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7650" windowHeight="9330" tabRatio="671" activeTab="0"/>
  </bookViews>
  <sheets>
    <sheet name="主要品目別輸入数量と金額" sheetId="1" r:id="rId1"/>
    <sheet name="Sheet9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'主要品目別輸入数量と金額'!$B$1:$Z$85,'主要品目別輸入数量と金額'!$B$88:$Z$169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<sst xmlns="http://schemas.openxmlformats.org/spreadsheetml/2006/main" count="533" uniqueCount="93">
  <si>
    <t>資料：農畜産業振興機構「ベジ探」、原資料：財務省「貿易統計」</t>
  </si>
  <si>
    <t>　2)　金　額</t>
  </si>
  <si>
    <t>（単位：百万円）</t>
  </si>
  <si>
    <t>１）数量</t>
  </si>
  <si>
    <t>主要品目別のシェア(数量）</t>
  </si>
  <si>
    <t>（単位：%）</t>
  </si>
  <si>
    <t>合　　　計　</t>
  </si>
  <si>
    <t>主要品目別のシェア(金額）</t>
  </si>
  <si>
    <t>合　　計</t>
  </si>
  <si>
    <t>（単位：トン）</t>
  </si>
  <si>
    <t>1996年</t>
  </si>
  <si>
    <t>1997年</t>
  </si>
  <si>
    <t>2004年</t>
  </si>
  <si>
    <t>1998年</t>
  </si>
  <si>
    <t>1999年</t>
  </si>
  <si>
    <t>2000年</t>
  </si>
  <si>
    <t>2001年</t>
  </si>
  <si>
    <t>2002年</t>
  </si>
  <si>
    <t>2003年</t>
  </si>
  <si>
    <t>たまねぎ</t>
  </si>
  <si>
    <t>まつたけ</t>
  </si>
  <si>
    <t>こなす</t>
  </si>
  <si>
    <t>かぼちゃ</t>
  </si>
  <si>
    <t>ブロッコリー</t>
  </si>
  <si>
    <t>-</t>
  </si>
  <si>
    <t>乾燥野菜</t>
  </si>
  <si>
    <t>ごぼう</t>
  </si>
  <si>
    <t>ジャンボピーマン</t>
  </si>
  <si>
    <t>にんじん及びかぶ</t>
  </si>
  <si>
    <t>アスパラガス</t>
  </si>
  <si>
    <t>しょうが</t>
  </si>
  <si>
    <t>ねぎ</t>
  </si>
  <si>
    <t>キャベツ等あぶらな属</t>
  </si>
  <si>
    <t>しいたけ</t>
  </si>
  <si>
    <t>ばれいしょ</t>
  </si>
  <si>
    <t>さといも</t>
  </si>
  <si>
    <t>にんにく</t>
  </si>
  <si>
    <t>なす</t>
  </si>
  <si>
    <t>えんどう</t>
  </si>
  <si>
    <t>リーキ、わけぎ等</t>
  </si>
  <si>
    <t>わらび</t>
  </si>
  <si>
    <t>セルリー</t>
  </si>
  <si>
    <t>トマト</t>
  </si>
  <si>
    <t>その他根菜類</t>
  </si>
  <si>
    <t>エンダイブ等</t>
  </si>
  <si>
    <t>ながいも等</t>
  </si>
  <si>
    <t>結球レタス</t>
  </si>
  <si>
    <t>ささげ、いんげん等</t>
  </si>
  <si>
    <t>きゅうり及びガーキン</t>
  </si>
  <si>
    <t>その他レタス</t>
  </si>
  <si>
    <t>えだまめ等</t>
  </si>
  <si>
    <t>酢調製野菜</t>
  </si>
  <si>
    <t>その他とうがらし属等</t>
  </si>
  <si>
    <t>トリフ</t>
  </si>
  <si>
    <t>スイートコーン</t>
  </si>
  <si>
    <t>チコリー</t>
  </si>
  <si>
    <t>その他調製野菜</t>
  </si>
  <si>
    <t>その他の生鮮野菜</t>
  </si>
  <si>
    <t>えだまめ</t>
  </si>
  <si>
    <t>いんげん豆等</t>
  </si>
  <si>
    <t>混合冷凍野菜</t>
  </si>
  <si>
    <t>その他の豆</t>
  </si>
  <si>
    <t>ほうれんそう等</t>
  </si>
  <si>
    <t>その他</t>
  </si>
  <si>
    <t>その他の冷凍野菜</t>
  </si>
  <si>
    <t>いちご</t>
  </si>
  <si>
    <t>らっきょう</t>
  </si>
  <si>
    <t>れんこん</t>
  </si>
  <si>
    <t>その他の塩蔵野菜</t>
  </si>
  <si>
    <t>メロン</t>
  </si>
  <si>
    <t>シャロット</t>
  </si>
  <si>
    <t>カリフラワー</t>
  </si>
  <si>
    <t>きのこ（その他）</t>
  </si>
  <si>
    <t>すいか</t>
  </si>
  <si>
    <t>アーティチョーク</t>
  </si>
  <si>
    <t>きのこ（マッシュルーム）</t>
  </si>
  <si>
    <t>トマト加工品</t>
  </si>
  <si>
    <t>リーキその他ねぎ属</t>
  </si>
  <si>
    <t>芽キャベツ</t>
  </si>
  <si>
    <t>きのこ（マッシュ等）</t>
  </si>
  <si>
    <t>ピーマン等</t>
  </si>
  <si>
    <t>乾　燥　野　菜</t>
  </si>
  <si>
    <t>そ　の　他</t>
  </si>
  <si>
    <t>2005年</t>
  </si>
  <si>
    <t>生　鮮　野　菜</t>
  </si>
  <si>
    <t>冷　凍　野　菜</t>
  </si>
  <si>
    <t>塩　蔵　等　野　菜</t>
  </si>
  <si>
    <t>酢　調　製　野　菜</t>
  </si>
  <si>
    <t>品目別輸入数量と金額</t>
  </si>
  <si>
    <t>2006年</t>
  </si>
  <si>
    <t>-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</si>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</sst>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</numFmts>
  <fonts count="2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38" fontId="5" fillId="0" borderId="0" xfId="49" applyFont="1" applyAlignment="1">
      <alignment/>
    </xf>
    <xf numFmtId="38" fontId="7" fillId="0" borderId="0" xfId="49" applyFont="1" applyBorder="1" applyAlignment="1">
      <alignment horizontal="right"/>
    </xf>
    <xf numFmtId="0" fontId="7" fillId="0" borderId="0" xfId="61" applyFont="1">
      <alignment/>
      <protection/>
    </xf>
    <xf numFmtId="38" fontId="7" fillId="0" borderId="0" xfId="49" applyFont="1" applyBorder="1" applyAlignment="1">
      <alignment/>
    </xf>
    <xf numFmtId="0" fontId="5" fillId="0" borderId="0" xfId="61" applyFont="1" applyBorder="1">
      <alignment/>
      <protection/>
    </xf>
    <xf numFmtId="38" fontId="5" fillId="0" borderId="0" xfId="49" applyFont="1" applyBorder="1" applyAlignment="1">
      <alignment/>
    </xf>
    <xf numFmtId="0" fontId="6" fillId="0" borderId="0" xfId="61" applyFont="1" applyFill="1" applyBorder="1" applyAlignment="1" quotePrefix="1">
      <alignment horizontal="left"/>
      <protection/>
    </xf>
    <xf numFmtId="0" fontId="5" fillId="0" borderId="0" xfId="61" applyFont="1" applyBorder="1" applyAlignment="1">
      <alignment horizontal="center"/>
      <protection/>
    </xf>
    <xf numFmtId="38" fontId="7" fillId="0" borderId="0" xfId="49" applyFont="1" applyFill="1" applyBorder="1" applyAlignment="1">
      <alignment horizontal="right"/>
    </xf>
    <xf numFmtId="0" fontId="4" fillId="0" borderId="0" xfId="61" applyFont="1">
      <alignment/>
      <protection/>
    </xf>
    <xf numFmtId="38" fontId="7" fillId="0" borderId="0" xfId="49" applyFont="1" applyBorder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7" fillId="0" borderId="0" xfId="49" applyNumberFormat="1" applyFont="1" applyBorder="1" applyAlignment="1">
      <alignment horizontal="right"/>
    </xf>
    <xf numFmtId="177" fontId="7" fillId="0" borderId="0" xfId="49" applyNumberFormat="1" applyFont="1" applyBorder="1" applyAlignment="1">
      <alignment horizontal="right"/>
    </xf>
    <xf numFmtId="38" fontId="7" fillId="0" borderId="0" xfId="61" applyNumberFormat="1" applyFont="1" applyBorder="1">
      <alignment/>
      <protection/>
    </xf>
    <xf numFmtId="40" fontId="7" fillId="0" borderId="0" xfId="61" applyNumberFormat="1" applyFont="1" applyBorder="1">
      <alignment/>
      <protection/>
    </xf>
    <xf numFmtId="0" fontId="7" fillId="0" borderId="0" xfId="61" applyFont="1" applyBorder="1">
      <alignment/>
      <protection/>
    </xf>
    <xf numFmtId="2" fontId="7" fillId="0" borderId="0" xfId="61" applyNumberFormat="1" applyFont="1" applyBorder="1">
      <alignment/>
      <protection/>
    </xf>
    <xf numFmtId="178" fontId="5" fillId="0" borderId="0" xfId="49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83" fontId="7" fillId="0" borderId="10" xfId="49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84" fontId="7" fillId="0" borderId="0" xfId="49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183" fontId="7" fillId="0" borderId="13" xfId="49" applyNumberFormat="1" applyFont="1" applyBorder="1" applyAlignment="1">
      <alignment horizontal="right"/>
    </xf>
    <xf numFmtId="183" fontId="7" fillId="0" borderId="14" xfId="49" applyNumberFormat="1" applyFont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183" fontId="7" fillId="0" borderId="28" xfId="49" applyNumberFormat="1" applyFont="1" applyBorder="1" applyAlignment="1">
      <alignment horizontal="right"/>
    </xf>
    <xf numFmtId="183" fontId="7" fillId="0" borderId="27" xfId="49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183" fontId="7" fillId="0" borderId="15" xfId="49" applyNumberFormat="1" applyFont="1" applyBorder="1" applyAlignment="1">
      <alignment horizontal="right"/>
    </xf>
    <xf numFmtId="183" fontId="7" fillId="0" borderId="18" xfId="49" applyNumberFormat="1" applyFont="1" applyBorder="1" applyAlignment="1">
      <alignment horizontal="right"/>
    </xf>
    <xf numFmtId="183" fontId="7" fillId="0" borderId="12" xfId="49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183" fontId="7" fillId="0" borderId="41" xfId="49" applyNumberFormat="1" applyFont="1" applyBorder="1" applyAlignment="1">
      <alignment horizontal="right"/>
    </xf>
    <xf numFmtId="183" fontId="7" fillId="0" borderId="30" xfId="49" applyNumberFormat="1" applyFont="1" applyBorder="1" applyAlignment="1">
      <alignment horizontal="right"/>
    </xf>
    <xf numFmtId="0" fontId="8" fillId="0" borderId="0" xfId="61" applyFont="1">
      <alignment/>
      <protection/>
    </xf>
    <xf numFmtId="3" fontId="7" fillId="0" borderId="18" xfId="0" applyNumberFormat="1" applyFont="1" applyFill="1" applyBorder="1" applyAlignment="1">
      <alignment horizontal="right"/>
    </xf>
    <xf numFmtId="183" fontId="7" fillId="0" borderId="0" xfId="49" applyNumberFormat="1" applyFont="1" applyBorder="1" applyAlignment="1">
      <alignment horizontal="center"/>
    </xf>
    <xf numFmtId="183" fontId="5" fillId="0" borderId="0" xfId="61" applyNumberFormat="1" applyFont="1">
      <alignment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7" fillId="4" borderId="19" xfId="61" applyFont="1" applyFill="1" applyBorder="1">
      <alignment/>
      <protection/>
    </xf>
    <xf numFmtId="38" fontId="7" fillId="4" borderId="20" xfId="49" applyFont="1" applyFill="1" applyBorder="1" applyAlignment="1">
      <alignment horizontal="center" vertical="center"/>
    </xf>
    <xf numFmtId="38" fontId="7" fillId="4" borderId="21" xfId="49" applyFont="1" applyFill="1" applyBorder="1" applyAlignment="1">
      <alignment horizontal="center" vertical="center"/>
    </xf>
    <xf numFmtId="0" fontId="7" fillId="4" borderId="19" xfId="0" applyFont="1" applyFill="1" applyBorder="1" applyAlignment="1">
      <alignment/>
    </xf>
    <xf numFmtId="0" fontId="4" fillId="0" borderId="0" xfId="61" applyFont="1" applyAlignment="1">
      <alignment horizontal="left"/>
      <protection/>
    </xf>
    <xf numFmtId="0" fontId="26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38" fontId="4" fillId="0" borderId="0" xfId="49" applyFont="1" applyAlignment="1" quotePrefix="1">
      <alignment horizontal="right"/>
    </xf>
    <xf numFmtId="0" fontId="4" fillId="0" borderId="0" xfId="61" applyFont="1" applyAlignment="1" quotePrefix="1">
      <alignment horizontal="right"/>
      <protection/>
    </xf>
    <xf numFmtId="0" fontId="27" fillId="0" borderId="0" xfId="0" applyFont="1" applyAlignment="1">
      <alignment vertical="center"/>
    </xf>
    <xf numFmtId="0" fontId="7" fillId="4" borderId="19" xfId="61" applyFont="1" applyFill="1" applyBorder="1" applyAlignment="1">
      <alignment vertical="center"/>
      <protection/>
    </xf>
    <xf numFmtId="0" fontId="7" fillId="4" borderId="42" xfId="61" applyFont="1" applyFill="1" applyBorder="1" applyAlignment="1">
      <alignment vertical="center"/>
      <protection/>
    </xf>
    <xf numFmtId="0" fontId="4" fillId="0" borderId="0" xfId="61" applyFont="1" applyAlignment="1" quotePrefix="1">
      <alignment horizontal="left"/>
      <protection/>
    </xf>
    <xf numFmtId="0" fontId="26" fillId="0" borderId="0" xfId="0" applyFont="1" applyAlignment="1">
      <alignment vertical="center"/>
    </xf>
    <xf numFmtId="0" fontId="26" fillId="0" borderId="0" xfId="61" applyFont="1" applyBorder="1">
      <alignment/>
      <protection/>
    </xf>
    <xf numFmtId="38" fontId="26" fillId="0" borderId="0" xfId="49" applyFont="1" applyAlignment="1">
      <alignment/>
    </xf>
    <xf numFmtId="0" fontId="4" fillId="0" borderId="43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別年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CA296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5.125" style="0" customWidth="1"/>
    <col min="2" max="2" width="24.375" style="1" customWidth="1"/>
    <col min="3" max="3" width="11.375" style="1" hidden="1" customWidth="1"/>
    <col min="4" max="13" width="11.375" style="1" customWidth="1"/>
    <col min="14" max="14" width="2.375" style="1" customWidth="1"/>
    <col min="15" max="15" width="24.50390625" style="1" customWidth="1"/>
    <col min="16" max="23" width="11.125" style="1" customWidth="1"/>
    <col min="24" max="26" width="11.125" style="2" customWidth="1"/>
    <col min="27" max="27" width="11.125" style="2" hidden="1" customWidth="1"/>
    <col min="28" max="28" width="2.875" style="1" customWidth="1"/>
    <col min="29" max="29" width="26.00390625" style="1" bestFit="1" customWidth="1"/>
    <col min="30" max="34" width="11.125" style="1" hidden="1" customWidth="1"/>
    <col min="35" max="43" width="11.125" style="1" customWidth="1"/>
    <col min="44" max="44" width="10.50390625" style="1" hidden="1" customWidth="1"/>
    <col min="45" max="45" width="8.125" style="1" bestFit="1" customWidth="1"/>
    <col min="46" max="46" width="25.375" style="1" customWidth="1"/>
    <col min="47" max="51" width="11.125" style="1" hidden="1" customWidth="1"/>
    <col min="52" max="61" width="11.125" style="1" customWidth="1"/>
    <col min="62" max="62" width="11.125" style="1" hidden="1" customWidth="1"/>
    <col min="63" max="63" width="2.50390625" style="1" customWidth="1"/>
    <col min="64" max="64" width="25.625" style="1" customWidth="1"/>
    <col min="65" max="69" width="11.125" style="1" hidden="1" customWidth="1"/>
    <col min="70" max="79" width="11.125" style="1" customWidth="1"/>
  </cols>
  <sheetData>
    <row r="1" spans="2:26" ht="18.75">
      <c r="B1" s="79" t="s">
        <v>88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11"/>
      <c r="X1" s="1"/>
      <c r="Y1" s="1"/>
      <c r="Z1" s="1"/>
    </row>
    <row r="2" spans="2:79" s="95" customFormat="1" ht="12" customHeight="1">
      <c r="B2" s="89" t="s">
        <v>3</v>
      </c>
      <c r="C2" s="11"/>
      <c r="D2" s="11"/>
      <c r="E2" s="11"/>
      <c r="F2" s="11"/>
      <c r="G2" s="11"/>
      <c r="H2" s="11"/>
      <c r="I2" s="90"/>
      <c r="J2" s="91"/>
      <c r="K2" s="92"/>
      <c r="L2" s="91" t="s">
        <v>9</v>
      </c>
      <c r="M2" s="91"/>
      <c r="N2" s="11"/>
      <c r="O2" s="89" t="s">
        <v>4</v>
      </c>
      <c r="P2" s="11"/>
      <c r="Q2" s="11"/>
      <c r="R2" s="11"/>
      <c r="S2" s="11"/>
      <c r="T2" s="11"/>
      <c r="U2" s="11"/>
      <c r="V2" s="11"/>
      <c r="W2" s="11"/>
      <c r="X2" s="90"/>
      <c r="Y2" s="90"/>
      <c r="Z2" s="91" t="s">
        <v>5</v>
      </c>
      <c r="AA2" s="93"/>
      <c r="AB2" s="11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4"/>
      <c r="AS2" s="11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1"/>
      <c r="BK2" s="11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</row>
    <row r="3" spans="2:63" ht="12" customHeight="1">
      <c r="B3" s="88"/>
      <c r="C3" s="86" t="s">
        <v>10</v>
      </c>
      <c r="D3" s="86" t="s">
        <v>11</v>
      </c>
      <c r="E3" s="86" t="s">
        <v>13</v>
      </c>
      <c r="F3" s="86" t="s">
        <v>14</v>
      </c>
      <c r="G3" s="86" t="s">
        <v>15</v>
      </c>
      <c r="H3" s="86" t="s">
        <v>16</v>
      </c>
      <c r="I3" s="86" t="s">
        <v>17</v>
      </c>
      <c r="J3" s="86" t="s">
        <v>18</v>
      </c>
      <c r="K3" s="86" t="s">
        <v>12</v>
      </c>
      <c r="L3" s="87" t="s">
        <v>83</v>
      </c>
      <c r="M3" s="87" t="s">
        <v>89</v>
      </c>
      <c r="N3" s="13"/>
      <c r="O3" s="85"/>
      <c r="P3" s="86" t="s">
        <v>10</v>
      </c>
      <c r="Q3" s="86" t="s">
        <v>11</v>
      </c>
      <c r="R3" s="86" t="s">
        <v>13</v>
      </c>
      <c r="S3" s="86" t="s">
        <v>14</v>
      </c>
      <c r="T3" s="86" t="s">
        <v>15</v>
      </c>
      <c r="U3" s="86" t="s">
        <v>16</v>
      </c>
      <c r="V3" s="86" t="s">
        <v>17</v>
      </c>
      <c r="W3" s="86" t="s">
        <v>18</v>
      </c>
      <c r="X3" s="87" t="s">
        <v>12</v>
      </c>
      <c r="Y3" s="87" t="s">
        <v>83</v>
      </c>
      <c r="Z3" s="87" t="s">
        <v>89</v>
      </c>
      <c r="AA3" s="12"/>
      <c r="AB3" s="13"/>
      <c r="AC3" s="81"/>
      <c r="AR3" s="12"/>
      <c r="AS3" s="14"/>
      <c r="BJ3" s="12"/>
      <c r="BK3" s="13"/>
    </row>
    <row r="4" spans="2:63" ht="12" customHeight="1">
      <c r="B4" s="22" t="s">
        <v>84</v>
      </c>
      <c r="C4" s="23">
        <v>641742.9</v>
      </c>
      <c r="D4" s="23">
        <v>585378.188</v>
      </c>
      <c r="E4" s="23">
        <v>746026.651</v>
      </c>
      <c r="F4" s="23">
        <v>877783.991</v>
      </c>
      <c r="G4" s="23">
        <v>927305.038</v>
      </c>
      <c r="H4" s="23">
        <v>1009023.954</v>
      </c>
      <c r="I4" s="23">
        <v>808710.71</v>
      </c>
      <c r="J4" s="23">
        <v>926705.489</v>
      </c>
      <c r="K4" s="23">
        <v>1016556.432</v>
      </c>
      <c r="L4" s="24">
        <v>1114274.138</v>
      </c>
      <c r="M4" s="24">
        <v>956169.344</v>
      </c>
      <c r="N4" s="17"/>
      <c r="O4" s="22" t="s">
        <v>84</v>
      </c>
      <c r="P4" s="25">
        <v>100</v>
      </c>
      <c r="Q4" s="25">
        <v>100</v>
      </c>
      <c r="R4" s="25">
        <v>100</v>
      </c>
      <c r="S4" s="25">
        <v>100</v>
      </c>
      <c r="T4" s="25">
        <v>100</v>
      </c>
      <c r="U4" s="25">
        <v>100</v>
      </c>
      <c r="V4" s="25">
        <v>100</v>
      </c>
      <c r="W4" s="25">
        <v>100</v>
      </c>
      <c r="X4" s="25">
        <v>100</v>
      </c>
      <c r="Y4" s="25">
        <v>100</v>
      </c>
      <c r="Z4" s="83">
        <v>100</v>
      </c>
      <c r="AA4" s="3" t="e">
        <f>IF(#REF!=0," ",ROUND(#REF!/1000,0))</f>
        <v>#REF!</v>
      </c>
      <c r="AB4" s="4"/>
      <c r="AR4" s="15" t="e">
        <f>IF(#REF!=0," ",ROUND(#REF!/1000,0))</f>
        <v>#REF!</v>
      </c>
      <c r="AS4" s="5"/>
      <c r="BJ4" s="16" t="e">
        <f>IF(#REF!=0," ",#REF!)</f>
        <v>#REF!</v>
      </c>
      <c r="BK4" s="4"/>
    </row>
    <row r="5" spans="2:63" ht="12" customHeight="1">
      <c r="B5" s="26" t="s">
        <v>19</v>
      </c>
      <c r="C5" s="27">
        <v>184454.878</v>
      </c>
      <c r="D5" s="27">
        <v>174610.866</v>
      </c>
      <c r="E5" s="27">
        <v>204639.195</v>
      </c>
      <c r="F5" s="27">
        <v>223434.657</v>
      </c>
      <c r="G5" s="27">
        <v>262178.707</v>
      </c>
      <c r="H5" s="27">
        <v>260896.343</v>
      </c>
      <c r="I5" s="27">
        <v>154182.573</v>
      </c>
      <c r="J5" s="27">
        <v>243063.024</v>
      </c>
      <c r="K5" s="27">
        <v>274015.268</v>
      </c>
      <c r="L5" s="28">
        <v>357544.431</v>
      </c>
      <c r="M5" s="28">
        <v>291071.515</v>
      </c>
      <c r="N5" s="18"/>
      <c r="O5" s="26" t="s">
        <v>19</v>
      </c>
      <c r="P5" s="25">
        <v>28.742799959298342</v>
      </c>
      <c r="Q5" s="25">
        <v>29.828727748906154</v>
      </c>
      <c r="R5" s="25">
        <v>27.430547518067154</v>
      </c>
      <c r="S5" s="25">
        <v>25.454401001943083</v>
      </c>
      <c r="T5" s="25">
        <v>28.27318910781115</v>
      </c>
      <c r="U5" s="25">
        <v>25.856308164513603</v>
      </c>
      <c r="V5" s="25">
        <v>19.065231991301314</v>
      </c>
      <c r="W5" s="25">
        <v>26.228723891803778</v>
      </c>
      <c r="X5" s="25">
        <v>26.955244133460955</v>
      </c>
      <c r="Y5" s="25">
        <v>32.08765408858479</v>
      </c>
      <c r="Z5" s="83">
        <v>30.441418858122272</v>
      </c>
      <c r="AA5" s="3" t="e">
        <f>IF(#REF!=0," ",ROUND(#REF!/1000,0))</f>
        <v>#REF!</v>
      </c>
      <c r="AB5" s="4"/>
      <c r="AR5" s="15" t="e">
        <f>IF(#REF!=0," ",ROUND(#REF!/1000,0))</f>
        <v>#REF!</v>
      </c>
      <c r="AS5" s="5"/>
      <c r="BJ5" s="16" t="e">
        <f>IF(#REF!=0," ",#REF!)</f>
        <v>#REF!</v>
      </c>
      <c r="BK5" s="4"/>
    </row>
    <row r="6" spans="2:63" ht="12" customHeight="1">
      <c r="B6" s="26" t="s">
        <v>22</v>
      </c>
      <c r="C6" s="27">
        <v>143789.5</v>
      </c>
      <c r="D6" s="27">
        <v>135664.655</v>
      </c>
      <c r="E6" s="27">
        <v>128875.054</v>
      </c>
      <c r="F6" s="27">
        <v>153963.753</v>
      </c>
      <c r="G6" s="27">
        <v>133167.416</v>
      </c>
      <c r="H6" s="27">
        <v>140652.098</v>
      </c>
      <c r="I6" s="27">
        <v>128474.345</v>
      </c>
      <c r="J6" s="27">
        <v>139821.662</v>
      </c>
      <c r="K6" s="27">
        <v>108685.016</v>
      </c>
      <c r="L6" s="28">
        <v>121731.83</v>
      </c>
      <c r="M6" s="28">
        <v>103272.662</v>
      </c>
      <c r="N6" s="18"/>
      <c r="O6" s="26" t="s">
        <v>22</v>
      </c>
      <c r="P6" s="25">
        <v>22.406091286713107</v>
      </c>
      <c r="Q6" s="25">
        <v>23.17555689314478</v>
      </c>
      <c r="R6" s="25">
        <v>17.274859259686153</v>
      </c>
      <c r="S6" s="25">
        <v>17.540050237712755</v>
      </c>
      <c r="T6" s="25">
        <v>14.36069152468036</v>
      </c>
      <c r="U6" s="25">
        <v>13.939421105160402</v>
      </c>
      <c r="V6" s="25">
        <v>15.886316752253721</v>
      </c>
      <c r="W6" s="25">
        <v>15.088036453833933</v>
      </c>
      <c r="X6" s="25">
        <v>10.691488694451543</v>
      </c>
      <c r="Y6" s="25">
        <v>10.924764907358911</v>
      </c>
      <c r="Z6" s="83">
        <v>10.800666497837437</v>
      </c>
      <c r="AA6" s="3" t="e">
        <f>IF(#REF!=0," ",ROUND(#REF!/1000,0))</f>
        <v>#REF!</v>
      </c>
      <c r="AB6" s="4"/>
      <c r="AR6" s="15" t="e">
        <f>IF(#REF!=0," ",ROUND(#REF!/1000,0))</f>
        <v>#REF!</v>
      </c>
      <c r="AS6" s="5"/>
      <c r="BJ6" s="16" t="e">
        <f>IF(#REF!=0," ",#REF!)</f>
        <v>#REF!</v>
      </c>
      <c r="BK6" s="4"/>
    </row>
    <row r="7" spans="2:63" ht="12" customHeight="1">
      <c r="B7" s="26" t="s">
        <v>28</v>
      </c>
      <c r="C7" s="27">
        <v>30200.17</v>
      </c>
      <c r="D7" s="27">
        <v>13304.505</v>
      </c>
      <c r="E7" s="27">
        <v>34008.656</v>
      </c>
      <c r="F7" s="27">
        <v>50489.632</v>
      </c>
      <c r="G7" s="27">
        <v>43586.125</v>
      </c>
      <c r="H7" s="27">
        <v>47140.305</v>
      </c>
      <c r="I7" s="27">
        <v>37000.358</v>
      </c>
      <c r="J7" s="27">
        <v>54532.115</v>
      </c>
      <c r="K7" s="27">
        <v>58649.078</v>
      </c>
      <c r="L7" s="28">
        <v>101274.629</v>
      </c>
      <c r="M7" s="28">
        <v>104114.86</v>
      </c>
      <c r="N7" s="18"/>
      <c r="O7" s="26" t="s">
        <v>28</v>
      </c>
      <c r="P7" s="25">
        <v>4.7059609073976505</v>
      </c>
      <c r="Q7" s="25">
        <v>2.272805046846057</v>
      </c>
      <c r="R7" s="25">
        <v>4.558638214119244</v>
      </c>
      <c r="S7" s="25">
        <v>5.751942678116124</v>
      </c>
      <c r="T7" s="25">
        <v>4.700300679267959</v>
      </c>
      <c r="U7" s="25">
        <v>4.671871744285666</v>
      </c>
      <c r="V7" s="25">
        <v>4.5752278957700465</v>
      </c>
      <c r="W7" s="25">
        <v>5.884514082121726</v>
      </c>
      <c r="X7" s="25">
        <v>5.769387330973083</v>
      </c>
      <c r="Y7" s="25">
        <v>9.088843180169007</v>
      </c>
      <c r="Z7" s="83">
        <v>10.888746920545488</v>
      </c>
      <c r="AA7" s="3" t="e">
        <f>IF(#REF!=0," ",ROUND(#REF!/1000,0))</f>
        <v>#REF!</v>
      </c>
      <c r="AB7" s="19"/>
      <c r="AR7" s="15" t="e">
        <f>IF(#REF!=0," ",ROUND(#REF!/1000,0))</f>
        <v>#REF!</v>
      </c>
      <c r="AS7" s="5"/>
      <c r="BJ7" s="16" t="e">
        <f>IF(#REF!=0," ",#REF!)</f>
        <v>#REF!</v>
      </c>
      <c r="BK7" s="19"/>
    </row>
    <row r="8" spans="2:63" ht="12" customHeight="1">
      <c r="B8" s="26" t="s">
        <v>31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30332.378</v>
      </c>
      <c r="I8" s="27">
        <v>37385.616</v>
      </c>
      <c r="J8" s="27">
        <v>45174.341</v>
      </c>
      <c r="K8" s="27">
        <v>70152.791</v>
      </c>
      <c r="L8" s="28">
        <v>70961.128</v>
      </c>
      <c r="M8" s="28">
        <v>71816.15</v>
      </c>
      <c r="N8" s="18"/>
      <c r="O8" s="26" t="s">
        <v>31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3.006110794471783</v>
      </c>
      <c r="V8" s="25">
        <v>4.622866438853023</v>
      </c>
      <c r="W8" s="25">
        <v>4.874724660231294</v>
      </c>
      <c r="X8" s="25">
        <v>6.901022785521069</v>
      </c>
      <c r="Y8" s="25">
        <v>6.368372519833175</v>
      </c>
      <c r="Z8" s="83">
        <v>7.510819129545319</v>
      </c>
      <c r="AA8" s="3" t="e">
        <f>IF(#REF!=0," ",ROUND(#REF!/1000,0))</f>
        <v>#REF!</v>
      </c>
      <c r="AB8" s="4"/>
      <c r="AR8" s="15" t="e">
        <f>IF(#REF!=0," ",ROUND(#REF!/1000,0))</f>
        <v>#REF!</v>
      </c>
      <c r="AS8" s="5"/>
      <c r="BJ8" s="16" t="e">
        <f>IF(#REF!=0," ",#REF!)</f>
        <v>#REF!</v>
      </c>
      <c r="BK8" s="4"/>
    </row>
    <row r="9" spans="2:63" ht="12" customHeight="1">
      <c r="B9" s="26" t="s">
        <v>32</v>
      </c>
      <c r="C9" s="27">
        <v>2690.778</v>
      </c>
      <c r="D9" s="27">
        <v>3402.155</v>
      </c>
      <c r="E9" s="27">
        <v>43129.717</v>
      </c>
      <c r="F9" s="27">
        <v>42119.21</v>
      </c>
      <c r="G9" s="27">
        <v>21359.888</v>
      </c>
      <c r="H9" s="27">
        <v>51331.38</v>
      </c>
      <c r="I9" s="27">
        <v>26108.972</v>
      </c>
      <c r="J9" s="27">
        <v>37453.574</v>
      </c>
      <c r="K9" s="27">
        <v>71413.261</v>
      </c>
      <c r="L9" s="28">
        <v>68725.237</v>
      </c>
      <c r="M9" s="28">
        <v>34805.468</v>
      </c>
      <c r="N9" s="18"/>
      <c r="O9" s="26" t="s">
        <v>32</v>
      </c>
      <c r="P9" s="25" t="s">
        <v>24</v>
      </c>
      <c r="Q9" s="25" t="s">
        <v>24</v>
      </c>
      <c r="R9" s="25" t="s">
        <v>24</v>
      </c>
      <c r="S9" s="25" t="s">
        <v>24</v>
      </c>
      <c r="T9" s="25" t="s">
        <v>24</v>
      </c>
      <c r="U9" s="25" t="s">
        <v>24</v>
      </c>
      <c r="V9" s="25">
        <v>3.2284686819592143</v>
      </c>
      <c r="W9" s="25">
        <v>4.041583269396174</v>
      </c>
      <c r="X9" s="25">
        <v>7.0250168856341455</v>
      </c>
      <c r="Y9" s="25">
        <v>6.167713550576904</v>
      </c>
      <c r="Z9" s="83">
        <v>3.640094531204715</v>
      </c>
      <c r="AA9" s="3" t="e">
        <f>IF(#REF!=0," ",ROUND(#REF!/1000,0))</f>
        <v>#REF!</v>
      </c>
      <c r="AB9" s="4"/>
      <c r="AR9" s="15" t="e">
        <f>IF(#REF!=0," ",ROUND(#REF!/1000,0))</f>
        <v>#REF!</v>
      </c>
      <c r="AS9" s="5"/>
      <c r="BJ9" s="16" t="e">
        <f>IF(#REF!=0," ",#REF!)</f>
        <v>#REF!</v>
      </c>
      <c r="BK9" s="4"/>
    </row>
    <row r="10" spans="2:63" ht="12" customHeight="1">
      <c r="B10" s="26" t="s">
        <v>23</v>
      </c>
      <c r="C10" s="27">
        <v>73767.477</v>
      </c>
      <c r="D10" s="27">
        <v>71811.289</v>
      </c>
      <c r="E10" s="27">
        <v>75158.152</v>
      </c>
      <c r="F10" s="27">
        <v>91238.867</v>
      </c>
      <c r="G10" s="27">
        <v>79180.897</v>
      </c>
      <c r="H10" s="27">
        <v>84297.47</v>
      </c>
      <c r="I10" s="27">
        <v>79877.541</v>
      </c>
      <c r="J10" s="27">
        <v>66019.291</v>
      </c>
      <c r="K10" s="27">
        <v>71220.329</v>
      </c>
      <c r="L10" s="28">
        <v>60510.61</v>
      </c>
      <c r="M10" s="28">
        <v>50062.315</v>
      </c>
      <c r="N10" s="18"/>
      <c r="O10" s="26" t="s">
        <v>23</v>
      </c>
      <c r="P10" s="25">
        <v>11.494864532198173</v>
      </c>
      <c r="Q10" s="25">
        <v>12.267503380225026</v>
      </c>
      <c r="R10" s="25">
        <v>10.074459390861628</v>
      </c>
      <c r="S10" s="25">
        <v>10.394227729769566</v>
      </c>
      <c r="T10" s="25">
        <v>8.538818808833</v>
      </c>
      <c r="U10" s="25">
        <v>8.354357660769667</v>
      </c>
      <c r="V10" s="25">
        <v>9.87714642730526</v>
      </c>
      <c r="W10" s="25">
        <v>7.12408546012184</v>
      </c>
      <c r="X10" s="25">
        <v>7.006037909757675</v>
      </c>
      <c r="Y10" s="25">
        <v>5.430495776255735</v>
      </c>
      <c r="Z10" s="83">
        <v>5.23571638372878</v>
      </c>
      <c r="AA10" s="3" t="e">
        <f>IF(#REF!=0," ",ROUND(#REF!/1000,0))</f>
        <v>#REF!</v>
      </c>
      <c r="AB10" s="19"/>
      <c r="AR10" s="15" t="e">
        <f>IF(#REF!=0," ",ROUND(#REF!/1000,0))</f>
        <v>#REF!</v>
      </c>
      <c r="AS10" s="5"/>
      <c r="BJ10" s="16" t="e">
        <f>IF(#REF!=0," ",#REF!)</f>
        <v>#REF!</v>
      </c>
      <c r="BK10" s="19"/>
    </row>
    <row r="11" spans="2:63" ht="12" customHeight="1">
      <c r="B11" s="26" t="s">
        <v>26</v>
      </c>
      <c r="C11" s="27">
        <v>0</v>
      </c>
      <c r="D11" s="27">
        <v>0</v>
      </c>
      <c r="E11" s="27">
        <v>0</v>
      </c>
      <c r="F11" s="27">
        <v>71715.272</v>
      </c>
      <c r="G11" s="27">
        <v>81676.205</v>
      </c>
      <c r="H11" s="27">
        <v>80683.244</v>
      </c>
      <c r="I11" s="27">
        <v>74665.253</v>
      </c>
      <c r="J11" s="27">
        <v>63240.459</v>
      </c>
      <c r="K11" s="27">
        <v>58576.686</v>
      </c>
      <c r="L11" s="28">
        <v>57643.191</v>
      </c>
      <c r="M11" s="28">
        <v>62579.238</v>
      </c>
      <c r="N11" s="18"/>
      <c r="O11" s="26" t="s">
        <v>26</v>
      </c>
      <c r="P11" s="25" t="s">
        <v>24</v>
      </c>
      <c r="Q11" s="25" t="s">
        <v>24</v>
      </c>
      <c r="R11" s="25" t="s">
        <v>24</v>
      </c>
      <c r="S11" s="25" t="s">
        <v>24</v>
      </c>
      <c r="T11" s="25">
        <v>8.807911275469637</v>
      </c>
      <c r="U11" s="25">
        <v>7.996167353624591</v>
      </c>
      <c r="V11" s="25">
        <v>9.232628191606365</v>
      </c>
      <c r="W11" s="25">
        <v>6.824224065861771</v>
      </c>
      <c r="X11" s="25">
        <v>5.762266034238225</v>
      </c>
      <c r="Y11" s="25">
        <v>5.173160628448508</v>
      </c>
      <c r="Z11" s="83">
        <v>6.544786066682347</v>
      </c>
      <c r="AA11" s="3" t="e">
        <f>IF(#REF!=0," ",ROUND(#REF!/1000,0))</f>
        <v>#REF!</v>
      </c>
      <c r="AB11" s="4"/>
      <c r="AR11" s="15" t="e">
        <f>IF(#REF!=0," ",ROUND(#REF!/1000,0))</f>
        <v>#REF!</v>
      </c>
      <c r="AS11" s="5"/>
      <c r="BJ11" s="16" t="e">
        <f>IF(#REF!=0," ",#REF!)</f>
        <v>#REF!</v>
      </c>
      <c r="BK11" s="4"/>
    </row>
    <row r="12" spans="2:63" ht="12" customHeight="1">
      <c r="B12" s="26" t="s">
        <v>69</v>
      </c>
      <c r="C12" s="27">
        <v>27359.16</v>
      </c>
      <c r="D12" s="27">
        <v>23981.424</v>
      </c>
      <c r="E12" s="27">
        <v>29300.32</v>
      </c>
      <c r="F12" s="27">
        <v>38743.717</v>
      </c>
      <c r="G12" s="27">
        <v>34135.004</v>
      </c>
      <c r="H12" s="27">
        <v>32954.576</v>
      </c>
      <c r="I12" s="27">
        <v>35100.363</v>
      </c>
      <c r="J12" s="27">
        <v>38816.057</v>
      </c>
      <c r="K12" s="27">
        <v>44321.979</v>
      </c>
      <c r="L12" s="28">
        <v>38994.63</v>
      </c>
      <c r="M12" s="28">
        <v>33561.646</v>
      </c>
      <c r="N12" s="18"/>
      <c r="O12" s="26" t="s">
        <v>69</v>
      </c>
      <c r="P12" s="25" t="s">
        <v>24</v>
      </c>
      <c r="Q12" s="25">
        <v>4.096740276902835</v>
      </c>
      <c r="R12" s="25">
        <v>3.9275165251435507</v>
      </c>
      <c r="S12" s="25">
        <v>4.413809934704084</v>
      </c>
      <c r="T12" s="25">
        <v>3.681097654081763</v>
      </c>
      <c r="U12" s="25">
        <v>3.2659854971094173</v>
      </c>
      <c r="V12" s="25">
        <v>4.340286652071171</v>
      </c>
      <c r="W12" s="25">
        <v>4.1886076494362925</v>
      </c>
      <c r="X12" s="25">
        <v>4.360011663376106</v>
      </c>
      <c r="Y12" s="25">
        <v>3.4995544337043563</v>
      </c>
      <c r="Z12" s="83">
        <v>3.510010670243785</v>
      </c>
      <c r="AA12" s="3" t="e">
        <f>IF(#REF!=0," ",ROUND(#REF!/1000,0))</f>
        <v>#REF!</v>
      </c>
      <c r="AB12" s="4"/>
      <c r="AR12" s="15" t="e">
        <f>IF(#REF!=0," ",ROUND(#REF!/1000,0))</f>
        <v>#REF!</v>
      </c>
      <c r="AS12" s="5"/>
      <c r="BJ12" s="16" t="e">
        <f>IF(#REF!=0," ",#REF!)</f>
        <v>#REF!</v>
      </c>
      <c r="BK12" s="4"/>
    </row>
    <row r="13" spans="2:63" ht="12" customHeight="1">
      <c r="B13" s="26" t="s">
        <v>30</v>
      </c>
      <c r="C13" s="27">
        <v>31317.863</v>
      </c>
      <c r="D13" s="27">
        <v>33101.406</v>
      </c>
      <c r="E13" s="27">
        <v>30461.929</v>
      </c>
      <c r="F13" s="27">
        <v>34337.236</v>
      </c>
      <c r="G13" s="27">
        <v>47825.857</v>
      </c>
      <c r="H13" s="27">
        <v>49993.562</v>
      </c>
      <c r="I13" s="27">
        <v>40938.682</v>
      </c>
      <c r="J13" s="27">
        <v>46434.934</v>
      </c>
      <c r="K13" s="27">
        <v>43321.484</v>
      </c>
      <c r="L13" s="28">
        <v>38583.26</v>
      </c>
      <c r="M13" s="28">
        <v>34972.812</v>
      </c>
      <c r="N13" s="18"/>
      <c r="O13" s="26" t="s">
        <v>30</v>
      </c>
      <c r="P13" s="25">
        <v>4.8801261377414535</v>
      </c>
      <c r="Q13" s="25">
        <v>5.654704373781691</v>
      </c>
      <c r="R13" s="25">
        <v>4.083222624710227</v>
      </c>
      <c r="S13" s="25">
        <v>3.911809323485372</v>
      </c>
      <c r="T13" s="25">
        <v>5.157510747827945</v>
      </c>
      <c r="U13" s="25">
        <v>4.95464570507114</v>
      </c>
      <c r="V13" s="25">
        <v>5.062215881869551</v>
      </c>
      <c r="W13" s="25">
        <v>5.010754177155845</v>
      </c>
      <c r="X13" s="25">
        <v>4.261591647673526</v>
      </c>
      <c r="Y13" s="25">
        <v>3.4626362296492608</v>
      </c>
      <c r="Z13" s="83">
        <v>3.6575960335327373</v>
      </c>
      <c r="AA13" s="3" t="e">
        <f>IF(#REF!=0," ",ROUND(#REF!/1000,0))</f>
        <v>#REF!</v>
      </c>
      <c r="AB13" s="19"/>
      <c r="AR13" s="15" t="e">
        <f>IF(#REF!=0," ",ROUND(#REF!/1000,0))</f>
        <v>#REF!</v>
      </c>
      <c r="AS13" s="5"/>
      <c r="BJ13" s="16" t="e">
        <f>IF(#REF!=0," ",#REF!)</f>
        <v>#REF!</v>
      </c>
      <c r="BK13" s="19"/>
    </row>
    <row r="14" spans="2:63" ht="12" customHeight="1">
      <c r="B14" s="26" t="s">
        <v>35</v>
      </c>
      <c r="C14" s="27">
        <v>25643.071</v>
      </c>
      <c r="D14" s="27">
        <v>6024.71</v>
      </c>
      <c r="E14" s="27">
        <v>6148.959</v>
      </c>
      <c r="F14" s="27">
        <v>10321.735</v>
      </c>
      <c r="G14" s="27">
        <v>20344.612</v>
      </c>
      <c r="H14" s="27">
        <v>20254.227</v>
      </c>
      <c r="I14" s="27">
        <v>24887.204</v>
      </c>
      <c r="J14" s="27">
        <v>29781.829</v>
      </c>
      <c r="K14" s="27">
        <v>32667.405</v>
      </c>
      <c r="L14" s="28">
        <v>32191.345</v>
      </c>
      <c r="M14" s="28">
        <v>24564.276</v>
      </c>
      <c r="N14" s="18"/>
      <c r="O14" s="26" t="s">
        <v>35</v>
      </c>
      <c r="P14" s="25">
        <v>3.9958480257436424</v>
      </c>
      <c r="Q14" s="25">
        <v>1.0291996052302517</v>
      </c>
      <c r="R14" s="25">
        <v>0.8242277929022672</v>
      </c>
      <c r="S14" s="25">
        <v>1.1758855374248902</v>
      </c>
      <c r="T14" s="25">
        <v>2.1939503363293493</v>
      </c>
      <c r="U14" s="25">
        <v>2.0073088373876202</v>
      </c>
      <c r="V14" s="25">
        <v>3.0773926562688905</v>
      </c>
      <c r="W14" s="25">
        <v>3.213731800826746</v>
      </c>
      <c r="X14" s="25">
        <v>3.2135358128352283</v>
      </c>
      <c r="Y14" s="25">
        <v>2.8889968726887925</v>
      </c>
      <c r="Z14" s="83">
        <v>2.56902986423292</v>
      </c>
      <c r="AA14" s="3" t="e">
        <f>IF(#REF!=0," ",ROUND(#REF!/1000,0))</f>
        <v>#REF!</v>
      </c>
      <c r="AB14" s="4"/>
      <c r="AR14" s="15" t="e">
        <f>IF(#REF!=0," ",ROUND(#REF!/1000,0))</f>
        <v>#REF!</v>
      </c>
      <c r="AS14" s="5"/>
      <c r="BJ14" s="16" t="e">
        <f>IF(#REF!=0," ",#REF!)</f>
        <v>#REF!</v>
      </c>
      <c r="BK14" s="4"/>
    </row>
    <row r="15" spans="2:63" ht="12" customHeight="1">
      <c r="B15" s="26" t="s">
        <v>36</v>
      </c>
      <c r="C15" s="27">
        <v>23574.121</v>
      </c>
      <c r="D15" s="27">
        <v>25373.353</v>
      </c>
      <c r="E15" s="27">
        <v>26716.95</v>
      </c>
      <c r="F15" s="27">
        <v>26260.46</v>
      </c>
      <c r="G15" s="27">
        <v>29225.338</v>
      </c>
      <c r="H15" s="27">
        <v>28915.301</v>
      </c>
      <c r="I15" s="27">
        <v>25891.396</v>
      </c>
      <c r="J15" s="27">
        <v>27639.148</v>
      </c>
      <c r="K15" s="27">
        <v>28803.988</v>
      </c>
      <c r="L15" s="28">
        <v>30267.643</v>
      </c>
      <c r="M15" s="28">
        <v>26217.165</v>
      </c>
      <c r="N15" s="18"/>
      <c r="O15" s="26" t="s">
        <v>36</v>
      </c>
      <c r="P15" s="25">
        <v>3.6734525617657785</v>
      </c>
      <c r="Q15" s="25">
        <v>4.334523137373885</v>
      </c>
      <c r="R15" s="25">
        <v>3.5812326495558406</v>
      </c>
      <c r="S15" s="25">
        <v>2.991676798534823</v>
      </c>
      <c r="T15" s="25">
        <v>3.151642318587296</v>
      </c>
      <c r="U15" s="25">
        <v>2.865670421933313</v>
      </c>
      <c r="V15" s="25">
        <v>3.2015646237701</v>
      </c>
      <c r="W15" s="25">
        <v>2.9825169191374026</v>
      </c>
      <c r="X15" s="25">
        <v>2.83348637550109</v>
      </c>
      <c r="Y15" s="25">
        <v>2.7163551560415016</v>
      </c>
      <c r="Z15" s="83">
        <v>2.7418955820445126</v>
      </c>
      <c r="AA15" s="3" t="e">
        <f>IF(#REF!=0," ",ROUND(#REF!/1000,0))</f>
        <v>#REF!</v>
      </c>
      <c r="AB15" s="4"/>
      <c r="AR15" s="15" t="e">
        <f>IF(#REF!=0," ",ROUND(#REF!/1000,0))</f>
        <v>#REF!</v>
      </c>
      <c r="AS15" s="5"/>
      <c r="BJ15" s="16" t="e">
        <f>IF(#REF!=0," ",#REF!)</f>
        <v>#REF!</v>
      </c>
      <c r="BK15" s="4"/>
    </row>
    <row r="16" spans="2:63" ht="12" customHeight="1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10326.158</v>
      </c>
      <c r="H16" s="27">
        <v>19654.612</v>
      </c>
      <c r="I16" s="27">
        <v>22465.231</v>
      </c>
      <c r="J16" s="27">
        <v>22654.821</v>
      </c>
      <c r="K16" s="27">
        <v>23834.079</v>
      </c>
      <c r="L16" s="28">
        <v>25913.557</v>
      </c>
      <c r="M16" s="28">
        <v>22803.343</v>
      </c>
      <c r="N16" s="18"/>
      <c r="O16" s="26" t="s">
        <v>27</v>
      </c>
      <c r="P16" s="25">
        <v>0</v>
      </c>
      <c r="Q16" s="25">
        <v>0</v>
      </c>
      <c r="R16" s="25">
        <v>0</v>
      </c>
      <c r="S16" s="25">
        <v>0</v>
      </c>
      <c r="T16" s="25">
        <v>1.1135664723952465</v>
      </c>
      <c r="U16" s="25">
        <v>1.9478835881035983</v>
      </c>
      <c r="V16" s="25">
        <v>2.777906947714344</v>
      </c>
      <c r="W16" s="25">
        <v>2.444662437949583</v>
      </c>
      <c r="X16" s="25">
        <v>2.344589857457122</v>
      </c>
      <c r="Y16" s="25">
        <v>2.325599788801703</v>
      </c>
      <c r="Z16" s="83">
        <v>2.384864474383316</v>
      </c>
      <c r="AA16" s="3" t="e">
        <f>IF(#REF!=0," ",ROUND(#REF!/1000,0))</f>
        <v>#REF!</v>
      </c>
      <c r="AB16" s="4"/>
      <c r="AR16" s="15" t="e">
        <f>IF(#REF!=0," ",ROUND(#REF!/1000,0))</f>
        <v>#REF!</v>
      </c>
      <c r="AS16" s="5"/>
      <c r="BJ16" s="16" t="e">
        <f>IF(#REF!=0," ",#REF!)</f>
        <v>#REF!</v>
      </c>
      <c r="BK16" s="4"/>
    </row>
    <row r="17" spans="2:63" ht="12" customHeight="1">
      <c r="B17" s="26" t="s">
        <v>33</v>
      </c>
      <c r="C17" s="27">
        <v>24393.873</v>
      </c>
      <c r="D17" s="27">
        <v>26027.725</v>
      </c>
      <c r="E17" s="27">
        <v>31395.949</v>
      </c>
      <c r="F17" s="27">
        <v>31628.452</v>
      </c>
      <c r="G17" s="27">
        <v>42056.962</v>
      </c>
      <c r="H17" s="27">
        <v>36300.987</v>
      </c>
      <c r="I17" s="27">
        <v>28147.956</v>
      </c>
      <c r="J17" s="27">
        <v>24896.119</v>
      </c>
      <c r="K17" s="27">
        <v>27205.329</v>
      </c>
      <c r="L17" s="28">
        <v>22525.791</v>
      </c>
      <c r="M17" s="28">
        <v>16394.434</v>
      </c>
      <c r="N17" s="18"/>
      <c r="O17" s="26" t="s">
        <v>33</v>
      </c>
      <c r="P17" s="25" t="s">
        <v>24</v>
      </c>
      <c r="Q17" s="25" t="s">
        <v>24</v>
      </c>
      <c r="R17" s="25" t="s">
        <v>24</v>
      </c>
      <c r="S17" s="25" t="s">
        <v>24</v>
      </c>
      <c r="T17" s="25" t="s">
        <v>24</v>
      </c>
      <c r="U17" s="25">
        <v>3.597633817918261</v>
      </c>
      <c r="V17" s="25">
        <v>3.480596417475416</v>
      </c>
      <c r="W17" s="25">
        <v>2.686518996112259</v>
      </c>
      <c r="X17" s="25">
        <v>2.676224176406569</v>
      </c>
      <c r="Y17" s="25">
        <v>2.0215663481548023</v>
      </c>
      <c r="Z17" s="83">
        <v>1.7145952338752244</v>
      </c>
      <c r="AA17" s="3" t="e">
        <f>IF(#REF!=0," ",ROUND(#REF!/1000,0))</f>
        <v>#REF!</v>
      </c>
      <c r="AB17" s="4"/>
      <c r="AR17" s="15" t="e">
        <f>IF(#REF!=0," ",ROUND(#REF!/1000,0))</f>
        <v>#REF!</v>
      </c>
      <c r="AS17" s="5"/>
      <c r="BJ17" s="16" t="e">
        <f>IF(#REF!=0," ",#REF!)</f>
        <v>#REF!</v>
      </c>
      <c r="BK17" s="4"/>
    </row>
    <row r="18" spans="2:63" ht="12" customHeight="1">
      <c r="B18" s="26" t="s">
        <v>29</v>
      </c>
      <c r="C18" s="27">
        <v>22199.484</v>
      </c>
      <c r="D18" s="27">
        <v>21078.397</v>
      </c>
      <c r="E18" s="27">
        <v>19894.092</v>
      </c>
      <c r="F18" s="27">
        <v>24466.005</v>
      </c>
      <c r="G18" s="27">
        <v>24766.801</v>
      </c>
      <c r="H18" s="27">
        <v>22054.888</v>
      </c>
      <c r="I18" s="27">
        <v>19363.248</v>
      </c>
      <c r="J18" s="27">
        <v>17849.991</v>
      </c>
      <c r="K18" s="27">
        <v>17147.912</v>
      </c>
      <c r="L18" s="28">
        <v>17468.913</v>
      </c>
      <c r="M18" s="28">
        <v>14998.092</v>
      </c>
      <c r="N18" s="18"/>
      <c r="O18" s="26" t="s">
        <v>29</v>
      </c>
      <c r="P18" s="25">
        <v>3.4592488674202704</v>
      </c>
      <c r="Q18" s="25">
        <v>3.600816947419298</v>
      </c>
      <c r="R18" s="25">
        <v>2.6666730971786694</v>
      </c>
      <c r="S18" s="25">
        <v>2.7872466632852957</v>
      </c>
      <c r="T18" s="25">
        <v>2.6708364545734304</v>
      </c>
      <c r="U18" s="25">
        <v>2.1857645611453935</v>
      </c>
      <c r="V18" s="25">
        <v>2.394335546761833</v>
      </c>
      <c r="W18" s="25">
        <v>1.9261773251458538</v>
      </c>
      <c r="X18" s="25">
        <v>1.6868627712347206</v>
      </c>
      <c r="Y18" s="25">
        <v>1.5677392487413182</v>
      </c>
      <c r="Z18" s="83">
        <v>1.5685602235747897</v>
      </c>
      <c r="AA18" s="3" t="e">
        <f>IF(#REF!=0," ",ROUND(#REF!/1000,0))</f>
        <v>#REF!</v>
      </c>
      <c r="AB18" s="4"/>
      <c r="AR18" s="15" t="e">
        <f>IF(#REF!=0," ",ROUND(#REF!/1000,0))</f>
        <v>#REF!</v>
      </c>
      <c r="AS18" s="5"/>
      <c r="BJ18" s="16" t="e">
        <f>IF(#REF!=0," ",#REF!)</f>
        <v>#REF!</v>
      </c>
      <c r="BK18" s="4"/>
    </row>
    <row r="19" spans="2:63" ht="12" customHeight="1">
      <c r="B19" s="26" t="s">
        <v>38</v>
      </c>
      <c r="C19" s="27">
        <v>13983.279</v>
      </c>
      <c r="D19" s="27">
        <v>14702.703</v>
      </c>
      <c r="E19" s="27">
        <v>14494.735</v>
      </c>
      <c r="F19" s="27">
        <v>20224.435</v>
      </c>
      <c r="G19" s="27">
        <v>20877.741</v>
      </c>
      <c r="H19" s="27">
        <v>21757.543</v>
      </c>
      <c r="I19" s="27">
        <v>13709.756</v>
      </c>
      <c r="J19" s="27">
        <v>12692.596</v>
      </c>
      <c r="K19" s="27">
        <v>13628.052</v>
      </c>
      <c r="L19" s="28">
        <v>11631.077</v>
      </c>
      <c r="M19" s="28">
        <v>7621.493</v>
      </c>
      <c r="N19" s="18"/>
      <c r="O19" s="26" t="s">
        <v>38</v>
      </c>
      <c r="P19" s="25">
        <v>2.1789534407003175</v>
      </c>
      <c r="Q19" s="25">
        <v>2.5116588389179952</v>
      </c>
      <c r="R19" s="25">
        <v>1.9429245564579705</v>
      </c>
      <c r="S19" s="25">
        <v>2.3040332481980754</v>
      </c>
      <c r="T19" s="25">
        <v>2.25144263693734</v>
      </c>
      <c r="U19" s="25">
        <v>2.1562959842279423</v>
      </c>
      <c r="V19" s="25">
        <v>1.6952608430275395</v>
      </c>
      <c r="W19" s="25">
        <v>1.3696472234880654</v>
      </c>
      <c r="X19" s="25">
        <v>1.340609490137976</v>
      </c>
      <c r="Y19" s="25">
        <v>1.043825446839905</v>
      </c>
      <c r="Z19" s="83">
        <v>0.7970861069563845</v>
      </c>
      <c r="AA19" s="3" t="e">
        <f>IF(#REF!=0," ",ROUND(#REF!/1000,0))</f>
        <v>#REF!</v>
      </c>
      <c r="AB19" s="4"/>
      <c r="AR19" s="15" t="e">
        <f>IF(#REF!=0," ",ROUND(#REF!/1000,0))</f>
        <v>#REF!</v>
      </c>
      <c r="AS19" s="5"/>
      <c r="BJ19" s="16" t="e">
        <f>IF(#REF!=0," ",#REF!)</f>
        <v>#REF!</v>
      </c>
      <c r="BK19" s="4"/>
    </row>
    <row r="20" spans="2:63" ht="12" customHeight="1">
      <c r="B20" s="26" t="s">
        <v>57</v>
      </c>
      <c r="C20" s="27">
        <v>7649.966</v>
      </c>
      <c r="D20" s="27">
        <v>7433.821</v>
      </c>
      <c r="E20" s="27">
        <v>8244.609</v>
      </c>
      <c r="F20" s="27">
        <v>8153.16</v>
      </c>
      <c r="G20" s="27">
        <v>8919.854</v>
      </c>
      <c r="H20" s="27">
        <v>10517.663</v>
      </c>
      <c r="I20" s="27">
        <v>9763.703</v>
      </c>
      <c r="J20" s="27">
        <v>8827.207</v>
      </c>
      <c r="K20" s="27">
        <v>10810.647</v>
      </c>
      <c r="L20" s="28">
        <v>10901.963</v>
      </c>
      <c r="M20" s="28">
        <v>10251.421</v>
      </c>
      <c r="N20" s="18"/>
      <c r="O20" s="26" t="s">
        <v>57</v>
      </c>
      <c r="P20" s="25">
        <v>1.1920608704825562</v>
      </c>
      <c r="Q20" s="25">
        <v>1.2699176621866206</v>
      </c>
      <c r="R20" s="25">
        <v>1.1051359879635185</v>
      </c>
      <c r="S20" s="25">
        <v>0.9288344380388682</v>
      </c>
      <c r="T20" s="25">
        <v>0.9619115215030245</v>
      </c>
      <c r="U20" s="25">
        <v>1.0423600904919648</v>
      </c>
      <c r="V20" s="25">
        <v>1.2073171381642762</v>
      </c>
      <c r="W20" s="25">
        <v>0.9525363888289219</v>
      </c>
      <c r="X20" s="25">
        <v>1.0634576359652603</v>
      </c>
      <c r="Y20" s="25">
        <v>0.978391459355579</v>
      </c>
      <c r="Z20" s="83">
        <v>1.0721344565508262</v>
      </c>
      <c r="AA20" s="3" t="e">
        <f>IF(#REF!=0," ",ROUND(#REF!/1000,0))</f>
        <v>#REF!</v>
      </c>
      <c r="AB20" s="4"/>
      <c r="AR20" s="15" t="e">
        <f>IF(#REF!=0," ",ROUND(#REF!/1000,0))</f>
        <v>#REF!</v>
      </c>
      <c r="AS20" s="5"/>
      <c r="BJ20" s="16" t="e">
        <f>IF(#REF!=0," ",#REF!)</f>
        <v>#REF!</v>
      </c>
      <c r="BK20" s="4"/>
    </row>
    <row r="21" spans="2:63" ht="12" customHeight="1">
      <c r="B21" s="26" t="s">
        <v>39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7421.039</v>
      </c>
      <c r="I21" s="27">
        <v>6513.675</v>
      </c>
      <c r="J21" s="27">
        <v>6251.665</v>
      </c>
      <c r="K21" s="27">
        <v>7217.534</v>
      </c>
      <c r="L21" s="28">
        <v>7184.573</v>
      </c>
      <c r="M21" s="28">
        <v>6906.769</v>
      </c>
      <c r="N21" s="19"/>
      <c r="O21" s="26" t="s">
        <v>39</v>
      </c>
      <c r="P21" s="25" t="s">
        <v>24</v>
      </c>
      <c r="Q21" s="25" t="s">
        <v>24</v>
      </c>
      <c r="R21" s="25" t="s">
        <v>24</v>
      </c>
      <c r="S21" s="25" t="s">
        <v>24</v>
      </c>
      <c r="T21" s="25" t="s">
        <v>24</v>
      </c>
      <c r="U21" s="25" t="s">
        <v>24</v>
      </c>
      <c r="V21" s="25">
        <v>0.8054394382881365</v>
      </c>
      <c r="W21" s="25">
        <v>0.6746118453173423</v>
      </c>
      <c r="X21" s="25">
        <v>0.7099983604255037</v>
      </c>
      <c r="Y21" s="25">
        <v>0.6447760703569341</v>
      </c>
      <c r="Z21" s="83">
        <v>0.7223374231081812</v>
      </c>
      <c r="AA21" s="3" t="e">
        <f>IF(#REF!=0," ",ROUND(#REF!/1000,0))</f>
        <v>#REF!</v>
      </c>
      <c r="AB21" s="4"/>
      <c r="AR21" s="15" t="e">
        <f>IF(#REF!=0," ",ROUND(#REF!/1000,0))</f>
        <v>#REF!</v>
      </c>
      <c r="AS21" s="5"/>
      <c r="BJ21" s="16" t="e">
        <f>IF(#REF!=0," ",#REF!)</f>
        <v>#REF!</v>
      </c>
      <c r="BK21" s="4"/>
    </row>
    <row r="22" spans="2:63" ht="12" customHeight="1">
      <c r="B22" s="26" t="s">
        <v>42</v>
      </c>
      <c r="C22" s="27">
        <v>501.846</v>
      </c>
      <c r="D22" s="27">
        <v>976.53</v>
      </c>
      <c r="E22" s="27">
        <v>4125.636</v>
      </c>
      <c r="F22" s="27">
        <v>8699.756</v>
      </c>
      <c r="G22" s="27">
        <v>13003.09</v>
      </c>
      <c r="H22" s="27">
        <v>9451.617</v>
      </c>
      <c r="I22" s="27">
        <v>4192.695</v>
      </c>
      <c r="J22" s="27">
        <v>4185.006</v>
      </c>
      <c r="K22" s="27">
        <v>4856.966</v>
      </c>
      <c r="L22" s="28">
        <v>5894.42</v>
      </c>
      <c r="M22" s="28">
        <v>5450.322</v>
      </c>
      <c r="N22" s="18"/>
      <c r="O22" s="26" t="s">
        <v>42</v>
      </c>
      <c r="P22" s="25">
        <v>0.07820047561102741</v>
      </c>
      <c r="Q22" s="25">
        <v>0.16682035990039315</v>
      </c>
      <c r="R22" s="25">
        <v>0.5530145597975428</v>
      </c>
      <c r="S22" s="25">
        <v>0.9911044276495581</v>
      </c>
      <c r="T22" s="25">
        <v>1.4022451585127698</v>
      </c>
      <c r="U22" s="25">
        <v>0.9367088821362115</v>
      </c>
      <c r="V22" s="25">
        <v>0.5184418789260253</v>
      </c>
      <c r="W22" s="25">
        <v>0.45160043289654034</v>
      </c>
      <c r="X22" s="25">
        <v>0.47778616583481515</v>
      </c>
      <c r="Y22" s="25">
        <v>0.5289919059397572</v>
      </c>
      <c r="Z22" s="83">
        <v>0.5700163924100875</v>
      </c>
      <c r="AA22" s="3" t="e">
        <f>IF(#REF!=0," ",ROUND(#REF!/1000,0))</f>
        <v>#REF!</v>
      </c>
      <c r="AB22" s="4"/>
      <c r="AR22" s="15" t="e">
        <f>IF(#REF!=0," ",ROUND(#REF!/1000,0))</f>
        <v>#REF!</v>
      </c>
      <c r="AS22" s="5"/>
      <c r="BJ22" s="16" t="e">
        <f>IF(#REF!=0," ",#REF!)</f>
        <v>#REF!</v>
      </c>
      <c r="BK22" s="4"/>
    </row>
    <row r="23" spans="2:63" ht="12" customHeight="1">
      <c r="B23" s="26" t="s">
        <v>41</v>
      </c>
      <c r="C23" s="27">
        <v>4225.291</v>
      </c>
      <c r="D23" s="27">
        <v>3941.603</v>
      </c>
      <c r="E23" s="27">
        <v>5349.29</v>
      </c>
      <c r="F23" s="27">
        <v>6238.998</v>
      </c>
      <c r="G23" s="27">
        <v>6542.852</v>
      </c>
      <c r="H23" s="27">
        <v>6881.825</v>
      </c>
      <c r="I23" s="27">
        <v>5325.843</v>
      </c>
      <c r="J23" s="27">
        <v>5824.9</v>
      </c>
      <c r="K23" s="27">
        <v>6864.116</v>
      </c>
      <c r="L23" s="28">
        <v>5799.933</v>
      </c>
      <c r="M23" s="28">
        <v>6166.326</v>
      </c>
      <c r="N23" s="18"/>
      <c r="O23" s="26" t="s">
        <v>41</v>
      </c>
      <c r="P23" s="25">
        <v>0.6584086867186221</v>
      </c>
      <c r="Q23" s="25">
        <v>0.6733429910442786</v>
      </c>
      <c r="R23" s="25">
        <v>0.7170373863761604</v>
      </c>
      <c r="S23" s="25">
        <v>0.7107668929906469</v>
      </c>
      <c r="T23" s="25">
        <v>0.7055771005096168</v>
      </c>
      <c r="U23" s="25">
        <v>0.6820279114999087</v>
      </c>
      <c r="V23" s="25">
        <v>0.6585597215597652</v>
      </c>
      <c r="W23" s="25">
        <v>0.6285599976628604</v>
      </c>
      <c r="X23" s="25">
        <v>0.6752321645828708</v>
      </c>
      <c r="Y23" s="25">
        <v>0.5205122152803657</v>
      </c>
      <c r="Z23" s="83">
        <v>0.6448989437586486</v>
      </c>
      <c r="AA23" s="3" t="e">
        <f>IF(#REF!=0," ",ROUND(#REF!/1000,0))</f>
        <v>#REF!</v>
      </c>
      <c r="AB23" s="4"/>
      <c r="AR23" s="15" t="e">
        <f>IF(#REF!=0," ",ROUND(#REF!/1000,0))</f>
        <v>#REF!</v>
      </c>
      <c r="AS23" s="5"/>
      <c r="BJ23" s="16" t="e">
        <f>IF(#REF!=0," ",#REF!)</f>
        <v>#REF!</v>
      </c>
      <c r="BK23" s="4"/>
    </row>
    <row r="24" spans="2:63" ht="12" customHeight="1">
      <c r="B24" s="26" t="s">
        <v>46</v>
      </c>
      <c r="C24" s="27">
        <v>2045.209</v>
      </c>
      <c r="D24" s="27">
        <v>1315.188</v>
      </c>
      <c r="E24" s="27">
        <v>3574.256</v>
      </c>
      <c r="F24" s="27">
        <v>2003.162</v>
      </c>
      <c r="G24" s="27">
        <v>2157.626</v>
      </c>
      <c r="H24" s="27">
        <v>4591.706</v>
      </c>
      <c r="I24" s="27">
        <v>2981.773</v>
      </c>
      <c r="J24" s="27">
        <v>3458.062</v>
      </c>
      <c r="K24" s="27">
        <v>6989.09</v>
      </c>
      <c r="L24" s="28">
        <v>3976.524</v>
      </c>
      <c r="M24" s="28">
        <v>3714.941</v>
      </c>
      <c r="N24" s="18"/>
      <c r="O24" s="26" t="s">
        <v>46</v>
      </c>
      <c r="P24" s="25">
        <v>0.3186960073886287</v>
      </c>
      <c r="Q24" s="25">
        <v>0.22467321587322284</v>
      </c>
      <c r="R24" s="25">
        <v>0.4791056720572842</v>
      </c>
      <c r="S24" s="25">
        <v>0.22820671378592045</v>
      </c>
      <c r="T24" s="25">
        <v>0.2326770492537754</v>
      </c>
      <c r="U24" s="25">
        <v>0.45506412229337423</v>
      </c>
      <c r="V24" s="25">
        <v>0.36870700030669806</v>
      </c>
      <c r="W24" s="25">
        <v>0.3731565250284171</v>
      </c>
      <c r="X24" s="25">
        <v>0.6875260221657817</v>
      </c>
      <c r="Y24" s="25">
        <v>0.3568712459877625</v>
      </c>
      <c r="Z24" s="83">
        <v>0.38852333253637544</v>
      </c>
      <c r="AA24" s="3" t="e">
        <f>IF(#REF!=0," ",ROUND(#REF!/1000,0))</f>
        <v>#REF!</v>
      </c>
      <c r="AB24" s="4"/>
      <c r="AR24" s="15" t="e">
        <f>IF(#REF!=0," ",ROUND(#REF!/1000,0))</f>
        <v>#REF!</v>
      </c>
      <c r="AS24" s="5"/>
      <c r="BJ24" s="16" t="e">
        <f>IF(#REF!=0," ",#REF!)</f>
        <v>#REF!</v>
      </c>
      <c r="BK24" s="4"/>
    </row>
    <row r="25" spans="2:63" ht="12" customHeight="1">
      <c r="B25" s="26" t="s">
        <v>65</v>
      </c>
      <c r="C25" s="27">
        <v>4490.651</v>
      </c>
      <c r="D25" s="27">
        <v>4686.291</v>
      </c>
      <c r="E25" s="27">
        <v>4493.591</v>
      </c>
      <c r="F25" s="27">
        <v>4999.232</v>
      </c>
      <c r="G25" s="27">
        <v>5527.441</v>
      </c>
      <c r="H25" s="27">
        <v>5543.41</v>
      </c>
      <c r="I25" s="27">
        <v>4936.984</v>
      </c>
      <c r="J25" s="27">
        <v>4176.842</v>
      </c>
      <c r="K25" s="27">
        <v>4251.105</v>
      </c>
      <c r="L25" s="28">
        <v>3947.438</v>
      </c>
      <c r="M25" s="28">
        <v>4038.325</v>
      </c>
      <c r="N25" s="18"/>
      <c r="O25" s="26" t="s">
        <v>65</v>
      </c>
      <c r="P25" s="25">
        <v>0.6997585793313802</v>
      </c>
      <c r="Q25" s="25">
        <v>0.8005578438122468</v>
      </c>
      <c r="R25" s="25">
        <v>0.6023365243019986</v>
      </c>
      <c r="S25" s="25">
        <v>0.5695287281674746</v>
      </c>
      <c r="T25" s="25">
        <v>0.5960758082282737</v>
      </c>
      <c r="U25" s="25">
        <v>0.5493833895642085</v>
      </c>
      <c r="V25" s="25">
        <v>0.610475901821555</v>
      </c>
      <c r="W25" s="25">
        <v>0.45071946261019713</v>
      </c>
      <c r="X25" s="25">
        <v>0.4181868183782246</v>
      </c>
      <c r="Y25" s="25">
        <v>0.3542609368180454</v>
      </c>
      <c r="Z25" s="83">
        <v>0.4223441198298865</v>
      </c>
      <c r="AA25" s="3" t="e">
        <f>IF(#REF!=0," ",ROUND(#REF!/1000,0))</f>
        <v>#REF!</v>
      </c>
      <c r="AB25" s="4"/>
      <c r="AR25" s="15" t="e">
        <f>IF(#REF!=0," ",ROUND(#REF!/1000,0))</f>
        <v>#REF!</v>
      </c>
      <c r="AS25" s="5"/>
      <c r="BJ25" s="16" t="e">
        <f>IF(#REF!=0," ",#REF!)</f>
        <v>#REF!</v>
      </c>
      <c r="BK25" s="4"/>
    </row>
    <row r="26" spans="2:63" ht="12" customHeight="1">
      <c r="B26" s="26" t="s">
        <v>43</v>
      </c>
      <c r="C26" s="27">
        <v>177.979</v>
      </c>
      <c r="D26" s="27">
        <v>137.544</v>
      </c>
      <c r="E26" s="27">
        <v>53089.308</v>
      </c>
      <c r="F26" s="27">
        <v>815.017</v>
      </c>
      <c r="G26" s="27">
        <v>1017.824</v>
      </c>
      <c r="H26" s="27">
        <v>2027.538</v>
      </c>
      <c r="I26" s="27">
        <v>1739.79</v>
      </c>
      <c r="J26" s="27">
        <v>4376.208</v>
      </c>
      <c r="K26" s="27">
        <v>12316.724</v>
      </c>
      <c r="L26" s="28">
        <v>3558.456</v>
      </c>
      <c r="M26" s="28">
        <v>6487.331</v>
      </c>
      <c r="N26" s="18"/>
      <c r="O26" s="26" t="s">
        <v>43</v>
      </c>
      <c r="P26" s="25">
        <v>0.02773369210629366</v>
      </c>
      <c r="Q26" s="25">
        <v>0.023496604899122073</v>
      </c>
      <c r="R26" s="25">
        <v>7.116274992165125</v>
      </c>
      <c r="S26" s="25">
        <v>0.09284938075385793</v>
      </c>
      <c r="T26" s="25">
        <v>0.10976150870432347</v>
      </c>
      <c r="U26" s="25">
        <v>0.20094052197297982</v>
      </c>
      <c r="V26" s="25">
        <v>0.21513131685865766</v>
      </c>
      <c r="W26" s="25">
        <v>0.4722328778609403</v>
      </c>
      <c r="X26" s="25">
        <v>1.2116124213357984</v>
      </c>
      <c r="Y26" s="25">
        <v>0.31935193312366006</v>
      </c>
      <c r="Z26" s="83">
        <v>0.6784709257526667</v>
      </c>
      <c r="AA26" s="3" t="e">
        <f>IF(#REF!=0," ",ROUND(#REF!/1000,0))</f>
        <v>#REF!</v>
      </c>
      <c r="AB26" s="4"/>
      <c r="AR26" s="15" t="e">
        <f>IF(#REF!=0," ",ROUND(#REF!/1000,0))</f>
        <v>#REF!</v>
      </c>
      <c r="AS26" s="5"/>
      <c r="BJ26" s="16" t="e">
        <f>IF(#REF!=0," ",#REF!)</f>
        <v>#REF!</v>
      </c>
      <c r="BK26" s="4"/>
    </row>
    <row r="27" spans="2:63" ht="12" customHeight="1">
      <c r="B27" s="26" t="s">
        <v>45</v>
      </c>
      <c r="C27" s="27">
        <v>2742.663</v>
      </c>
      <c r="D27" s="27">
        <v>2733.085</v>
      </c>
      <c r="E27" s="27">
        <v>2530.346</v>
      </c>
      <c r="F27" s="27">
        <v>2884.269</v>
      </c>
      <c r="G27" s="27">
        <v>3320.898</v>
      </c>
      <c r="H27" s="27">
        <v>3612.884</v>
      </c>
      <c r="I27" s="27">
        <v>4814.812</v>
      </c>
      <c r="J27" s="27">
        <v>4103.604</v>
      </c>
      <c r="K27" s="27">
        <v>4611.798</v>
      </c>
      <c r="L27" s="28">
        <v>3454.708</v>
      </c>
      <c r="M27" s="28">
        <v>3705.277</v>
      </c>
      <c r="N27" s="18"/>
      <c r="O27" s="26" t="s">
        <v>45</v>
      </c>
      <c r="P27" s="25">
        <v>0.4273772253654851</v>
      </c>
      <c r="Q27" s="25">
        <v>0.46689218287033274</v>
      </c>
      <c r="R27" s="25">
        <v>0.33917635470639507</v>
      </c>
      <c r="S27" s="25">
        <v>0.3285852817518518</v>
      </c>
      <c r="T27" s="25">
        <v>0.358123580042493</v>
      </c>
      <c r="U27" s="25">
        <v>0.3580573073292965</v>
      </c>
      <c r="V27" s="25">
        <v>0.5953688927898582</v>
      </c>
      <c r="W27" s="25">
        <v>0.44281641241039427</v>
      </c>
      <c r="X27" s="25">
        <v>0.45366866558766705</v>
      </c>
      <c r="Y27" s="25">
        <v>0.3100411184451272</v>
      </c>
      <c r="Z27" s="83">
        <v>0.3875126329086743</v>
      </c>
      <c r="AA27" s="3" t="e">
        <f>IF(#REF!=0," ",ROUND(#REF!/1000,0))</f>
        <v>#REF!</v>
      </c>
      <c r="AB27" s="4"/>
      <c r="AR27" s="15" t="e">
        <f>IF(#REF!=0," ",ROUND(#REF!/1000,0))</f>
        <v>#REF!</v>
      </c>
      <c r="AS27" s="5"/>
      <c r="BJ27" s="16" t="e">
        <f>IF(#REF!=0," ",#REF!)</f>
        <v>#REF!</v>
      </c>
      <c r="BK27" s="4"/>
    </row>
    <row r="28" spans="2:63" ht="12" customHeight="1">
      <c r="B28" s="26" t="s">
        <v>20</v>
      </c>
      <c r="C28" s="27">
        <v>2702.647</v>
      </c>
      <c r="D28" s="27">
        <v>3059.17</v>
      </c>
      <c r="E28" s="27">
        <v>3247.5</v>
      </c>
      <c r="F28" s="27">
        <v>2674.402</v>
      </c>
      <c r="G28" s="27">
        <v>3452.071</v>
      </c>
      <c r="H28" s="27">
        <v>2395.172</v>
      </c>
      <c r="I28" s="27">
        <v>2109.264</v>
      </c>
      <c r="J28" s="27">
        <v>2220.526</v>
      </c>
      <c r="K28" s="27">
        <v>2317.399</v>
      </c>
      <c r="L28" s="28">
        <v>2881.097</v>
      </c>
      <c r="M28" s="28">
        <v>1719.917</v>
      </c>
      <c r="N28" s="18"/>
      <c r="O28" s="26" t="s">
        <v>20</v>
      </c>
      <c r="P28" s="25">
        <v>0.4211417064372664</v>
      </c>
      <c r="Q28" s="25">
        <v>0.5225971966007043</v>
      </c>
      <c r="R28" s="25">
        <v>0.4353061644174426</v>
      </c>
      <c r="S28" s="25">
        <v>0.304676552252136</v>
      </c>
      <c r="T28" s="25">
        <v>0.3722691949830645</v>
      </c>
      <c r="U28" s="25">
        <v>0.23737513767686036</v>
      </c>
      <c r="V28" s="25">
        <v>0.26081811133674737</v>
      </c>
      <c r="W28" s="25">
        <v>0.239615069335151</v>
      </c>
      <c r="X28" s="25">
        <v>0.2279656029956633</v>
      </c>
      <c r="Y28" s="25">
        <v>0.2585626733804711</v>
      </c>
      <c r="Z28" s="83">
        <v>0.17987577313501485</v>
      </c>
      <c r="AA28" s="3" t="e">
        <f>IF(#REF!=0," ",ROUND(#REF!/1000,0))</f>
        <v>#REF!</v>
      </c>
      <c r="AB28" s="4"/>
      <c r="AR28" s="15" t="e">
        <f>IF(#REF!=0," ",ROUND(#REF!/1000,0))</f>
        <v>#REF!</v>
      </c>
      <c r="AS28" s="5"/>
      <c r="BJ28" s="16" t="e">
        <f>IF(#REF!=0," ",#REF!)</f>
        <v>#REF!</v>
      </c>
      <c r="BK28" s="4"/>
    </row>
    <row r="29" spans="2:63" ht="12" customHeight="1">
      <c r="B29" s="26" t="s">
        <v>44</v>
      </c>
      <c r="C29" s="27">
        <v>1077.323</v>
      </c>
      <c r="D29" s="27">
        <v>1097.78</v>
      </c>
      <c r="E29" s="27">
        <v>1357.281</v>
      </c>
      <c r="F29" s="27">
        <v>1649.692</v>
      </c>
      <c r="G29" s="27">
        <v>1665.293</v>
      </c>
      <c r="H29" s="27">
        <v>1697.647</v>
      </c>
      <c r="I29" s="27">
        <v>2084.175</v>
      </c>
      <c r="J29" s="27">
        <v>2219.054</v>
      </c>
      <c r="K29" s="27">
        <v>2187.738</v>
      </c>
      <c r="L29" s="28">
        <v>2283.728</v>
      </c>
      <c r="M29" s="28">
        <v>2279.379</v>
      </c>
      <c r="N29" s="20"/>
      <c r="O29" s="26" t="s">
        <v>44</v>
      </c>
      <c r="P29" s="25">
        <v>0.16787454913798036</v>
      </c>
      <c r="Q29" s="25">
        <v>0.1875334651177676</v>
      </c>
      <c r="R29" s="25">
        <v>0.18193465316294713</v>
      </c>
      <c r="S29" s="25">
        <v>0.18793826464306068</v>
      </c>
      <c r="T29" s="25">
        <v>0.17958416397604</v>
      </c>
      <c r="U29" s="25">
        <v>0.16824645175866657</v>
      </c>
      <c r="V29" s="25">
        <v>0.2577157658762798</v>
      </c>
      <c r="W29" s="25">
        <v>0.2394562270689216</v>
      </c>
      <c r="X29" s="25">
        <v>0.21521067902701535</v>
      </c>
      <c r="Y29" s="25">
        <v>0.20495207795983147</v>
      </c>
      <c r="Z29" s="83">
        <v>0.23838653835779114</v>
      </c>
      <c r="AA29" s="3" t="e">
        <f>IF(#REF!=0," ",ROUND(#REF!/1000,0))</f>
        <v>#REF!</v>
      </c>
      <c r="AB29" s="4"/>
      <c r="AR29" s="15" t="e">
        <f>IF(#REF!=0," ",ROUND(#REF!/1000,0))</f>
        <v>#REF!</v>
      </c>
      <c r="AS29" s="5"/>
      <c r="BJ29" s="16" t="e">
        <f>IF(#REF!=0," ",#REF!)</f>
        <v>#REF!</v>
      </c>
      <c r="BK29" s="4"/>
    </row>
    <row r="30" spans="2:63" ht="12" customHeight="1">
      <c r="B30" s="26" t="s">
        <v>50</v>
      </c>
      <c r="C30" s="27">
        <v>3325.597</v>
      </c>
      <c r="D30" s="27">
        <v>2835.309</v>
      </c>
      <c r="E30" s="27">
        <v>2883.701</v>
      </c>
      <c r="F30" s="27">
        <v>2857.911</v>
      </c>
      <c r="G30" s="27">
        <v>2576.195</v>
      </c>
      <c r="H30" s="27">
        <v>2682.112</v>
      </c>
      <c r="I30" s="27">
        <v>1833.685</v>
      </c>
      <c r="J30" s="27">
        <v>1807.381</v>
      </c>
      <c r="K30" s="27">
        <v>1422.426</v>
      </c>
      <c r="L30" s="28">
        <v>1747.591</v>
      </c>
      <c r="M30" s="28">
        <v>1725.923</v>
      </c>
      <c r="N30" s="18"/>
      <c r="O30" s="26" t="s">
        <v>50</v>
      </c>
      <c r="P30" s="25">
        <v>0.5182132907119035</v>
      </c>
      <c r="Q30" s="25">
        <v>0.4843550815733504</v>
      </c>
      <c r="R30" s="25">
        <v>0.3865412845686662</v>
      </c>
      <c r="S30" s="25">
        <v>0.32558249288007346</v>
      </c>
      <c r="T30" s="25">
        <v>0.2778152705345272</v>
      </c>
      <c r="U30" s="25">
        <v>0.26581252004647654</v>
      </c>
      <c r="V30" s="25">
        <v>0.22674177271622878</v>
      </c>
      <c r="W30" s="25">
        <v>0.1950329442798844</v>
      </c>
      <c r="X30" s="25">
        <v>0.13992592592242825</v>
      </c>
      <c r="Y30" s="25">
        <v>0.15683671911624317</v>
      </c>
      <c r="Z30" s="83">
        <v>0.18050390454684978</v>
      </c>
      <c r="AA30" s="3" t="e">
        <f>IF(#REF!=0," ",ROUND(#REF!/1000,0))</f>
        <v>#REF!</v>
      </c>
      <c r="AB30" s="4"/>
      <c r="AR30" s="15" t="e">
        <f>IF(#REF!=0," ",ROUND(#REF!/1000,0))</f>
        <v>#REF!</v>
      </c>
      <c r="AS30" s="5"/>
      <c r="BJ30" s="16" t="e">
        <f>IF(#REF!=0," ",#REF!)</f>
        <v>#REF!</v>
      </c>
      <c r="BK30" s="4"/>
    </row>
    <row r="31" spans="2:63" ht="12" customHeight="1">
      <c r="B31" s="26" t="s">
        <v>47</v>
      </c>
      <c r="C31" s="27">
        <v>1389.168</v>
      </c>
      <c r="D31" s="27">
        <v>1029.356</v>
      </c>
      <c r="E31" s="27">
        <v>1144.12</v>
      </c>
      <c r="F31" s="27">
        <v>1339.175</v>
      </c>
      <c r="G31" s="27">
        <v>1309.698</v>
      </c>
      <c r="H31" s="27">
        <v>1434.899</v>
      </c>
      <c r="I31" s="27">
        <v>868.347</v>
      </c>
      <c r="J31" s="27">
        <v>1119.498</v>
      </c>
      <c r="K31" s="27">
        <v>1634.732</v>
      </c>
      <c r="L31" s="28">
        <v>1554.785</v>
      </c>
      <c r="M31" s="28">
        <v>1132.191</v>
      </c>
      <c r="N31" s="18"/>
      <c r="O31" s="26" t="s">
        <v>47</v>
      </c>
      <c r="P31" s="25">
        <v>0.2164679967631897</v>
      </c>
      <c r="Q31" s="25">
        <v>0.1758446114155521</v>
      </c>
      <c r="R31" s="25">
        <v>0.15336181334358254</v>
      </c>
      <c r="S31" s="25">
        <v>0.15256316061020528</v>
      </c>
      <c r="T31" s="25">
        <v>0.1412370197863629</v>
      </c>
      <c r="U31" s="25">
        <v>0.14220663387739554</v>
      </c>
      <c r="V31" s="25">
        <v>0.10737424263863155</v>
      </c>
      <c r="W31" s="25">
        <v>0.12080407565169823</v>
      </c>
      <c r="X31" s="25">
        <v>0.16081074778935636</v>
      </c>
      <c r="Y31" s="25">
        <v>0.1395334367887842</v>
      </c>
      <c r="Z31" s="83">
        <v>0.1184090461699638</v>
      </c>
      <c r="AA31" s="29">
        <f>ROUND(K31/K4*100,2)</f>
        <v>0.16</v>
      </c>
      <c r="AB31" s="4"/>
      <c r="AR31" s="15" t="e">
        <f>IF(#REF!=0," ",ROUND(#REF!/1000,0))</f>
        <v>#REF!</v>
      </c>
      <c r="AS31" s="5"/>
      <c r="BJ31" s="16" t="e">
        <f>IF(#REF!=0," ",#REF!)</f>
        <v>#REF!</v>
      </c>
      <c r="BK31" s="4"/>
    </row>
    <row r="32" spans="2:63" ht="12" customHeight="1">
      <c r="B32" s="26" t="s">
        <v>52</v>
      </c>
      <c r="C32" s="27">
        <v>0</v>
      </c>
      <c r="D32" s="27">
        <v>0</v>
      </c>
      <c r="E32" s="27">
        <v>0</v>
      </c>
      <c r="F32" s="27">
        <v>0</v>
      </c>
      <c r="G32" s="27">
        <v>5911.291</v>
      </c>
      <c r="H32" s="27">
        <v>1947.875</v>
      </c>
      <c r="I32" s="27">
        <v>1163.739</v>
      </c>
      <c r="J32" s="27">
        <v>683.54</v>
      </c>
      <c r="K32" s="27">
        <v>1045.624</v>
      </c>
      <c r="L32" s="28">
        <v>919.826</v>
      </c>
      <c r="M32" s="28">
        <v>498.889</v>
      </c>
      <c r="N32" s="18"/>
      <c r="O32" s="26" t="s">
        <v>52</v>
      </c>
      <c r="P32" s="25" t="s">
        <v>24</v>
      </c>
      <c r="Q32" s="25" t="s">
        <v>24</v>
      </c>
      <c r="R32" s="25" t="s">
        <v>24</v>
      </c>
      <c r="S32" s="25" t="s">
        <v>24</v>
      </c>
      <c r="T32" s="25" t="s">
        <v>24</v>
      </c>
      <c r="U32" s="25">
        <v>0.19304546658958702</v>
      </c>
      <c r="V32" s="25">
        <v>0.143900530265019</v>
      </c>
      <c r="W32" s="25">
        <v>0.07376021919732041</v>
      </c>
      <c r="X32" s="25">
        <v>0.10285941508852703</v>
      </c>
      <c r="Y32" s="25">
        <v>0.08254934478251348</v>
      </c>
      <c r="Z32" s="83">
        <v>0.052175799520299194</v>
      </c>
      <c r="AA32" s="29">
        <f>ROUND(K32/K5*100,2)</f>
        <v>0.38</v>
      </c>
      <c r="AB32" s="4"/>
      <c r="AR32" s="15" t="e">
        <f>IF(#REF!=0," ",ROUND(#REF!/1000,0))</f>
        <v>#REF!</v>
      </c>
      <c r="AS32" s="5"/>
      <c r="BJ32" s="16" t="e">
        <f>IF(#REF!=0," ",#REF!)</f>
        <v>#REF!</v>
      </c>
      <c r="BK32" s="4"/>
    </row>
    <row r="33" spans="2:63" ht="12" customHeight="1">
      <c r="B33" s="26" t="s">
        <v>48</v>
      </c>
      <c r="C33" s="27">
        <v>2197.213</v>
      </c>
      <c r="D33" s="27">
        <v>1811.88</v>
      </c>
      <c r="E33" s="27">
        <v>2512.801</v>
      </c>
      <c r="F33" s="27">
        <v>5180.275</v>
      </c>
      <c r="G33" s="27">
        <v>5583.786</v>
      </c>
      <c r="H33" s="27">
        <v>7959.75</v>
      </c>
      <c r="I33" s="27">
        <v>3405.025</v>
      </c>
      <c r="J33" s="27">
        <v>2041.435</v>
      </c>
      <c r="K33" s="27">
        <v>1002.47</v>
      </c>
      <c r="L33" s="28">
        <v>886.735</v>
      </c>
      <c r="M33" s="28">
        <v>312.24</v>
      </c>
      <c r="N33" s="18"/>
      <c r="O33" s="26" t="s">
        <v>48</v>
      </c>
      <c r="P33" s="25">
        <v>0.34238212841934057</v>
      </c>
      <c r="Q33" s="25">
        <v>0.30952297798974365</v>
      </c>
      <c r="R33" s="25">
        <v>0.3368245620490574</v>
      </c>
      <c r="S33" s="25">
        <v>0.5901537340751069</v>
      </c>
      <c r="T33" s="25">
        <v>0.6021520180719648</v>
      </c>
      <c r="U33" s="25">
        <v>0.7888563961683708</v>
      </c>
      <c r="V33" s="25">
        <v>0.4210436387073445</v>
      </c>
      <c r="W33" s="25">
        <v>0.22028951206525121</v>
      </c>
      <c r="X33" s="25">
        <v>0.0986142990633303</v>
      </c>
      <c r="Y33" s="25">
        <v>0.07957960880179739</v>
      </c>
      <c r="Z33" s="83">
        <v>0.0326553033685213</v>
      </c>
      <c r="AA33" s="29">
        <f>ROUND(K33/K6*100,2)</f>
        <v>0.92</v>
      </c>
      <c r="AB33" s="4"/>
      <c r="AR33" s="15" t="e">
        <f>IF(#REF!=0," ",ROUND(#REF!/1000,0))</f>
        <v>#REF!</v>
      </c>
      <c r="AS33" s="5"/>
      <c r="BJ33" s="16" t="e">
        <f>IF(#REF!=0," ",#REF!)</f>
        <v>#REF!</v>
      </c>
      <c r="BK33" s="4"/>
    </row>
    <row r="34" spans="2:63" ht="12" customHeight="1">
      <c r="B34" s="26" t="s">
        <v>37</v>
      </c>
      <c r="C34" s="27">
        <v>284.02</v>
      </c>
      <c r="D34" s="27">
        <v>339.15</v>
      </c>
      <c r="E34" s="27">
        <v>1336.523</v>
      </c>
      <c r="F34" s="27">
        <v>1658.197</v>
      </c>
      <c r="G34" s="27">
        <v>1970.238</v>
      </c>
      <c r="H34" s="27">
        <v>1935.594</v>
      </c>
      <c r="I34" s="27">
        <v>1609.892</v>
      </c>
      <c r="J34" s="27">
        <v>980.468</v>
      </c>
      <c r="K34" s="27">
        <v>917.211</v>
      </c>
      <c r="L34" s="28">
        <v>644.28</v>
      </c>
      <c r="M34" s="28">
        <v>408.01</v>
      </c>
      <c r="N34" s="20"/>
      <c r="O34" s="26" t="s">
        <v>37</v>
      </c>
      <c r="P34" s="25">
        <v>0.04425759911017324</v>
      </c>
      <c r="Q34" s="25">
        <v>0.057936904201835414</v>
      </c>
      <c r="R34" s="25">
        <v>0.1791521788408602</v>
      </c>
      <c r="S34" s="25">
        <v>0.18890718183535427</v>
      </c>
      <c r="T34" s="25">
        <v>0.212469243588861</v>
      </c>
      <c r="U34" s="25">
        <v>0.19182834979554905</v>
      </c>
      <c r="V34" s="25">
        <v>0.1990689600240363</v>
      </c>
      <c r="W34" s="25">
        <v>0.1058014667699891</v>
      </c>
      <c r="X34" s="25">
        <v>0.09022725852960813</v>
      </c>
      <c r="Y34" s="25">
        <v>0.05782060069673805</v>
      </c>
      <c r="Z34" s="83">
        <v>0.04267131157888283</v>
      </c>
      <c r="AA34" s="29">
        <f>ROUND(K34/K7*100,2)</f>
        <v>1.56</v>
      </c>
      <c r="AB34" s="4"/>
      <c r="AR34" s="15" t="e">
        <f>IF(#REF!=0," ",ROUND(#REF!/1000,0))</f>
        <v>#REF!</v>
      </c>
      <c r="AS34" s="5"/>
      <c r="BJ34" s="16" t="e">
        <f>IF(#REF!=0," ",#REF!)</f>
        <v>#REF!</v>
      </c>
      <c r="BK34" s="4"/>
    </row>
    <row r="35" spans="2:63" ht="12" customHeight="1">
      <c r="B35" s="26" t="s">
        <v>55</v>
      </c>
      <c r="C35" s="27">
        <v>695.648</v>
      </c>
      <c r="D35" s="27">
        <v>805.224</v>
      </c>
      <c r="E35" s="27">
        <v>768.144</v>
      </c>
      <c r="F35" s="27">
        <v>652.394</v>
      </c>
      <c r="G35" s="27">
        <v>591.789</v>
      </c>
      <c r="H35" s="27">
        <v>629.063</v>
      </c>
      <c r="I35" s="27">
        <v>559.606</v>
      </c>
      <c r="J35" s="27">
        <v>550.125</v>
      </c>
      <c r="K35" s="27">
        <v>561.579</v>
      </c>
      <c r="L35" s="28">
        <v>509.425</v>
      </c>
      <c r="M35" s="28">
        <v>512.203</v>
      </c>
      <c r="N35" s="18"/>
      <c r="O35" s="26" t="s">
        <v>55</v>
      </c>
      <c r="P35" s="25">
        <v>0.10839979686569186</v>
      </c>
      <c r="Q35" s="25">
        <v>0.13755620153035153</v>
      </c>
      <c r="R35" s="25">
        <v>0.10296468617714302</v>
      </c>
      <c r="S35" s="25">
        <v>0.07432284100519669</v>
      </c>
      <c r="T35" s="25">
        <v>0.0638181586154609</v>
      </c>
      <c r="U35" s="25">
        <v>0.06234371319989496</v>
      </c>
      <c r="V35" s="25">
        <v>0.06919730295150908</v>
      </c>
      <c r="W35" s="25">
        <v>0.059363520183055705</v>
      </c>
      <c r="X35" s="25">
        <v>0.055243268580292645</v>
      </c>
      <c r="Y35" s="25">
        <v>0.04571810316932977</v>
      </c>
      <c r="Z35" s="83">
        <v>0.05356823069198922</v>
      </c>
      <c r="AA35" s="29">
        <f>ROUND(K35/K8*100,2)</f>
        <v>0.8</v>
      </c>
      <c r="AB35" s="4"/>
      <c r="AR35" s="15" t="e">
        <f>IF(#REF!=0," ",ROUND(#REF!/1000,0))</f>
        <v>#REF!</v>
      </c>
      <c r="AS35" s="5"/>
      <c r="BJ35" s="16" t="e">
        <f>IF(#REF!=0," ",#REF!)</f>
        <v>#REF!</v>
      </c>
      <c r="BK35" s="4"/>
    </row>
    <row r="36" spans="2:63" ht="12" customHeight="1">
      <c r="B36" s="26" t="s">
        <v>70</v>
      </c>
      <c r="C36" s="27">
        <v>380.351</v>
      </c>
      <c r="D36" s="27">
        <v>375.653</v>
      </c>
      <c r="E36" s="27">
        <v>954.589</v>
      </c>
      <c r="F36" s="27">
        <v>2460.336</v>
      </c>
      <c r="G36" s="27">
        <v>3972.417</v>
      </c>
      <c r="H36" s="27">
        <v>551.805</v>
      </c>
      <c r="I36" s="27">
        <v>543.688</v>
      </c>
      <c r="J36" s="27">
        <v>462.768</v>
      </c>
      <c r="K36" s="27">
        <v>469.76</v>
      </c>
      <c r="L36" s="28">
        <v>486.26</v>
      </c>
      <c r="M36" s="28">
        <v>502.01</v>
      </c>
      <c r="N36" s="20"/>
      <c r="O36" s="26" t="s">
        <v>70</v>
      </c>
      <c r="P36" s="25">
        <v>0.05926843912102494</v>
      </c>
      <c r="Q36" s="25">
        <v>0.06417270197296795</v>
      </c>
      <c r="R36" s="25">
        <v>0.12795642068824697</v>
      </c>
      <c r="S36" s="25">
        <v>0.2802894590498404</v>
      </c>
      <c r="T36" s="25">
        <v>0.42838298480159887</v>
      </c>
      <c r="U36" s="25">
        <v>0.054687006964752385</v>
      </c>
      <c r="V36" s="25">
        <v>0.06722898476267243</v>
      </c>
      <c r="W36" s="25">
        <v>0.04993690071905898</v>
      </c>
      <c r="X36" s="25">
        <v>0.046210912174918</v>
      </c>
      <c r="Y36" s="25">
        <v>0.043639171314949786</v>
      </c>
      <c r="Z36" s="83">
        <v>0.05250220613640589</v>
      </c>
      <c r="AA36" s="3" t="e">
        <f>IF(#REF!=0," ",ROUND(#REF!/1000,0))</f>
        <v>#REF!</v>
      </c>
      <c r="AB36" s="4"/>
      <c r="AR36" s="15" t="e">
        <f>IF(#REF!=0," ",ROUND(#REF!/1000,0))</f>
        <v>#REF!</v>
      </c>
      <c r="AS36" s="5"/>
      <c r="BJ36" s="16" t="e">
        <f>IF(#REF!=0," ",#REF!)</f>
        <v>#REF!</v>
      </c>
      <c r="BK36" s="4"/>
    </row>
    <row r="37" spans="2:63" ht="12" customHeight="1">
      <c r="B37" s="26" t="s">
        <v>54</v>
      </c>
      <c r="C37" s="27">
        <v>1291.669</v>
      </c>
      <c r="D37" s="27">
        <v>1604.466</v>
      </c>
      <c r="E37" s="27">
        <v>1470.846</v>
      </c>
      <c r="F37" s="27">
        <v>1910.953</v>
      </c>
      <c r="G37" s="27">
        <v>2495.314</v>
      </c>
      <c r="H37" s="27">
        <v>2373.757</v>
      </c>
      <c r="I37" s="27">
        <v>1883.623</v>
      </c>
      <c r="J37" s="27">
        <v>957.191</v>
      </c>
      <c r="K37" s="27">
        <v>769.147</v>
      </c>
      <c r="L37" s="28">
        <v>479.818</v>
      </c>
      <c r="M37" s="28">
        <v>319.625</v>
      </c>
      <c r="N37" s="20"/>
      <c r="O37" s="26" t="s">
        <v>54</v>
      </c>
      <c r="P37" s="25">
        <v>0.20127515240137445</v>
      </c>
      <c r="Q37" s="25">
        <v>0.2740904995934013</v>
      </c>
      <c r="R37" s="25">
        <v>0.19715729967936493</v>
      </c>
      <c r="S37" s="25">
        <v>0.2177019653574429</v>
      </c>
      <c r="T37" s="25">
        <v>0.26909311367291416</v>
      </c>
      <c r="U37" s="25">
        <v>0.23525278964784616</v>
      </c>
      <c r="V37" s="25">
        <v>0.23291678677038913</v>
      </c>
      <c r="W37" s="25">
        <v>0.10328966552608819</v>
      </c>
      <c r="X37" s="25">
        <v>0.07566200712406687</v>
      </c>
      <c r="Y37" s="25">
        <v>0.04306103710360008</v>
      </c>
      <c r="Z37" s="83">
        <v>0.03342765609519479</v>
      </c>
      <c r="AA37" s="3" t="e">
        <f>IF(#REF!=0," ",ROUND(#REF!/1000,0))</f>
        <v>#REF!</v>
      </c>
      <c r="AB37" s="4"/>
      <c r="AR37" s="15" t="e">
        <f>IF(#REF!=0," ",ROUND(#REF!/1000,0))</f>
        <v>#REF!</v>
      </c>
      <c r="AS37" s="5"/>
      <c r="BJ37" s="16" t="e">
        <f>IF(#REF!=0," ",#REF!)</f>
        <v>#REF!</v>
      </c>
      <c r="BK37" s="4"/>
    </row>
    <row r="38" spans="2:62" ht="12" customHeight="1">
      <c r="B38" s="26" t="s">
        <v>49</v>
      </c>
      <c r="C38" s="27">
        <v>600.676</v>
      </c>
      <c r="D38" s="27">
        <v>965.389</v>
      </c>
      <c r="E38" s="27">
        <v>2178.603</v>
      </c>
      <c r="F38" s="27">
        <v>1574.315</v>
      </c>
      <c r="G38" s="27">
        <v>2615.278</v>
      </c>
      <c r="H38" s="27">
        <v>4056.22</v>
      </c>
      <c r="I38" s="27">
        <v>2081.991</v>
      </c>
      <c r="J38" s="27">
        <v>1454.197</v>
      </c>
      <c r="K38" s="27">
        <v>1619.983</v>
      </c>
      <c r="L38" s="28">
        <v>424.343</v>
      </c>
      <c r="M38" s="28">
        <v>455.601</v>
      </c>
      <c r="N38" s="6"/>
      <c r="O38" s="26" t="s">
        <v>49</v>
      </c>
      <c r="P38" s="25" t="s">
        <v>24</v>
      </c>
      <c r="Q38" s="25">
        <v>0.16491714583666722</v>
      </c>
      <c r="R38" s="25">
        <v>0.29202750291557616</v>
      </c>
      <c r="S38" s="25">
        <v>0.17935107226169497</v>
      </c>
      <c r="T38" s="25">
        <v>0.28202995700752354</v>
      </c>
      <c r="U38" s="25">
        <v>0.4019944208381003</v>
      </c>
      <c r="V38" s="25">
        <v>0.2574457063886294</v>
      </c>
      <c r="W38" s="25">
        <v>0.15692115966305667</v>
      </c>
      <c r="X38" s="25">
        <v>0.1593598691626792</v>
      </c>
      <c r="Y38" s="25">
        <v>0.03808245974026187</v>
      </c>
      <c r="Z38" s="83">
        <v>0.04764856799257517</v>
      </c>
      <c r="AA38" s="3" t="e">
        <f>IF(#REF!=0," ",ROUND(#REF!/1000,0))</f>
        <v>#REF!</v>
      </c>
      <c r="AR38" s="15" t="e">
        <f>IF(#REF!=0," ",ROUND(#REF!/1000,0))</f>
        <v>#REF!</v>
      </c>
      <c r="AS38" s="21"/>
      <c r="BJ38" s="16" t="e">
        <f>IF(#REF!=0," ",#REF!)</f>
        <v>#REF!</v>
      </c>
    </row>
    <row r="39" spans="2:63" ht="12" customHeight="1">
      <c r="B39" s="26" t="s">
        <v>73</v>
      </c>
      <c r="C39" s="27">
        <v>1758.75</v>
      </c>
      <c r="D39" s="27">
        <v>331.908</v>
      </c>
      <c r="E39" s="27">
        <v>1148.224</v>
      </c>
      <c r="F39" s="27">
        <v>1460.177</v>
      </c>
      <c r="G39" s="27">
        <v>2728.744</v>
      </c>
      <c r="H39" s="27">
        <v>1828.737</v>
      </c>
      <c r="I39" s="27">
        <v>627.286</v>
      </c>
      <c r="J39" s="27">
        <v>208.557</v>
      </c>
      <c r="K39" s="27">
        <v>372.282</v>
      </c>
      <c r="L39" s="28">
        <v>267.147</v>
      </c>
      <c r="M39" s="28">
        <v>73.96</v>
      </c>
      <c r="N39" s="20"/>
      <c r="O39" s="26" t="s">
        <v>73</v>
      </c>
      <c r="P39" s="25" t="s">
        <v>24</v>
      </c>
      <c r="Q39" s="25" t="s">
        <v>24</v>
      </c>
      <c r="R39" s="25" t="s">
        <v>24</v>
      </c>
      <c r="S39" s="25" t="s">
        <v>24</v>
      </c>
      <c r="T39" s="25" t="s">
        <v>24</v>
      </c>
      <c r="U39" s="25" t="s">
        <v>24</v>
      </c>
      <c r="V39" s="25" t="s">
        <v>24</v>
      </c>
      <c r="W39" s="25">
        <v>0.022505208232342734</v>
      </c>
      <c r="X39" s="25">
        <v>0.03662187245892119</v>
      </c>
      <c r="Y39" s="25">
        <v>0.02397497984468163</v>
      </c>
      <c r="Z39" s="83">
        <v>0.0077350315050468705</v>
      </c>
      <c r="AA39" s="3" t="e">
        <f>IF(#REF!=0," ",ROUND(#REF!/1000,0))</f>
        <v>#REF!</v>
      </c>
      <c r="AB39" s="4"/>
      <c r="AR39" s="15" t="e">
        <f>IF(#REF!=0," ",ROUND(#REF!/1000,0))</f>
        <v>#REF!</v>
      </c>
      <c r="AS39" s="5"/>
      <c r="BJ39" s="16" t="e">
        <f>IF(#REF!=0," ",#REF!)</f>
        <v>#REF!</v>
      </c>
      <c r="BK39" s="4"/>
    </row>
    <row r="40" spans="2:63" ht="12" customHeight="1">
      <c r="B40" s="26" t="s">
        <v>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792.649</v>
      </c>
      <c r="J40" s="27">
        <v>302.468</v>
      </c>
      <c r="K40" s="27">
        <v>316.61</v>
      </c>
      <c r="L40" s="28">
        <v>219.504</v>
      </c>
      <c r="M40" s="28">
        <v>109.202</v>
      </c>
      <c r="N40" s="20"/>
      <c r="O40" s="26" t="s">
        <v>72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0.09801391155064584</v>
      </c>
      <c r="W40" s="25">
        <v>0.032639064253994085</v>
      </c>
      <c r="X40" s="25">
        <v>0.03114534422620229</v>
      </c>
      <c r="Y40" s="25">
        <v>0.01969928157840813</v>
      </c>
      <c r="Z40" s="83">
        <v>0.011420780292240784</v>
      </c>
      <c r="AA40" s="3" t="e">
        <f>IF(#REF!=0," ",ROUND(#REF!/1000,0))</f>
        <v>#REF!</v>
      </c>
      <c r="AB40" s="4"/>
      <c r="AR40" s="15" t="e">
        <f>IF(#REF!=0," ",ROUND(#REF!/1000,0))</f>
        <v>#REF!</v>
      </c>
      <c r="AS40" s="5"/>
      <c r="BJ40" s="16" t="e">
        <f>IF(#REF!=0," ",#REF!)</f>
        <v>#REF!</v>
      </c>
      <c r="BK40" s="4"/>
    </row>
    <row r="41" spans="2:63" ht="12" customHeight="1">
      <c r="B41" s="26" t="s">
        <v>71</v>
      </c>
      <c r="C41" s="27">
        <v>99.182</v>
      </c>
      <c r="D41" s="27">
        <v>89.871</v>
      </c>
      <c r="E41" s="27">
        <v>181.118</v>
      </c>
      <c r="F41" s="27">
        <v>153.487</v>
      </c>
      <c r="G41" s="27">
        <v>516.809</v>
      </c>
      <c r="H41" s="27">
        <v>1314.442</v>
      </c>
      <c r="I41" s="27">
        <v>575.852</v>
      </c>
      <c r="J41" s="27">
        <v>352.448</v>
      </c>
      <c r="K41" s="27">
        <v>237.251</v>
      </c>
      <c r="L41" s="28">
        <v>108.028</v>
      </c>
      <c r="M41" s="28">
        <v>46.738</v>
      </c>
      <c r="N41" s="20"/>
      <c r="O41" s="26" t="s">
        <v>71</v>
      </c>
      <c r="P41" s="25">
        <v>0.015455098918897271</v>
      </c>
      <c r="Q41" s="25">
        <v>0.015352639001984816</v>
      </c>
      <c r="R41" s="25">
        <v>0.024277684953643835</v>
      </c>
      <c r="S41" s="25">
        <v>0.017485736989249785</v>
      </c>
      <c r="T41" s="25">
        <v>0.05573236193288103</v>
      </c>
      <c r="U41" s="25">
        <v>0.13026866159016876</v>
      </c>
      <c r="V41" s="25">
        <v>0.07120617952493791</v>
      </c>
      <c r="W41" s="25">
        <v>0.038032363483713</v>
      </c>
      <c r="X41" s="25" t="s">
        <v>24</v>
      </c>
      <c r="Y41" s="25">
        <v>0.009694921233108616</v>
      </c>
      <c r="Z41" s="83">
        <v>0.004888046274782054</v>
      </c>
      <c r="AA41" s="3" t="e">
        <f>IF(#REF!=0," ",ROUND(#REF!/1000,0))</f>
        <v>#REF!</v>
      </c>
      <c r="AB41" s="4"/>
      <c r="AR41" s="15" t="e">
        <f>IF(#REF!=0," ",ROUND(#REF!/1000,0))</f>
        <v>#REF!</v>
      </c>
      <c r="AS41" s="5"/>
      <c r="BJ41" s="16" t="e">
        <f>IF(#REF!=0," ",#REF!)</f>
        <v>#REF!</v>
      </c>
      <c r="BK41" s="4"/>
    </row>
    <row r="42" spans="2:62" ht="12" customHeight="1">
      <c r="B42" s="26" t="s">
        <v>34</v>
      </c>
      <c r="C42" s="27">
        <v>7</v>
      </c>
      <c r="D42" s="27">
        <v>5</v>
      </c>
      <c r="E42" s="27">
        <v>0</v>
      </c>
      <c r="F42" s="27">
        <v>8</v>
      </c>
      <c r="G42" s="27">
        <v>73</v>
      </c>
      <c r="H42" s="27">
        <v>11</v>
      </c>
      <c r="I42" s="27">
        <v>10</v>
      </c>
      <c r="J42" s="27">
        <v>0</v>
      </c>
      <c r="K42" s="27">
        <v>5</v>
      </c>
      <c r="L42" s="28">
        <v>55</v>
      </c>
      <c r="M42" s="28">
        <v>451</v>
      </c>
      <c r="N42" s="6"/>
      <c r="O42" s="26" t="s">
        <v>34</v>
      </c>
      <c r="P42" s="25">
        <v>0.001090779500638028</v>
      </c>
      <c r="Q42" s="25">
        <v>0.0008541486687577093</v>
      </c>
      <c r="R42" s="25">
        <v>0</v>
      </c>
      <c r="S42" s="25">
        <v>0.0009113859539504861</v>
      </c>
      <c r="T42" s="25">
        <v>0.007872274710967332</v>
      </c>
      <c r="U42" s="25">
        <v>0.0010901624244294204</v>
      </c>
      <c r="V42" s="25">
        <v>0.0012365361156154344</v>
      </c>
      <c r="W42" s="25">
        <v>0</v>
      </c>
      <c r="X42" s="25">
        <v>0.0004918566094912082</v>
      </c>
      <c r="Y42" s="25">
        <v>0.004935948715342076</v>
      </c>
      <c r="Z42" s="83">
        <v>0.04716737707917981</v>
      </c>
      <c r="AA42" s="3" t="e">
        <f>IF(#REF!=0," ",ROUND(#REF!/1000,0))</f>
        <v>#REF!</v>
      </c>
      <c r="AR42" s="15" t="e">
        <f>IF(#REF!=0," ",ROUND(#REF!/1000,0))</f>
        <v>#REF!</v>
      </c>
      <c r="AS42" s="7"/>
      <c r="BJ42" s="16" t="e">
        <f>IF(#REF!=0," ",#REF!)</f>
        <v>#REF!</v>
      </c>
    </row>
    <row r="43" spans="2:63" ht="12" customHeight="1">
      <c r="B43" s="26" t="s">
        <v>62</v>
      </c>
      <c r="C43" s="27">
        <v>110.201</v>
      </c>
      <c r="D43" s="27">
        <v>7.8</v>
      </c>
      <c r="E43" s="27">
        <v>12.642</v>
      </c>
      <c r="F43" s="27">
        <v>6.6</v>
      </c>
      <c r="G43" s="27">
        <v>23.242</v>
      </c>
      <c r="H43" s="27">
        <v>125.993</v>
      </c>
      <c r="I43" s="27">
        <v>10.651</v>
      </c>
      <c r="J43" s="27">
        <v>0</v>
      </c>
      <c r="K43" s="27">
        <v>65.65</v>
      </c>
      <c r="L43" s="28">
        <v>45.21</v>
      </c>
      <c r="M43" s="28" t="s">
        <v>90</v>
      </c>
      <c r="N43" s="20"/>
      <c r="O43" s="26" t="s">
        <v>62</v>
      </c>
      <c r="P43" s="25">
        <v>0.017172141678544476</v>
      </c>
      <c r="Q43" s="25">
        <v>0.0013324719232620263</v>
      </c>
      <c r="R43" s="25">
        <v>0.001694577530582081</v>
      </c>
      <c r="S43" s="25">
        <v>0.000751893412009151</v>
      </c>
      <c r="T43" s="25">
        <v>0.0025064028607164755</v>
      </c>
      <c r="U43" s="25">
        <v>0.012486621303739632</v>
      </c>
      <c r="V43" s="25">
        <v>0.0013170346167419992</v>
      </c>
      <c r="W43" s="25">
        <v>0</v>
      </c>
      <c r="X43" s="25">
        <v>0.006458077282619565</v>
      </c>
      <c r="Y43" s="25">
        <v>0.004057349844011187</v>
      </c>
      <c r="Z43" s="83" t="s">
        <v>24</v>
      </c>
      <c r="AA43" s="3" t="e">
        <f>IF(#REF!=0," ",ROUND(#REF!/1000,0))</f>
        <v>#REF!</v>
      </c>
      <c r="AB43" s="4"/>
      <c r="AR43" s="15" t="e">
        <f>IF(#REF!=0," ",ROUND(#REF!/1000,0))</f>
        <v>#REF!</v>
      </c>
      <c r="AS43" s="5"/>
      <c r="BJ43" s="16" t="e">
        <f>IF(#REF!=0," ",#REF!)</f>
        <v>#REF!</v>
      </c>
      <c r="BK43" s="4"/>
    </row>
    <row r="44" spans="2:63" ht="12" customHeight="1">
      <c r="B44" s="26" t="s">
        <v>78</v>
      </c>
      <c r="C44" s="27">
        <v>3.44</v>
      </c>
      <c r="D44" s="27">
        <v>2.96</v>
      </c>
      <c r="E44" s="27">
        <v>326.599</v>
      </c>
      <c r="F44" s="27">
        <v>527.15</v>
      </c>
      <c r="G44" s="27">
        <v>0.105</v>
      </c>
      <c r="H44" s="27">
        <v>29.88</v>
      </c>
      <c r="I44" s="27">
        <v>0</v>
      </c>
      <c r="J44" s="27">
        <v>0</v>
      </c>
      <c r="K44" s="27">
        <v>8.16</v>
      </c>
      <c r="L44" s="28">
        <v>44.991</v>
      </c>
      <c r="M44" s="28">
        <v>8.886</v>
      </c>
      <c r="N44" s="20"/>
      <c r="O44" s="26" t="s">
        <v>78</v>
      </c>
      <c r="P44" s="25" t="s">
        <v>24</v>
      </c>
      <c r="Q44" s="25" t="s">
        <v>24</v>
      </c>
      <c r="R44" s="25" t="s">
        <v>24</v>
      </c>
      <c r="S44" s="25" t="s">
        <v>24</v>
      </c>
      <c r="T44" s="25" t="s">
        <v>24</v>
      </c>
      <c r="U44" s="25" t="s">
        <v>24</v>
      </c>
      <c r="V44" s="25" t="s">
        <v>24</v>
      </c>
      <c r="W44" s="25">
        <v>0</v>
      </c>
      <c r="X44" s="25">
        <v>0.0008027099866896519</v>
      </c>
      <c r="Y44" s="25">
        <v>0.0040376957936719155</v>
      </c>
      <c r="Z44" s="83">
        <v>0.0009293332876398931</v>
      </c>
      <c r="AA44" s="3" t="e">
        <f>IF(#REF!=0," ",ROUND(#REF!/1000,0))</f>
        <v>#REF!</v>
      </c>
      <c r="AB44" s="4"/>
      <c r="AR44" s="15" t="e">
        <f>IF(#REF!=0," ",ROUND(#REF!/1000,0))</f>
        <v>#REF!</v>
      </c>
      <c r="AS44" s="5"/>
      <c r="BJ44" s="16" t="e">
        <f>IF(#REF!=0," ",#REF!)</f>
        <v>#REF!</v>
      </c>
      <c r="BK44" s="4"/>
    </row>
    <row r="45" spans="2:62" ht="12" customHeight="1">
      <c r="B45" s="26" t="s">
        <v>53</v>
      </c>
      <c r="C45" s="27">
        <v>10.107</v>
      </c>
      <c r="D45" s="27">
        <v>9.719</v>
      </c>
      <c r="E45" s="27">
        <v>9.988</v>
      </c>
      <c r="F45" s="27">
        <v>11.777</v>
      </c>
      <c r="G45" s="27">
        <v>23.871</v>
      </c>
      <c r="H45" s="27">
        <v>16.491</v>
      </c>
      <c r="I45" s="27">
        <v>16.905</v>
      </c>
      <c r="J45" s="27">
        <v>16.932</v>
      </c>
      <c r="K45" s="27">
        <v>13.162</v>
      </c>
      <c r="L45" s="28">
        <v>13.973</v>
      </c>
      <c r="M45" s="28">
        <v>17.801</v>
      </c>
      <c r="N45" s="6"/>
      <c r="O45" s="26" t="s">
        <v>53</v>
      </c>
      <c r="P45" s="25">
        <v>0.0015749297732783642</v>
      </c>
      <c r="Q45" s="25">
        <v>0.001660294182331235</v>
      </c>
      <c r="R45" s="25">
        <v>0.001338826164804131</v>
      </c>
      <c r="S45" s="25">
        <v>0.0013416740474593593</v>
      </c>
      <c r="T45" s="25">
        <v>0.0025742338304863173</v>
      </c>
      <c r="U45" s="25">
        <v>0.0016343516855695974</v>
      </c>
      <c r="V45" s="25">
        <v>0.0020903643034478918</v>
      </c>
      <c r="W45" s="25" t="s">
        <v>24</v>
      </c>
      <c r="X45" s="25" t="s">
        <v>24</v>
      </c>
      <c r="Y45" s="25">
        <v>0.0012540002072631787</v>
      </c>
      <c r="Z45" s="83">
        <v>0.001861699510834767</v>
      </c>
      <c r="AA45" s="3" t="e">
        <f>IF(#REF!=0," ",ROUND(#REF!/1000,0))</f>
        <v>#REF!</v>
      </c>
      <c r="AR45" s="15" t="e">
        <f>IF(#REF!=0," ",ROUND(#REF!/1000,0))</f>
        <v>#REF!</v>
      </c>
      <c r="AS45" s="7"/>
      <c r="BJ45" s="16" t="e">
        <f>IF(#REF!=0," ",#REF!)</f>
        <v>#REF!</v>
      </c>
    </row>
    <row r="46" spans="2:63" ht="12" customHeight="1">
      <c r="B46" s="26" t="s">
        <v>75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54.211</v>
      </c>
      <c r="J46" s="27">
        <v>39.946</v>
      </c>
      <c r="K46" s="27">
        <v>11.744</v>
      </c>
      <c r="L46" s="28">
        <v>13.059</v>
      </c>
      <c r="M46" s="28">
        <v>9.252</v>
      </c>
      <c r="N46" s="20"/>
      <c r="O46" s="26" t="s">
        <v>75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0.00670338593636283</v>
      </c>
      <c r="W46" s="25">
        <v>0.0043105388361415</v>
      </c>
      <c r="X46" s="25" t="s">
        <v>24</v>
      </c>
      <c r="Y46" s="25">
        <v>0.0011719737140664032</v>
      </c>
      <c r="Z46" s="83">
        <v>0.0009676110260234404</v>
      </c>
      <c r="AA46" s="3" t="e">
        <f>IF(#REF!=0," ",ROUND(#REF!/1000,0))</f>
        <v>#REF!</v>
      </c>
      <c r="AB46" s="4"/>
      <c r="AR46" s="15" t="e">
        <f>IF(#REF!=0," ",ROUND(#REF!/1000,0))</f>
        <v>#REF!</v>
      </c>
      <c r="AS46" s="5"/>
      <c r="BJ46" s="16" t="e">
        <f>IF(#REF!=0," ",#REF!)</f>
        <v>#REF!</v>
      </c>
      <c r="BK46" s="4"/>
    </row>
    <row r="47" spans="2:63" ht="12" customHeight="1">
      <c r="B47" s="26" t="s">
        <v>74</v>
      </c>
      <c r="C47" s="27">
        <v>2.609</v>
      </c>
      <c r="D47" s="27">
        <v>2.495</v>
      </c>
      <c r="E47" s="27">
        <v>27.979</v>
      </c>
      <c r="F47" s="27">
        <v>18.403</v>
      </c>
      <c r="G47" s="27">
        <v>21.195</v>
      </c>
      <c r="H47" s="27">
        <v>7.549</v>
      </c>
      <c r="I47" s="27">
        <v>12.352</v>
      </c>
      <c r="J47" s="27">
        <v>15.5</v>
      </c>
      <c r="K47" s="27">
        <v>17.867</v>
      </c>
      <c r="L47" s="28">
        <v>4.051</v>
      </c>
      <c r="M47" s="28">
        <v>10.336</v>
      </c>
      <c r="N47" s="20"/>
      <c r="O47" s="26" t="s">
        <v>74</v>
      </c>
      <c r="P47" s="25">
        <v>0.00040654910245208786</v>
      </c>
      <c r="Q47" s="25">
        <v>0.00042622018571009687</v>
      </c>
      <c r="R47" s="25">
        <v>0.003750402209156466</v>
      </c>
      <c r="S47" s="25">
        <v>0.0020965294638188494</v>
      </c>
      <c r="T47" s="25">
        <v>0.0022856556506705835</v>
      </c>
      <c r="U47" s="25">
        <v>0.0007481487401834268</v>
      </c>
      <c r="V47" s="25" t="s">
        <v>24</v>
      </c>
      <c r="W47" s="25" t="s">
        <v>24</v>
      </c>
      <c r="X47" s="25" t="s">
        <v>24</v>
      </c>
      <c r="Y47" s="25" t="s">
        <v>24</v>
      </c>
      <c r="Z47" s="83">
        <v>0.0010809800653889192</v>
      </c>
      <c r="AA47" s="3" t="e">
        <f>IF(#REF!=0," ",ROUND(#REF!/1000,0))</f>
        <v>#REF!</v>
      </c>
      <c r="AB47" s="4"/>
      <c r="AR47" s="15" t="e">
        <f>IF(#REF!=0," ",ROUND(#REF!/1000,0))</f>
        <v>#REF!</v>
      </c>
      <c r="AS47" s="5"/>
      <c r="BJ47" s="16" t="e">
        <f>IF(#REF!=0," ",#REF!)</f>
        <v>#REF!</v>
      </c>
      <c r="BK47" s="4"/>
    </row>
    <row r="48" spans="2:63" ht="12" customHeight="1">
      <c r="B48" s="26" t="s">
        <v>79</v>
      </c>
      <c r="C48" s="27">
        <v>600.04</v>
      </c>
      <c r="D48" s="27">
        <v>697.808</v>
      </c>
      <c r="E48" s="27">
        <v>835.249</v>
      </c>
      <c r="F48" s="27">
        <v>903.722</v>
      </c>
      <c r="G48" s="27">
        <v>577.406</v>
      </c>
      <c r="H48" s="27">
        <v>759.372</v>
      </c>
      <c r="I48" s="27">
        <v>0</v>
      </c>
      <c r="J48" s="27">
        <v>0</v>
      </c>
      <c r="K48" s="27">
        <v>0</v>
      </c>
      <c r="L48" s="28">
        <v>0</v>
      </c>
      <c r="M48" s="28" t="s">
        <v>90</v>
      </c>
      <c r="N48" s="20"/>
      <c r="O48" s="26" t="s">
        <v>79</v>
      </c>
      <c r="P48" s="25">
        <v>0.09350161879469175</v>
      </c>
      <c r="Q48" s="25">
        <v>0.11920635484969591</v>
      </c>
      <c r="R48" s="25">
        <v>0.11195967314041708</v>
      </c>
      <c r="S48" s="25">
        <v>0.10295494213450515</v>
      </c>
      <c r="T48" s="25">
        <v>0.06226710481864113</v>
      </c>
      <c r="U48" s="25">
        <v>0.0752580745967107</v>
      </c>
      <c r="V48" s="25">
        <v>0</v>
      </c>
      <c r="W48" s="25" t="s">
        <v>24</v>
      </c>
      <c r="X48" s="25" t="s">
        <v>24</v>
      </c>
      <c r="Y48" s="25" t="s">
        <v>24</v>
      </c>
      <c r="Z48" s="83" t="s">
        <v>24</v>
      </c>
      <c r="AA48" s="3" t="e">
        <f>IF(#REF!=0," ",ROUND(#REF!/1000,0))</f>
        <v>#REF!</v>
      </c>
      <c r="AB48" s="4"/>
      <c r="AR48" s="15" t="e">
        <f>IF(#REF!=0," ",ROUND(#REF!/1000,0))</f>
        <v>#REF!</v>
      </c>
      <c r="AS48" s="5"/>
      <c r="BJ48" s="16" t="e">
        <f>IF(#REF!=0," ",#REF!)</f>
        <v>#REF!</v>
      </c>
      <c r="BK48" s="4"/>
    </row>
    <row r="49" spans="2:62" ht="12" customHeight="1">
      <c r="B49" s="26" t="s">
        <v>80</v>
      </c>
      <c r="C49" s="27">
        <v>3984.888</v>
      </c>
      <c r="D49" s="27">
        <v>5823.083</v>
      </c>
      <c r="E49" s="27">
        <v>8807.22</v>
      </c>
      <c r="F49" s="27">
        <v>11184.501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8">
        <v>0</v>
      </c>
      <c r="M49" s="28" t="s">
        <v>90</v>
      </c>
      <c r="N49" s="6"/>
      <c r="O49" s="26" t="s">
        <v>80</v>
      </c>
      <c r="P49" s="25">
        <v>0.6209477346769243</v>
      </c>
      <c r="Q49" s="25">
        <v>0.9947557185031295</v>
      </c>
      <c r="R49" s="25">
        <v>1.180550317900104</v>
      </c>
      <c r="S49" s="25">
        <v>1.2741746391681459</v>
      </c>
      <c r="T49" s="25">
        <v>0</v>
      </c>
      <c r="U49" s="25" t="s">
        <v>24</v>
      </c>
      <c r="V49" s="25" t="s">
        <v>24</v>
      </c>
      <c r="W49" s="25" t="s">
        <v>24</v>
      </c>
      <c r="X49" s="25" t="s">
        <v>24</v>
      </c>
      <c r="Y49" s="25" t="s">
        <v>24</v>
      </c>
      <c r="Z49" s="83" t="s">
        <v>24</v>
      </c>
      <c r="AA49" s="3" t="e">
        <f>IF(#REF!=0," ",ROUND(#REF!/1000,0))</f>
        <v>#REF!</v>
      </c>
      <c r="AR49" s="15" t="e">
        <f>IF(#REF!=0," ",ROUND(#REF!/1000,0))</f>
        <v>#REF!</v>
      </c>
      <c r="AS49" s="7"/>
      <c r="BJ49" s="16" t="e">
        <f>IF(#REF!=0," ",#REF!)</f>
        <v>#REF!</v>
      </c>
    </row>
    <row r="50" spans="2:63" ht="12" customHeight="1">
      <c r="B50" s="26" t="s">
        <v>77</v>
      </c>
      <c r="C50" s="27">
        <v>9250.23</v>
      </c>
      <c r="D50" s="27">
        <v>9011.176</v>
      </c>
      <c r="E50" s="27">
        <v>17742.483</v>
      </c>
      <c r="F50" s="27">
        <v>29537.355</v>
      </c>
      <c r="G50" s="27">
        <v>42385.404</v>
      </c>
      <c r="H50" s="27">
        <v>0</v>
      </c>
      <c r="I50" s="27">
        <v>0</v>
      </c>
      <c r="J50" s="27">
        <v>0</v>
      </c>
      <c r="K50" s="27">
        <v>0</v>
      </c>
      <c r="L50" s="28">
        <v>0</v>
      </c>
      <c r="M50" s="28" t="s">
        <v>90</v>
      </c>
      <c r="N50" s="20"/>
      <c r="O50" s="26" t="s">
        <v>77</v>
      </c>
      <c r="P50" s="25">
        <v>1.441423037169558</v>
      </c>
      <c r="Q50" s="25">
        <v>1.5393767968682839</v>
      </c>
      <c r="R50" s="25">
        <v>2.3782639636556366</v>
      </c>
      <c r="S50" s="25">
        <v>3.3649913079811453</v>
      </c>
      <c r="T50" s="25">
        <v>4.5708156715525154</v>
      </c>
      <c r="U50" s="25">
        <v>0</v>
      </c>
      <c r="V50" s="25" t="s">
        <v>24</v>
      </c>
      <c r="W50" s="25" t="s">
        <v>24</v>
      </c>
      <c r="X50" s="25" t="s">
        <v>24</v>
      </c>
      <c r="Y50" s="25" t="s">
        <v>24</v>
      </c>
      <c r="Z50" s="83" t="s">
        <v>24</v>
      </c>
      <c r="AA50" s="3" t="e">
        <f>IF(#REF!=0," ",ROUND(#REF!/1000,0))</f>
        <v>#REF!</v>
      </c>
      <c r="AB50" s="4"/>
      <c r="AR50" s="15" t="e">
        <f>IF(#REF!=0," ",ROUND(#REF!/1000,0))</f>
        <v>#REF!</v>
      </c>
      <c r="AS50" s="5"/>
      <c r="BJ50" s="16" t="e">
        <f>IF(#REF!=0," ",#REF!)</f>
        <v>#REF!</v>
      </c>
      <c r="BK50" s="4"/>
    </row>
    <row r="51" spans="2:63" ht="12" customHeight="1">
      <c r="B51" s="26" t="s">
        <v>67</v>
      </c>
      <c r="C51" s="27">
        <v>1809.347</v>
      </c>
      <c r="D51" s="27">
        <v>2006.757</v>
      </c>
      <c r="E51" s="27">
        <v>1831.349</v>
      </c>
      <c r="F51" s="27">
        <v>1259.737</v>
      </c>
      <c r="G51" s="27">
        <v>1425.081</v>
      </c>
      <c r="H51" s="27">
        <v>0</v>
      </c>
      <c r="I51" s="27">
        <v>0</v>
      </c>
      <c r="J51" s="27">
        <v>0</v>
      </c>
      <c r="K51" s="27">
        <v>0</v>
      </c>
      <c r="L51" s="28">
        <v>0</v>
      </c>
      <c r="M51" s="28" t="s">
        <v>90</v>
      </c>
      <c r="N51" s="20"/>
      <c r="O51" s="26" t="s">
        <v>67</v>
      </c>
      <c r="P51" s="25">
        <v>0.2819426595915592</v>
      </c>
      <c r="Q51" s="25" t="s">
        <v>24</v>
      </c>
      <c r="R51" s="25" t="s">
        <v>24</v>
      </c>
      <c r="S51" s="25" t="s">
        <v>24</v>
      </c>
      <c r="T51" s="25" t="s">
        <v>24</v>
      </c>
      <c r="U51" s="25" t="s">
        <v>24</v>
      </c>
      <c r="V51" s="25" t="s">
        <v>24</v>
      </c>
      <c r="W51" s="25" t="s">
        <v>24</v>
      </c>
      <c r="X51" s="25" t="s">
        <v>24</v>
      </c>
      <c r="Y51" s="25" t="s">
        <v>24</v>
      </c>
      <c r="Z51" s="83" t="s">
        <v>24</v>
      </c>
      <c r="AA51" s="3"/>
      <c r="AB51" s="4"/>
      <c r="AR51" s="15"/>
      <c r="AS51" s="5"/>
      <c r="BJ51" s="16"/>
      <c r="BK51" s="4"/>
    </row>
    <row r="52" spans="2:63" ht="12" customHeight="1">
      <c r="B52" s="26" t="s">
        <v>57</v>
      </c>
      <c r="C52" s="27">
        <v>7649.966</v>
      </c>
      <c r="D52" s="27">
        <v>7433.821</v>
      </c>
      <c r="E52" s="27">
        <v>8244.609</v>
      </c>
      <c r="F52" s="27">
        <v>8153.16</v>
      </c>
      <c r="G52" s="27">
        <v>8919.854</v>
      </c>
      <c r="H52" s="27">
        <v>10517.663</v>
      </c>
      <c r="I52" s="27">
        <v>9763.703</v>
      </c>
      <c r="J52" s="27">
        <v>8827.207</v>
      </c>
      <c r="K52" s="27">
        <v>10810.647</v>
      </c>
      <c r="L52" s="28">
        <v>10901.963</v>
      </c>
      <c r="M52" s="80">
        <v>10251.421</v>
      </c>
      <c r="N52" s="20"/>
      <c r="O52" s="26" t="s">
        <v>57</v>
      </c>
      <c r="P52" s="30">
        <v>1.1920608704825562</v>
      </c>
      <c r="Q52" s="30">
        <v>1.2699176621866206</v>
      </c>
      <c r="R52" s="30">
        <v>1.1051359879635185</v>
      </c>
      <c r="S52" s="30">
        <v>0.9288344380388682</v>
      </c>
      <c r="T52" s="30">
        <v>0.9619115215030245</v>
      </c>
      <c r="U52" s="30">
        <v>1.0423600904919648</v>
      </c>
      <c r="V52" s="30">
        <v>1.2073171381642762</v>
      </c>
      <c r="W52" s="30">
        <v>0.9525363888289219</v>
      </c>
      <c r="X52" s="30">
        <v>1.0634576359652603</v>
      </c>
      <c r="Y52" s="30">
        <v>0.978391459355579</v>
      </c>
      <c r="Z52" s="84">
        <v>1.0721344565508262</v>
      </c>
      <c r="AA52" s="3"/>
      <c r="AB52" s="4"/>
      <c r="AR52" s="15"/>
      <c r="AS52" s="5"/>
      <c r="BJ52" s="16"/>
      <c r="BK52" s="4"/>
    </row>
    <row r="53" spans="2:26" ht="12" customHeight="1">
      <c r="B53" s="31" t="s">
        <v>85</v>
      </c>
      <c r="C53" s="23">
        <v>543709.287</v>
      </c>
      <c r="D53" s="23">
        <v>561929.495</v>
      </c>
      <c r="E53" s="23">
        <v>623024.512</v>
      </c>
      <c r="F53" s="23">
        <v>651438.195</v>
      </c>
      <c r="G53" s="23">
        <v>639237.073</v>
      </c>
      <c r="H53" s="23">
        <v>652027.147</v>
      </c>
      <c r="I53" s="23">
        <v>589990.984</v>
      </c>
      <c r="J53" s="23">
        <v>552970.401</v>
      </c>
      <c r="K53" s="23">
        <v>607817.119</v>
      </c>
      <c r="L53" s="24">
        <v>618204.413</v>
      </c>
      <c r="M53" s="24">
        <v>857098.303</v>
      </c>
      <c r="N53" s="6"/>
      <c r="O53" s="31" t="s">
        <v>85</v>
      </c>
      <c r="P53" s="25">
        <v>100</v>
      </c>
      <c r="Q53" s="25">
        <v>100</v>
      </c>
      <c r="R53" s="25">
        <v>100</v>
      </c>
      <c r="S53" s="25">
        <v>100</v>
      </c>
      <c r="T53" s="25">
        <v>100</v>
      </c>
      <c r="U53" s="25">
        <v>100</v>
      </c>
      <c r="V53" s="25">
        <v>100</v>
      </c>
      <c r="W53" s="25">
        <v>100</v>
      </c>
      <c r="X53" s="25">
        <v>100</v>
      </c>
      <c r="Y53" s="25">
        <v>100</v>
      </c>
      <c r="Z53" s="83">
        <v>100</v>
      </c>
    </row>
    <row r="54" spans="2:35" ht="12" customHeight="1">
      <c r="B54" s="26" t="s">
        <v>34</v>
      </c>
      <c r="C54" s="32">
        <v>227656.002</v>
      </c>
      <c r="D54" s="32">
        <v>241120.138</v>
      </c>
      <c r="E54" s="32">
        <v>266651.008</v>
      </c>
      <c r="F54" s="32">
        <v>281190.392</v>
      </c>
      <c r="G54" s="32">
        <v>272986.552</v>
      </c>
      <c r="H54" s="32">
        <v>274236.685</v>
      </c>
      <c r="I54" s="32">
        <v>266984.39</v>
      </c>
      <c r="J54" s="32">
        <v>239249.599</v>
      </c>
      <c r="K54" s="32">
        <v>268442.692</v>
      </c>
      <c r="L54" s="33">
        <v>281070.876</v>
      </c>
      <c r="M54" s="33">
        <v>301325.858</v>
      </c>
      <c r="N54" s="6"/>
      <c r="O54" s="26" t="s">
        <v>34</v>
      </c>
      <c r="P54" s="25">
        <v>41.87090554515395</v>
      </c>
      <c r="Q54" s="25">
        <v>42.909322280724915</v>
      </c>
      <c r="R54" s="25">
        <v>42.7994409311459</v>
      </c>
      <c r="S54" s="25">
        <v>43.164554083292586</v>
      </c>
      <c r="T54" s="25">
        <v>42.70505631327801</v>
      </c>
      <c r="U54" s="25">
        <v>42.05909006423624</v>
      </c>
      <c r="V54" s="25">
        <v>45.25228304166763</v>
      </c>
      <c r="W54" s="25">
        <v>43.26625775400228</v>
      </c>
      <c r="X54" s="25">
        <v>44.16504300531226</v>
      </c>
      <c r="Y54" s="25">
        <v>45.46568579736101</v>
      </c>
      <c r="Z54" s="83">
        <v>35.15651086290857</v>
      </c>
      <c r="AI54" s="82"/>
    </row>
    <row r="55" spans="2:35" ht="12" customHeight="1">
      <c r="B55" s="26" t="s">
        <v>58</v>
      </c>
      <c r="C55" s="32">
        <v>57972.822</v>
      </c>
      <c r="D55" s="32">
        <v>60314.252</v>
      </c>
      <c r="E55" s="32">
        <v>68259.526</v>
      </c>
      <c r="F55" s="32">
        <v>73075.395</v>
      </c>
      <c r="G55" s="32">
        <v>74985.366</v>
      </c>
      <c r="H55" s="32">
        <v>77199.881</v>
      </c>
      <c r="I55" s="32">
        <v>69510.288</v>
      </c>
      <c r="J55" s="32">
        <v>60711.024</v>
      </c>
      <c r="K55" s="32">
        <v>69815.615</v>
      </c>
      <c r="L55" s="33">
        <v>69219.698</v>
      </c>
      <c r="M55" s="33">
        <v>66875.076</v>
      </c>
      <c r="N55" s="6"/>
      <c r="O55" s="26" t="s">
        <v>58</v>
      </c>
      <c r="P55" s="25">
        <v>16.19537924133343</v>
      </c>
      <c r="Q55" s="25">
        <v>16.41371165256239</v>
      </c>
      <c r="R55" s="25">
        <v>17.360200749212257</v>
      </c>
      <c r="S55" s="25">
        <v>18.555480769745163</v>
      </c>
      <c r="T55" s="25">
        <v>20.647641630134302</v>
      </c>
      <c r="U55" s="25">
        <v>23.79952517529151</v>
      </c>
      <c r="V55" s="25">
        <v>26.20686234079807</v>
      </c>
      <c r="W55" s="25">
        <v>27.767631996635565</v>
      </c>
      <c r="X55" s="25">
        <v>29.674328241485416</v>
      </c>
      <c r="Y55" s="25">
        <v>31.38733805835838</v>
      </c>
      <c r="Z55" s="83">
        <v>7.802497772533801</v>
      </c>
      <c r="AI55" s="82"/>
    </row>
    <row r="56" spans="2:35" ht="12" customHeight="1">
      <c r="B56" s="26" t="s">
        <v>35</v>
      </c>
      <c r="C56" s="32">
        <v>61924.292</v>
      </c>
      <c r="D56" s="32">
        <v>54435.45</v>
      </c>
      <c r="E56" s="32">
        <v>52515.652</v>
      </c>
      <c r="F56" s="32">
        <v>52392.53</v>
      </c>
      <c r="G56" s="32">
        <v>56159.35</v>
      </c>
      <c r="H56" s="32">
        <v>55425.484</v>
      </c>
      <c r="I56" s="32">
        <v>49659.523</v>
      </c>
      <c r="J56" s="32">
        <v>49070.982</v>
      </c>
      <c r="K56" s="32">
        <v>52051.111</v>
      </c>
      <c r="L56" s="33">
        <v>47595.929</v>
      </c>
      <c r="M56" s="33">
        <v>51471.288</v>
      </c>
      <c r="N56" s="6"/>
      <c r="O56" s="26" t="s">
        <v>35</v>
      </c>
      <c r="P56" s="25">
        <v>10.662466760476724</v>
      </c>
      <c r="Q56" s="25">
        <v>10.733419857236717</v>
      </c>
      <c r="R56" s="25">
        <v>10.956154161716194</v>
      </c>
      <c r="S56" s="25">
        <v>11.217548427598723</v>
      </c>
      <c r="T56" s="25">
        <v>11.73044699176889</v>
      </c>
      <c r="U56" s="25">
        <v>11.839979570666555</v>
      </c>
      <c r="V56" s="25">
        <v>11.781584784353246</v>
      </c>
      <c r="W56" s="25">
        <v>10.979073001052004</v>
      </c>
      <c r="X56" s="25">
        <v>11.486286387402657</v>
      </c>
      <c r="Y56" s="25">
        <v>11.196894836789205</v>
      </c>
      <c r="Z56" s="83">
        <v>6.005295754272425</v>
      </c>
      <c r="AI56" s="82"/>
    </row>
    <row r="57" spans="2:35" ht="12" customHeight="1">
      <c r="B57" s="26" t="s">
        <v>54</v>
      </c>
      <c r="C57" s="32">
        <v>46320.583</v>
      </c>
      <c r="D57" s="32">
        <v>50138.905</v>
      </c>
      <c r="E57" s="32">
        <v>51878.399</v>
      </c>
      <c r="F57" s="32">
        <v>52339.183</v>
      </c>
      <c r="G57" s="32">
        <v>50882.256</v>
      </c>
      <c r="H57" s="32">
        <v>48349.596</v>
      </c>
      <c r="I57" s="32">
        <v>46278.612</v>
      </c>
      <c r="J57" s="32">
        <v>47798.914</v>
      </c>
      <c r="K57" s="32">
        <v>48125.545</v>
      </c>
      <c r="L57" s="33">
        <v>46636.063</v>
      </c>
      <c r="M57" s="33">
        <v>46882.639</v>
      </c>
      <c r="N57" s="6"/>
      <c r="O57" s="26" t="s">
        <v>54</v>
      </c>
      <c r="P57" s="25">
        <v>11.389228302808077</v>
      </c>
      <c r="Q57" s="25">
        <v>9.68723843193175</v>
      </c>
      <c r="R57" s="25">
        <v>8.429147006016995</v>
      </c>
      <c r="S57" s="25">
        <v>8.042594125141832</v>
      </c>
      <c r="T57" s="25">
        <v>8.785371245199979</v>
      </c>
      <c r="U57" s="25">
        <v>8.500487173734193</v>
      </c>
      <c r="V57" s="25">
        <v>8.416996928210684</v>
      </c>
      <c r="W57" s="25">
        <v>8.874070277768812</v>
      </c>
      <c r="X57" s="25">
        <v>8.563613852409445</v>
      </c>
      <c r="Y57" s="25">
        <v>7.6990600518408145</v>
      </c>
      <c r="Z57" s="83">
        <v>5.469925542484711</v>
      </c>
      <c r="AI57" s="82"/>
    </row>
    <row r="58" spans="2:35" ht="12" customHeight="1">
      <c r="B58" s="26" t="s">
        <v>60</v>
      </c>
      <c r="C58" s="32">
        <v>29490.098</v>
      </c>
      <c r="D58" s="32">
        <v>31356.213</v>
      </c>
      <c r="E58" s="32">
        <v>35445.368</v>
      </c>
      <c r="F58" s="32">
        <v>37494.338</v>
      </c>
      <c r="G58" s="32">
        <v>35506.731</v>
      </c>
      <c r="H58" s="32">
        <v>35333.622</v>
      </c>
      <c r="I58" s="32">
        <v>30356.78</v>
      </c>
      <c r="J58" s="32">
        <v>28755.579</v>
      </c>
      <c r="K58" s="32">
        <v>32654.125</v>
      </c>
      <c r="L58" s="33">
        <v>31727.61</v>
      </c>
      <c r="M58" s="33">
        <v>33416.983</v>
      </c>
      <c r="N58" s="6"/>
      <c r="O58" s="26" t="s">
        <v>60</v>
      </c>
      <c r="P58" s="25">
        <v>8.519365791153021</v>
      </c>
      <c r="Q58" s="25">
        <v>8.922632722811604</v>
      </c>
      <c r="R58" s="25">
        <v>8.326863229419775</v>
      </c>
      <c r="S58" s="25">
        <v>8.034405013663653</v>
      </c>
      <c r="T58" s="25">
        <v>7.959841215279454</v>
      </c>
      <c r="U58" s="25">
        <v>7.415273462532687</v>
      </c>
      <c r="V58" s="25">
        <v>7.843952408601552</v>
      </c>
      <c r="W58" s="25">
        <v>8.644027585122046</v>
      </c>
      <c r="X58" s="25">
        <v>7.917767284866486</v>
      </c>
      <c r="Y58" s="25">
        <v>7.543793285733146</v>
      </c>
      <c r="Z58" s="83">
        <v>3.8988506782751156</v>
      </c>
      <c r="AI58" s="82"/>
    </row>
    <row r="59" spans="2:35" ht="12" customHeight="1">
      <c r="B59" s="26" t="s">
        <v>59</v>
      </c>
      <c r="C59" s="32">
        <v>28075.075</v>
      </c>
      <c r="D59" s="32">
        <v>30079.707</v>
      </c>
      <c r="E59" s="32">
        <v>36374.924</v>
      </c>
      <c r="F59" s="32">
        <v>34811.063</v>
      </c>
      <c r="G59" s="32">
        <v>31908.468</v>
      </c>
      <c r="H59" s="32">
        <v>32056.463</v>
      </c>
      <c r="I59" s="32">
        <v>29472.307</v>
      </c>
      <c r="J59" s="32">
        <v>29232.628</v>
      </c>
      <c r="K59" s="32">
        <v>30835.383</v>
      </c>
      <c r="L59" s="33">
        <v>29743.384</v>
      </c>
      <c r="M59" s="33">
        <v>29795.269</v>
      </c>
      <c r="N59" s="6"/>
      <c r="O59" s="26" t="s">
        <v>59</v>
      </c>
      <c r="P59" s="25">
        <v>5.42387240849171</v>
      </c>
      <c r="Q59" s="25">
        <v>5.580097375027449</v>
      </c>
      <c r="R59" s="25">
        <v>5.689241324745824</v>
      </c>
      <c r="S59" s="25">
        <v>5.75562475270582</v>
      </c>
      <c r="T59" s="25">
        <v>5.554548148054611</v>
      </c>
      <c r="U59" s="25">
        <v>5.419041547974076</v>
      </c>
      <c r="V59" s="25">
        <v>5.145295576245619</v>
      </c>
      <c r="W59" s="25">
        <v>5.200202207568069</v>
      </c>
      <c r="X59" s="25">
        <v>5.372360201654669</v>
      </c>
      <c r="Y59" s="25">
        <v>5.132219915097889</v>
      </c>
      <c r="Z59" s="83">
        <v>3.4762954139229003</v>
      </c>
      <c r="AI59" s="82"/>
    </row>
    <row r="60" spans="2:35" ht="12" customHeight="1">
      <c r="B60" s="26" t="s">
        <v>65</v>
      </c>
      <c r="C60" s="27">
        <v>28196.2</v>
      </c>
      <c r="D60" s="32">
        <v>27199.187</v>
      </c>
      <c r="E60" s="32">
        <v>25977.338</v>
      </c>
      <c r="F60" s="32">
        <v>30455.257</v>
      </c>
      <c r="G60" s="32">
        <v>27606.073</v>
      </c>
      <c r="H60" s="32">
        <v>31634.088</v>
      </c>
      <c r="I60" s="32">
        <v>28822.247</v>
      </c>
      <c r="J60" s="32">
        <v>29418.481</v>
      </c>
      <c r="K60" s="32">
        <v>28370.981</v>
      </c>
      <c r="L60" s="33">
        <v>27307.879</v>
      </c>
      <c r="M60" s="33">
        <v>25025.645</v>
      </c>
      <c r="N60" s="6"/>
      <c r="O60" s="26" t="s">
        <v>65</v>
      </c>
      <c r="P60" s="25">
        <v>5.163618807195398</v>
      </c>
      <c r="Q60" s="25">
        <v>5.352932577422368</v>
      </c>
      <c r="R60" s="25">
        <v>5.8384418749803535</v>
      </c>
      <c r="S60" s="25">
        <v>5.343724587717796</v>
      </c>
      <c r="T60" s="25">
        <v>4.991648536629852</v>
      </c>
      <c r="U60" s="25">
        <v>4.91643072646483</v>
      </c>
      <c r="V60" s="25">
        <v>4.995382607406082</v>
      </c>
      <c r="W60" s="25">
        <v>5.286472467085992</v>
      </c>
      <c r="X60" s="25">
        <v>5.073135000003185</v>
      </c>
      <c r="Y60" s="25">
        <v>4.811253911252814</v>
      </c>
      <c r="Z60" s="83">
        <v>2.91981035458893</v>
      </c>
      <c r="AI60" s="82"/>
    </row>
    <row r="61" spans="2:35" ht="12" customHeight="1">
      <c r="B61" s="26" t="s">
        <v>23</v>
      </c>
      <c r="C61" s="32">
        <v>10646.651</v>
      </c>
      <c r="D61" s="32">
        <v>11921.247</v>
      </c>
      <c r="E61" s="32">
        <v>14962.946</v>
      </c>
      <c r="F61" s="32">
        <v>14553.504</v>
      </c>
      <c r="G61" s="32">
        <v>14194.556</v>
      </c>
      <c r="H61" s="32">
        <v>16787.956</v>
      </c>
      <c r="I61" s="32">
        <v>17300.55</v>
      </c>
      <c r="J61" s="32">
        <v>18584.951</v>
      </c>
      <c r="K61" s="32">
        <v>21480.781</v>
      </c>
      <c r="L61" s="33">
        <v>23283.824</v>
      </c>
      <c r="M61" s="33">
        <v>24979.391</v>
      </c>
      <c r="N61" s="6"/>
      <c r="O61" s="26" t="s">
        <v>23</v>
      </c>
      <c r="P61" s="25">
        <v>5.185896337282905</v>
      </c>
      <c r="Q61" s="25">
        <v>4.840320225582749</v>
      </c>
      <c r="R61" s="25">
        <v>4.169553123457204</v>
      </c>
      <c r="S61" s="25">
        <v>4.675080035796796</v>
      </c>
      <c r="T61" s="25">
        <v>4.318596991010251</v>
      </c>
      <c r="U61" s="25">
        <v>4.851651981907434</v>
      </c>
      <c r="V61" s="25">
        <v>4.885201262668786</v>
      </c>
      <c r="W61" s="25">
        <v>5.320082403470272</v>
      </c>
      <c r="X61" s="25">
        <v>4.667683767557722</v>
      </c>
      <c r="Y61" s="25">
        <v>4.4172895608236304</v>
      </c>
      <c r="Z61" s="83">
        <v>2.914413774075574</v>
      </c>
      <c r="AI61" s="82"/>
    </row>
    <row r="62" spans="2:35" ht="12" customHeight="1">
      <c r="B62" s="26" t="s">
        <v>62</v>
      </c>
      <c r="C62" s="32">
        <v>27073.525</v>
      </c>
      <c r="D62" s="32">
        <v>30633.394</v>
      </c>
      <c r="E62" s="32">
        <v>45813.51</v>
      </c>
      <c r="F62" s="32">
        <v>44425.507</v>
      </c>
      <c r="G62" s="32">
        <v>44978.183</v>
      </c>
      <c r="H62" s="32">
        <v>50831.423</v>
      </c>
      <c r="I62" s="32">
        <v>22978.67</v>
      </c>
      <c r="J62" s="32">
        <v>8357.799</v>
      </c>
      <c r="K62" s="32">
        <v>14960.971</v>
      </c>
      <c r="L62" s="33">
        <v>21784.744</v>
      </c>
      <c r="M62" s="33">
        <v>21585.348</v>
      </c>
      <c r="N62" s="6"/>
      <c r="O62" s="26" t="s">
        <v>61</v>
      </c>
      <c r="P62" s="25">
        <v>1.9581513971822224</v>
      </c>
      <c r="Q62" s="25">
        <v>2.121484475556849</v>
      </c>
      <c r="R62" s="25">
        <v>2.4016624886823075</v>
      </c>
      <c r="S62" s="25">
        <v>2.2340575225252186</v>
      </c>
      <c r="T62" s="25">
        <v>2.2205464294152417</v>
      </c>
      <c r="U62" s="25">
        <v>2.574732674435716</v>
      </c>
      <c r="V62" s="25">
        <v>2.93234142032245</v>
      </c>
      <c r="W62" s="25">
        <v>3.3609305247424994</v>
      </c>
      <c r="X62" s="25">
        <v>3.5340862125339387</v>
      </c>
      <c r="Y62" s="25">
        <v>3.7663632789369945</v>
      </c>
      <c r="Z62" s="83">
        <v>2.518421507130204</v>
      </c>
      <c r="AI62" s="82"/>
    </row>
    <row r="63" spans="2:35" ht="12" customHeight="1">
      <c r="B63" s="26" t="s">
        <v>38</v>
      </c>
      <c r="C63" s="32">
        <v>20528.013</v>
      </c>
      <c r="D63" s="32">
        <v>20957.125</v>
      </c>
      <c r="E63" s="32">
        <v>20059.088</v>
      </c>
      <c r="F63" s="32">
        <v>20486.94</v>
      </c>
      <c r="G63" s="32">
        <v>18783.632</v>
      </c>
      <c r="H63" s="32">
        <v>18399.875</v>
      </c>
      <c r="I63" s="32">
        <v>17689.47</v>
      </c>
      <c r="J63" s="32">
        <v>17857.408</v>
      </c>
      <c r="K63" s="32">
        <v>15969.09</v>
      </c>
      <c r="L63" s="33">
        <v>17152.367</v>
      </c>
      <c r="M63" s="33">
        <v>16636.976</v>
      </c>
      <c r="N63" s="6"/>
      <c r="O63" s="26" t="s">
        <v>38</v>
      </c>
      <c r="P63" s="25">
        <v>4.979411911351074</v>
      </c>
      <c r="Q63" s="25">
        <v>5.451465757283304</v>
      </c>
      <c r="R63" s="25">
        <v>7.353404098489147</v>
      </c>
      <c r="S63" s="25">
        <v>6.819604275736396</v>
      </c>
      <c r="T63" s="25">
        <v>7.0362287951969265</v>
      </c>
      <c r="U63" s="25">
        <v>7.795905927211341</v>
      </c>
      <c r="V63" s="25">
        <v>3.8947493475595207</v>
      </c>
      <c r="W63" s="25">
        <v>1.5114369566410122</v>
      </c>
      <c r="X63" s="25">
        <v>2.461426394935086</v>
      </c>
      <c r="Y63" s="25">
        <v>3.5238739067364118</v>
      </c>
      <c r="Z63" s="83">
        <v>1.941081430422573</v>
      </c>
      <c r="AI63" s="82"/>
    </row>
    <row r="64" spans="2:35" ht="12" customHeight="1">
      <c r="B64" s="26" t="s">
        <v>61</v>
      </c>
      <c r="C64" s="27">
        <v>5826.026</v>
      </c>
      <c r="D64" s="27">
        <v>3773.877</v>
      </c>
      <c r="E64" s="27">
        <v>5086.753</v>
      </c>
      <c r="F64" s="27">
        <v>6159.587</v>
      </c>
      <c r="G64" s="27">
        <v>5778.975</v>
      </c>
      <c r="H64" s="32">
        <v>5554.272</v>
      </c>
      <c r="I64" s="32">
        <v>4436.929</v>
      </c>
      <c r="J64" s="32">
        <v>16314.788</v>
      </c>
      <c r="K64" s="32">
        <v>17858.982</v>
      </c>
      <c r="L64" s="33">
        <v>15034.882</v>
      </c>
      <c r="M64" s="33">
        <v>14908.694</v>
      </c>
      <c r="N64" s="6"/>
      <c r="O64" s="26" t="s">
        <v>62</v>
      </c>
      <c r="P64" s="25">
        <v>3.775549450932958</v>
      </c>
      <c r="Q64" s="25">
        <v>3.7294936796296834</v>
      </c>
      <c r="R64" s="25">
        <v>3.219630626667864</v>
      </c>
      <c r="S64" s="25">
        <v>3.14487854062656</v>
      </c>
      <c r="T64" s="25">
        <v>2.9384453426405077</v>
      </c>
      <c r="U64" s="25">
        <v>2.821949221693986</v>
      </c>
      <c r="V64" s="25">
        <v>2.9982610717319025</v>
      </c>
      <c r="W64" s="25">
        <v>3.2293605530615013</v>
      </c>
      <c r="X64" s="25">
        <v>2.6272853298822603</v>
      </c>
      <c r="Y64" s="25">
        <v>2.7745461920537924</v>
      </c>
      <c r="Z64" s="83">
        <v>1.7394380490332157</v>
      </c>
      <c r="AI64" s="82"/>
    </row>
    <row r="65" spans="2:35" ht="12" customHeight="1">
      <c r="B65" s="26" t="s">
        <v>26</v>
      </c>
      <c r="C65" s="27">
        <v>0</v>
      </c>
      <c r="D65" s="27">
        <v>0</v>
      </c>
      <c r="E65" s="27">
        <v>0</v>
      </c>
      <c r="F65" s="27">
        <v>4054.499</v>
      </c>
      <c r="G65" s="32">
        <v>5466.931</v>
      </c>
      <c r="H65" s="32">
        <v>6217.802</v>
      </c>
      <c r="I65" s="32">
        <v>6501.218</v>
      </c>
      <c r="J65" s="32">
        <v>7618.248</v>
      </c>
      <c r="K65" s="32">
        <v>7251.843</v>
      </c>
      <c r="L65" s="33">
        <v>7647.157</v>
      </c>
      <c r="M65" s="33">
        <v>8259.237</v>
      </c>
      <c r="N65" s="6"/>
      <c r="O65" s="26" t="s">
        <v>26</v>
      </c>
      <c r="P65" s="25">
        <v>1.07153328797196</v>
      </c>
      <c r="Q65" s="25">
        <v>0.6715926167926103</v>
      </c>
      <c r="R65" s="25">
        <v>0.8164611346784377</v>
      </c>
      <c r="S65" s="25">
        <v>0.9455366675268405</v>
      </c>
      <c r="T65" s="25">
        <v>0.9040425288349946</v>
      </c>
      <c r="U65" s="25">
        <v>0.851846740669526</v>
      </c>
      <c r="V65" s="25">
        <v>0.7520333564961731</v>
      </c>
      <c r="W65" s="25">
        <v>2.9503908293275902</v>
      </c>
      <c r="X65" s="25">
        <v>2.9382163551731093</v>
      </c>
      <c r="Y65" s="25">
        <v>2.432024373142092</v>
      </c>
      <c r="Z65" s="83">
        <v>0.9636277392092795</v>
      </c>
      <c r="AI65" s="82"/>
    </row>
    <row r="66" spans="2:35" ht="12" customHeight="1">
      <c r="B66" s="26" t="s">
        <v>45</v>
      </c>
      <c r="C66" s="27">
        <v>1242.464</v>
      </c>
      <c r="D66" s="32">
        <v>732.887</v>
      </c>
      <c r="E66" s="32">
        <v>1014.623</v>
      </c>
      <c r="F66" s="32">
        <v>1022.833</v>
      </c>
      <c r="G66" s="32">
        <v>1534.334</v>
      </c>
      <c r="H66" s="32">
        <v>2191.744</v>
      </c>
      <c r="I66" s="32">
        <v>3161.265</v>
      </c>
      <c r="J66" s="32">
        <v>2762.379</v>
      </c>
      <c r="K66" s="32">
        <v>2117.21</v>
      </c>
      <c r="L66" s="33">
        <v>2022.215</v>
      </c>
      <c r="M66" s="33">
        <v>2490.323</v>
      </c>
      <c r="N66" s="6"/>
      <c r="O66" s="26" t="s">
        <v>45</v>
      </c>
      <c r="P66" s="25" t="s">
        <v>24</v>
      </c>
      <c r="Q66" s="25" t="s">
        <v>24</v>
      </c>
      <c r="R66" s="25" t="s">
        <v>24</v>
      </c>
      <c r="S66" s="25" t="s">
        <v>24</v>
      </c>
      <c r="T66" s="25">
        <v>0.8552274626912947</v>
      </c>
      <c r="U66" s="25">
        <v>0.9536109084734167</v>
      </c>
      <c r="V66" s="25">
        <v>1.1019181947363452</v>
      </c>
      <c r="W66" s="25">
        <v>1.3776954401579264</v>
      </c>
      <c r="X66" s="25">
        <v>1.1930962082691852</v>
      </c>
      <c r="Y66" s="25">
        <v>1.2369948902322057</v>
      </c>
      <c r="Z66" s="83">
        <v>0.29055278621873554</v>
      </c>
      <c r="AI66" s="82"/>
    </row>
    <row r="67" spans="2:35" ht="12" customHeight="1">
      <c r="B67" s="34" t="s">
        <v>64</v>
      </c>
      <c r="C67" s="35">
        <v>88055.781</v>
      </c>
      <c r="D67" s="35">
        <v>92233.487</v>
      </c>
      <c r="E67" s="35">
        <v>108158.306</v>
      </c>
      <c r="F67" s="35">
        <v>120877.489</v>
      </c>
      <c r="G67" s="35">
        <v>131987.38</v>
      </c>
      <c r="H67" s="35">
        <v>155179.365</v>
      </c>
      <c r="I67" s="35">
        <v>154618.125</v>
      </c>
      <c r="J67" s="35">
        <v>153546.786</v>
      </c>
      <c r="K67" s="35">
        <v>180365.647</v>
      </c>
      <c r="L67" s="36">
        <v>194037.909</v>
      </c>
      <c r="M67" s="36">
        <v>213445.576</v>
      </c>
      <c r="N67" s="6"/>
      <c r="O67" s="34" t="s">
        <v>64</v>
      </c>
      <c r="P67" s="30" t="s">
        <v>24</v>
      </c>
      <c r="Q67" s="30">
        <v>0.13042330159231094</v>
      </c>
      <c r="R67" s="30">
        <v>0.16285442714651974</v>
      </c>
      <c r="S67" s="30">
        <v>0.15701151818400824</v>
      </c>
      <c r="T67" s="30">
        <v>0.24002581589944802</v>
      </c>
      <c r="U67" s="30">
        <v>0.33614305939320044</v>
      </c>
      <c r="V67" s="30">
        <v>0.5358158151108289</v>
      </c>
      <c r="W67" s="30">
        <v>0.49955277805185816</v>
      </c>
      <c r="X67" s="30">
        <v>0.3483301035487946</v>
      </c>
      <c r="Y67" s="30">
        <v>0.3271110586523749</v>
      </c>
      <c r="Z67" s="84">
        <v>24.90327833492397</v>
      </c>
      <c r="AI67" s="82"/>
    </row>
    <row r="68" spans="2:26" ht="12" customHeight="1">
      <c r="B68" s="22" t="s">
        <v>86</v>
      </c>
      <c r="C68" s="32">
        <v>237908.749</v>
      </c>
      <c r="D68" s="32">
        <v>213611.763</v>
      </c>
      <c r="E68" s="32">
        <v>218847.515</v>
      </c>
      <c r="F68" s="32">
        <v>227878.989</v>
      </c>
      <c r="G68" s="32">
        <v>203199.408</v>
      </c>
      <c r="H68" s="32">
        <v>209919.221</v>
      </c>
      <c r="I68" s="32">
        <v>192232.175</v>
      </c>
      <c r="J68" s="32">
        <v>189369.513</v>
      </c>
      <c r="K68" s="32">
        <v>177481.317</v>
      </c>
      <c r="L68" s="33">
        <v>163157.185</v>
      </c>
      <c r="M68" s="33">
        <v>158389.327</v>
      </c>
      <c r="N68" s="6"/>
      <c r="O68" s="22" t="s">
        <v>86</v>
      </c>
      <c r="P68" s="25">
        <v>100</v>
      </c>
      <c r="Q68" s="25">
        <v>100</v>
      </c>
      <c r="R68" s="25">
        <v>100</v>
      </c>
      <c r="S68" s="25">
        <v>100</v>
      </c>
      <c r="T68" s="25">
        <v>100</v>
      </c>
      <c r="U68" s="25">
        <v>100</v>
      </c>
      <c r="V68" s="25">
        <v>100</v>
      </c>
      <c r="W68" s="25">
        <v>100</v>
      </c>
      <c r="X68" s="25">
        <v>100</v>
      </c>
      <c r="Y68" s="25">
        <v>100</v>
      </c>
      <c r="Z68" s="83">
        <v>100</v>
      </c>
    </row>
    <row r="69" spans="2:35" ht="12" customHeight="1">
      <c r="B69" s="26" t="s">
        <v>48</v>
      </c>
      <c r="C69" s="32">
        <v>104017.838</v>
      </c>
      <c r="D69" s="32">
        <v>86403.874</v>
      </c>
      <c r="E69" s="32">
        <v>86680.766</v>
      </c>
      <c r="F69" s="32">
        <v>98219.151</v>
      </c>
      <c r="G69" s="32">
        <v>89262.997</v>
      </c>
      <c r="H69" s="32">
        <v>90646.77</v>
      </c>
      <c r="I69" s="32">
        <v>86955.759</v>
      </c>
      <c r="J69" s="32">
        <v>85036.631</v>
      </c>
      <c r="K69" s="32">
        <v>84628.264</v>
      </c>
      <c r="L69" s="33">
        <v>77632.191</v>
      </c>
      <c r="M69" s="33">
        <v>31208.984</v>
      </c>
      <c r="N69" s="6"/>
      <c r="O69" s="26" t="s">
        <v>48</v>
      </c>
      <c r="P69" s="25">
        <v>43.72173719428872</v>
      </c>
      <c r="Q69" s="25">
        <v>40.449024335799336</v>
      </c>
      <c r="R69" s="25">
        <v>39.60783653403604</v>
      </c>
      <c r="S69" s="25">
        <v>43.101451095168756</v>
      </c>
      <c r="T69" s="25">
        <v>43.92876823735629</v>
      </c>
      <c r="U69" s="25">
        <v>43.1817389413807</v>
      </c>
      <c r="V69" s="25">
        <v>45.23475791708647</v>
      </c>
      <c r="W69" s="25">
        <v>44.90513264402808</v>
      </c>
      <c r="X69" s="25">
        <v>47.68291414019651</v>
      </c>
      <c r="Y69" s="25">
        <v>47.5812272686612</v>
      </c>
      <c r="Z69" s="83">
        <v>19.703969068572405</v>
      </c>
      <c r="AI69" s="82"/>
    </row>
    <row r="70" spans="2:35" ht="12" customHeight="1">
      <c r="B70" s="26" t="s">
        <v>21</v>
      </c>
      <c r="C70" s="32">
        <v>58476.401</v>
      </c>
      <c r="D70" s="32">
        <v>60476.172</v>
      </c>
      <c r="E70" s="32">
        <v>52612.237</v>
      </c>
      <c r="F70" s="32">
        <v>49212.982</v>
      </c>
      <c r="G70" s="32">
        <v>43210.132</v>
      </c>
      <c r="H70" s="32">
        <v>47855.326</v>
      </c>
      <c r="I70" s="32">
        <v>41298.489</v>
      </c>
      <c r="J70" s="32">
        <v>38401.388</v>
      </c>
      <c r="K70" s="32">
        <v>36518.035</v>
      </c>
      <c r="L70" s="33">
        <v>35793.117</v>
      </c>
      <c r="M70" s="33">
        <v>4301.295</v>
      </c>
      <c r="N70" s="6"/>
      <c r="O70" s="26" t="s">
        <v>21</v>
      </c>
      <c r="P70" s="25">
        <v>24.57934029151656</v>
      </c>
      <c r="Q70" s="25">
        <v>28.311255499539133</v>
      </c>
      <c r="R70" s="25">
        <v>24.040591459309006</v>
      </c>
      <c r="S70" s="25">
        <v>21.59610335992846</v>
      </c>
      <c r="T70" s="25">
        <v>21.264890692988633</v>
      </c>
      <c r="U70" s="25">
        <v>22.797019621180855</v>
      </c>
      <c r="V70" s="25">
        <v>21.48365069479134</v>
      </c>
      <c r="W70" s="25">
        <v>20.278548215942234</v>
      </c>
      <c r="X70" s="25">
        <v>20.575706568596175</v>
      </c>
      <c r="Y70" s="25">
        <v>21.93781230045125</v>
      </c>
      <c r="Z70" s="83">
        <v>2.7156469955832314</v>
      </c>
      <c r="AI70" s="82"/>
    </row>
    <row r="71" spans="2:35" ht="12" customHeight="1">
      <c r="B71" s="26" t="s">
        <v>26</v>
      </c>
      <c r="C71" s="27">
        <v>29387.099</v>
      </c>
      <c r="D71" s="32">
        <v>30218.599</v>
      </c>
      <c r="E71" s="32">
        <v>38074.13</v>
      </c>
      <c r="F71" s="32">
        <v>35137.713</v>
      </c>
      <c r="G71" s="32">
        <v>34052.654</v>
      </c>
      <c r="H71" s="32">
        <v>35788.861</v>
      </c>
      <c r="I71" s="32">
        <v>32904.935</v>
      </c>
      <c r="J71" s="32">
        <v>35517.858</v>
      </c>
      <c r="K71" s="32">
        <v>27917.527</v>
      </c>
      <c r="L71" s="33">
        <v>21470.155</v>
      </c>
      <c r="M71" s="33">
        <v>1505.078</v>
      </c>
      <c r="N71" s="6"/>
      <c r="O71" s="26" t="s">
        <v>26</v>
      </c>
      <c r="P71" s="25">
        <v>12.352256536811934</v>
      </c>
      <c r="Q71" s="25">
        <v>14.14650512481375</v>
      </c>
      <c r="R71" s="25">
        <v>17.397561036962195</v>
      </c>
      <c r="S71" s="25">
        <v>15.419461510775792</v>
      </c>
      <c r="T71" s="25">
        <v>16.758244689374294</v>
      </c>
      <c r="U71" s="25">
        <v>17.04887281379536</v>
      </c>
      <c r="V71" s="25">
        <v>17.11728798781994</v>
      </c>
      <c r="W71" s="25">
        <v>18.75584799122338</v>
      </c>
      <c r="X71" s="25">
        <v>15.729839890696775</v>
      </c>
      <c r="Y71" s="25">
        <v>13.159184500517092</v>
      </c>
      <c r="Z71" s="83">
        <v>0.9502395322381791</v>
      </c>
      <c r="AI71" s="82"/>
    </row>
    <row r="72" spans="2:35" ht="12" customHeight="1">
      <c r="B72" s="26" t="s">
        <v>30</v>
      </c>
      <c r="C72" s="27">
        <v>16483.923</v>
      </c>
      <c r="D72" s="32">
        <v>15332.253</v>
      </c>
      <c r="E72" s="32">
        <v>16666.433</v>
      </c>
      <c r="F72" s="32">
        <v>16560.972</v>
      </c>
      <c r="G72" s="32">
        <v>14914.246</v>
      </c>
      <c r="H72" s="32">
        <v>13271.147</v>
      </c>
      <c r="I72" s="32">
        <v>11504.31</v>
      </c>
      <c r="J72" s="32">
        <v>11243.814</v>
      </c>
      <c r="K72" s="32">
        <v>10931.572</v>
      </c>
      <c r="L72" s="33">
        <v>10357.087</v>
      </c>
      <c r="M72" s="33">
        <v>22299.386</v>
      </c>
      <c r="N72" s="6"/>
      <c r="O72" s="26" t="s">
        <v>30</v>
      </c>
      <c r="P72" s="25">
        <v>6.9286745734600945</v>
      </c>
      <c r="Q72" s="25">
        <v>7.177625793950308</v>
      </c>
      <c r="R72" s="25">
        <v>7.615545920180999</v>
      </c>
      <c r="S72" s="25">
        <v>7.267441405052049</v>
      </c>
      <c r="T72" s="25">
        <v>7.3397093755312515</v>
      </c>
      <c r="U72" s="25">
        <v>6.322025651953044</v>
      </c>
      <c r="V72" s="25">
        <v>5.984591289153338</v>
      </c>
      <c r="W72" s="25">
        <v>5.937499559393174</v>
      </c>
      <c r="X72" s="25">
        <v>6.1592804159775305</v>
      </c>
      <c r="Y72" s="25">
        <v>6.347919645708523</v>
      </c>
      <c r="Z72" s="83">
        <v>14.078843835228872</v>
      </c>
      <c r="AI72" s="82"/>
    </row>
    <row r="73" spans="2:35" ht="12" customHeight="1">
      <c r="B73" s="26" t="s">
        <v>37</v>
      </c>
      <c r="C73" s="32">
        <v>12569.308</v>
      </c>
      <c r="D73" s="32">
        <v>6790.478</v>
      </c>
      <c r="E73" s="32">
        <v>8262.024</v>
      </c>
      <c r="F73" s="32">
        <v>10285.849</v>
      </c>
      <c r="G73" s="32">
        <v>6700.39</v>
      </c>
      <c r="H73" s="32">
        <v>6626.303</v>
      </c>
      <c r="I73" s="32">
        <v>6452.094</v>
      </c>
      <c r="J73" s="32">
        <v>6408.695</v>
      </c>
      <c r="K73" s="32">
        <v>5445.687</v>
      </c>
      <c r="L73" s="33">
        <v>5597.553</v>
      </c>
      <c r="M73" s="33">
        <v>4473.316</v>
      </c>
      <c r="N73" s="6"/>
      <c r="O73" s="26" t="s">
        <v>37</v>
      </c>
      <c r="P73" s="25">
        <v>5.283247485782879</v>
      </c>
      <c r="Q73" s="25">
        <v>3.178887672023942</v>
      </c>
      <c r="R73" s="25">
        <v>3.7752423188355597</v>
      </c>
      <c r="S73" s="25">
        <v>4.513732944462028</v>
      </c>
      <c r="T73" s="25">
        <v>3.2974456303534114</v>
      </c>
      <c r="U73" s="25">
        <v>3.1565966034144153</v>
      </c>
      <c r="V73" s="25">
        <v>3.3564069074284784</v>
      </c>
      <c r="W73" s="25">
        <v>3.384227428413992</v>
      </c>
      <c r="X73" s="25">
        <v>3.0683156357240686</v>
      </c>
      <c r="Y73" s="25">
        <v>3.430773214186062</v>
      </c>
      <c r="Z73" s="83">
        <v>2.8242534296518604</v>
      </c>
      <c r="AI73" s="82"/>
    </row>
    <row r="74" spans="2:35" ht="12" customHeight="1">
      <c r="B74" s="26" t="s">
        <v>66</v>
      </c>
      <c r="C74" s="27">
        <v>7787.848</v>
      </c>
      <c r="D74" s="32">
        <v>6713.548</v>
      </c>
      <c r="E74" s="32">
        <v>7329.34</v>
      </c>
      <c r="F74" s="32">
        <v>8007.465</v>
      </c>
      <c r="G74" s="32">
        <v>6806.43</v>
      </c>
      <c r="H74" s="32">
        <v>7289.11</v>
      </c>
      <c r="I74" s="32">
        <v>6349.5</v>
      </c>
      <c r="J74" s="32">
        <v>5297.99</v>
      </c>
      <c r="K74" s="32">
        <v>5201.561</v>
      </c>
      <c r="L74" s="33">
        <v>5528.333</v>
      </c>
      <c r="M74" s="33">
        <v>6558.828</v>
      </c>
      <c r="N74" s="6"/>
      <c r="O74" s="26" t="s">
        <v>66</v>
      </c>
      <c r="P74" s="25">
        <v>3.2734601113807713</v>
      </c>
      <c r="Q74" s="25">
        <v>3.1428737377164007</v>
      </c>
      <c r="R74" s="25">
        <v>3.349062473933049</v>
      </c>
      <c r="S74" s="25">
        <v>3.513911060927166</v>
      </c>
      <c r="T74" s="25">
        <v>3.3496308217590873</v>
      </c>
      <c r="U74" s="25">
        <v>3.4723404389920063</v>
      </c>
      <c r="V74" s="25">
        <v>3.303037069626872</v>
      </c>
      <c r="W74" s="25">
        <v>2.797699543114947</v>
      </c>
      <c r="X74" s="25">
        <v>2.930765383040289</v>
      </c>
      <c r="Y74" s="25">
        <v>3.388347868345485</v>
      </c>
      <c r="Z74" s="83">
        <v>4.1409532600640455</v>
      </c>
      <c r="AI74" s="82"/>
    </row>
    <row r="75" spans="2:35" ht="12" customHeight="1">
      <c r="B75" s="26" t="s">
        <v>67</v>
      </c>
      <c r="C75" s="27">
        <v>9186.332</v>
      </c>
      <c r="D75" s="32">
        <v>7676.839</v>
      </c>
      <c r="E75" s="32">
        <v>9222.585</v>
      </c>
      <c r="F75" s="32">
        <v>8595.01</v>
      </c>
      <c r="G75" s="32">
        <v>6951.991</v>
      </c>
      <c r="H75" s="32">
        <v>7059.504</v>
      </c>
      <c r="I75" s="32">
        <v>5660.792</v>
      </c>
      <c r="J75" s="32">
        <v>6119.879</v>
      </c>
      <c r="K75" s="32">
        <v>5585.391</v>
      </c>
      <c r="L75" s="33">
        <v>5510.887</v>
      </c>
      <c r="M75" s="33">
        <v>11024.502</v>
      </c>
      <c r="N75" s="6"/>
      <c r="O75" s="26" t="s">
        <v>67</v>
      </c>
      <c r="P75" s="25">
        <v>3.861283806759036</v>
      </c>
      <c r="Q75" s="25">
        <v>3.593827836157131</v>
      </c>
      <c r="R75" s="25">
        <v>4.214160256743147</v>
      </c>
      <c r="S75" s="25">
        <v>3.7717430807102623</v>
      </c>
      <c r="T75" s="25">
        <v>3.421265380851897</v>
      </c>
      <c r="U75" s="25">
        <v>3.362962174864397</v>
      </c>
      <c r="V75" s="25">
        <v>2.9447682210327177</v>
      </c>
      <c r="W75" s="25">
        <v>3.2317129104091844</v>
      </c>
      <c r="X75" s="25">
        <v>3.147030399825126</v>
      </c>
      <c r="Y75" s="25">
        <v>3.377655112154576</v>
      </c>
      <c r="Z75" s="83">
        <v>6.960381869669792</v>
      </c>
      <c r="AI75" s="82"/>
    </row>
    <row r="76" spans="2:35" ht="12" customHeight="1">
      <c r="B76" s="26" t="s">
        <v>40</v>
      </c>
      <c r="C76" s="27">
        <v>0</v>
      </c>
      <c r="D76" s="27">
        <v>0</v>
      </c>
      <c r="E76" s="27">
        <v>0</v>
      </c>
      <c r="F76" s="27">
        <v>1859.847</v>
      </c>
      <c r="G76" s="27">
        <v>1300.568</v>
      </c>
      <c r="H76" s="32">
        <v>1382.2</v>
      </c>
      <c r="I76" s="32">
        <v>1106.296</v>
      </c>
      <c r="J76" s="32">
        <v>1343.258</v>
      </c>
      <c r="K76" s="32">
        <v>1253.28</v>
      </c>
      <c r="L76" s="33">
        <v>1267.862</v>
      </c>
      <c r="M76" s="33">
        <v>4867.72</v>
      </c>
      <c r="N76" s="6"/>
      <c r="O76" s="26" t="s">
        <v>40</v>
      </c>
      <c r="P76" s="25" t="s">
        <v>24</v>
      </c>
      <c r="Q76" s="25" t="s">
        <v>24</v>
      </c>
      <c r="R76" s="25" t="s">
        <v>24</v>
      </c>
      <c r="S76" s="25" t="s">
        <v>24</v>
      </c>
      <c r="T76" s="25">
        <v>0.6400451717851461</v>
      </c>
      <c r="U76" s="25">
        <v>0.6584437544192298</v>
      </c>
      <c r="V76" s="25">
        <v>0.57549991306086</v>
      </c>
      <c r="W76" s="25">
        <v>0.7093317074750042</v>
      </c>
      <c r="X76" s="25">
        <v>0.7061475659435184</v>
      </c>
      <c r="Y76" s="25">
        <v>0.7770800899758108</v>
      </c>
      <c r="Z76" s="83">
        <v>3.073262632146925</v>
      </c>
      <c r="AI76" s="82"/>
    </row>
    <row r="77" spans="2:35" ht="12" customHeight="1">
      <c r="B77" s="26" t="s">
        <v>68</v>
      </c>
      <c r="C77" s="32">
        <v>25145.101</v>
      </c>
      <c r="D77" s="27">
        <v>14379.818</v>
      </c>
      <c r="E77" s="27">
        <v>18624.447</v>
      </c>
      <c r="F77" s="27">
        <v>20413.103</v>
      </c>
      <c r="G77" s="27">
        <v>17016.481</v>
      </c>
      <c r="H77" s="27">
        <v>17339.316</v>
      </c>
      <c r="I77" s="27">
        <v>13684.443</v>
      </c>
      <c r="J77" s="27">
        <v>13987.59</v>
      </c>
      <c r="K77" s="27">
        <v>9849.086</v>
      </c>
      <c r="L77" s="28">
        <v>8321.614</v>
      </c>
      <c r="M77" s="28">
        <v>72150.218</v>
      </c>
      <c r="N77" s="6"/>
      <c r="O77" s="34" t="s">
        <v>68</v>
      </c>
      <c r="P77" s="30">
        <v>10.569220806587486</v>
      </c>
      <c r="Q77" s="30">
        <v>6.73175381263999</v>
      </c>
      <c r="R77" s="30">
        <v>8.510239195542155</v>
      </c>
      <c r="S77" s="30">
        <v>8.957869740241826</v>
      </c>
      <c r="T77" s="30">
        <v>8.374276858129429</v>
      </c>
      <c r="U77" s="30">
        <v>8.259994448054854</v>
      </c>
      <c r="V77" s="30">
        <v>7.118705804582401</v>
      </c>
      <c r="W77" s="30">
        <v>7.386400154073375</v>
      </c>
      <c r="X77" s="30">
        <v>5.549364950903536</v>
      </c>
      <c r="Y77" s="30">
        <v>5.100366251109321</v>
      </c>
      <c r="Z77" s="84">
        <v>45.55244937684469</v>
      </c>
      <c r="AI77" s="82"/>
    </row>
    <row r="78" spans="2:26" ht="12" customHeight="1">
      <c r="B78" s="37" t="s">
        <v>81</v>
      </c>
      <c r="C78" s="38">
        <v>48778.513</v>
      </c>
      <c r="D78" s="38">
        <v>49800.558</v>
      </c>
      <c r="E78" s="38">
        <v>51791.433</v>
      </c>
      <c r="F78" s="38">
        <v>54344.659</v>
      </c>
      <c r="G78" s="38">
        <v>53757.373</v>
      </c>
      <c r="H78" s="38">
        <v>52474.753</v>
      </c>
      <c r="I78" s="38">
        <v>51682.904</v>
      </c>
      <c r="J78" s="38">
        <v>54408.635</v>
      </c>
      <c r="K78" s="38">
        <v>55526.493</v>
      </c>
      <c r="L78" s="39">
        <v>54586.329</v>
      </c>
      <c r="M78" s="39">
        <v>51006.833</v>
      </c>
      <c r="N78" s="6"/>
      <c r="O78" s="4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2:26" ht="12" customHeight="1">
      <c r="B79" s="37" t="s">
        <v>87</v>
      </c>
      <c r="C79" s="38">
        <v>26471.377</v>
      </c>
      <c r="D79" s="38">
        <v>24627.198</v>
      </c>
      <c r="E79" s="38">
        <v>19993.079</v>
      </c>
      <c r="F79" s="38">
        <v>22165.531</v>
      </c>
      <c r="G79" s="38">
        <v>25478.502</v>
      </c>
      <c r="H79" s="38">
        <v>29174.719</v>
      </c>
      <c r="I79" s="38">
        <v>31494.607</v>
      </c>
      <c r="J79" s="38">
        <v>34618.531</v>
      </c>
      <c r="K79" s="38">
        <v>37313.202</v>
      </c>
      <c r="L79" s="39">
        <v>35920.501</v>
      </c>
      <c r="M79" s="39">
        <v>38018.771</v>
      </c>
      <c r="N79" s="6"/>
      <c r="O79" s="42"/>
      <c r="P79" s="43"/>
      <c r="Q79" s="43"/>
      <c r="R79" s="43"/>
      <c r="S79" s="43"/>
      <c r="T79" s="43"/>
      <c r="U79" s="43"/>
      <c r="V79" s="43"/>
      <c r="W79" s="43"/>
      <c r="X79" s="3"/>
      <c r="Y79" s="3"/>
      <c r="Z79" s="3"/>
    </row>
    <row r="80" spans="2:26" ht="12" customHeight="1">
      <c r="B80" s="37" t="s">
        <v>76</v>
      </c>
      <c r="C80" s="38">
        <v>160118.571</v>
      </c>
      <c r="D80" s="38">
        <v>155222.002</v>
      </c>
      <c r="E80" s="38">
        <v>170535.72</v>
      </c>
      <c r="F80" s="38">
        <v>193202.78</v>
      </c>
      <c r="G80" s="38">
        <v>193624.855</v>
      </c>
      <c r="H80" s="38">
        <v>186861.651</v>
      </c>
      <c r="I80" s="38">
        <v>178115.215</v>
      </c>
      <c r="J80" s="38">
        <v>178496.58</v>
      </c>
      <c r="K80" s="38">
        <v>200972.173</v>
      </c>
      <c r="L80" s="39">
        <v>216445.521</v>
      </c>
      <c r="M80" s="39">
        <v>211047.711</v>
      </c>
      <c r="N80" s="6"/>
      <c r="O80" s="42"/>
      <c r="P80" s="43"/>
      <c r="Q80" s="43"/>
      <c r="R80" s="43"/>
      <c r="S80" s="43"/>
      <c r="T80" s="43"/>
      <c r="U80" s="43"/>
      <c r="V80" s="43"/>
      <c r="W80" s="43"/>
      <c r="X80" s="44"/>
      <c r="Y80" s="44"/>
      <c r="Z80" s="44"/>
    </row>
    <row r="81" spans="2:26" ht="12" customHeight="1">
      <c r="B81" s="37" t="s">
        <v>56</v>
      </c>
      <c r="C81" s="38">
        <v>305017.208</v>
      </c>
      <c r="D81" s="38">
        <v>309843.473</v>
      </c>
      <c r="E81" s="38">
        <v>309296.568</v>
      </c>
      <c r="F81" s="38">
        <v>345085.463</v>
      </c>
      <c r="G81" s="38">
        <v>363412.255</v>
      </c>
      <c r="H81" s="38">
        <v>390654.28</v>
      </c>
      <c r="I81" s="38">
        <v>372336.906</v>
      </c>
      <c r="J81" s="38">
        <v>406011.126</v>
      </c>
      <c r="K81" s="38">
        <v>453607.01</v>
      </c>
      <c r="L81" s="39">
        <v>474584.767</v>
      </c>
      <c r="M81" s="39">
        <v>483461.265</v>
      </c>
      <c r="N81" s="6"/>
      <c r="O81" s="42"/>
      <c r="P81" s="43"/>
      <c r="Q81" s="43"/>
      <c r="R81" s="43"/>
      <c r="S81" s="43"/>
      <c r="T81" s="43"/>
      <c r="U81" s="43"/>
      <c r="V81" s="43"/>
      <c r="W81" s="43"/>
      <c r="X81" s="44"/>
      <c r="Y81" s="44"/>
      <c r="Z81" s="44"/>
    </row>
    <row r="82" spans="2:26" ht="12" customHeight="1">
      <c r="B82" s="37" t="s">
        <v>82</v>
      </c>
      <c r="C82" s="38">
        <v>1078.599</v>
      </c>
      <c r="D82" s="38">
        <v>1529.161</v>
      </c>
      <c r="E82" s="38">
        <v>2231.135</v>
      </c>
      <c r="F82" s="38">
        <v>3686.971</v>
      </c>
      <c r="G82" s="38">
        <v>4844.545</v>
      </c>
      <c r="H82" s="38">
        <v>3173.826</v>
      </c>
      <c r="I82" s="38">
        <v>13841.268</v>
      </c>
      <c r="J82" s="38">
        <v>15306.784</v>
      </c>
      <c r="K82" s="38">
        <v>20403.421</v>
      </c>
      <c r="L82" s="39">
        <v>24780.062</v>
      </c>
      <c r="M82" s="39">
        <v>25612.825</v>
      </c>
      <c r="N82" s="6"/>
      <c r="O82" s="42"/>
      <c r="P82" s="43"/>
      <c r="Q82" s="43"/>
      <c r="R82" s="43"/>
      <c r="S82" s="43"/>
      <c r="T82" s="43"/>
      <c r="U82" s="43"/>
      <c r="V82" s="43"/>
      <c r="W82" s="43"/>
      <c r="X82" s="44"/>
      <c r="Y82" s="44"/>
      <c r="Z82" s="44"/>
    </row>
    <row r="83" spans="2:26" ht="12" customHeight="1">
      <c r="B83" s="45" t="s">
        <v>6</v>
      </c>
      <c r="C83" s="35">
        <v>2094313.015</v>
      </c>
      <c r="D83" s="35">
        <v>2026129.045</v>
      </c>
      <c r="E83" s="35">
        <v>2297925.041</v>
      </c>
      <c r="F83" s="35">
        <v>2559881.596</v>
      </c>
      <c r="G83" s="35">
        <v>2605207.73</v>
      </c>
      <c r="H83" s="35">
        <v>2708019.977</v>
      </c>
      <c r="I83" s="35">
        <v>2409868.602</v>
      </c>
      <c r="J83" s="35">
        <v>2528183.814</v>
      </c>
      <c r="K83" s="35">
        <v>2762009.11</v>
      </c>
      <c r="L83" s="36">
        <v>2906334.654</v>
      </c>
      <c r="M83" s="39">
        <v>2780804.379</v>
      </c>
      <c r="N83" s="6"/>
      <c r="O83" s="42"/>
      <c r="P83" s="43"/>
      <c r="Q83" s="43"/>
      <c r="R83" s="43"/>
      <c r="S83" s="43"/>
      <c r="T83" s="43"/>
      <c r="U83" s="43"/>
      <c r="V83" s="43"/>
      <c r="W83" s="43"/>
      <c r="X83" s="44"/>
      <c r="Y83" s="44"/>
      <c r="Z83" s="44"/>
    </row>
    <row r="84" spans="2:26" ht="12" customHeight="1">
      <c r="B84" s="9"/>
      <c r="C84" s="7"/>
      <c r="D84" s="7"/>
      <c r="E84" s="7"/>
      <c r="F84" s="7"/>
      <c r="G84" s="7"/>
      <c r="H84" s="7"/>
      <c r="I84" s="5"/>
      <c r="J84" s="5"/>
      <c r="K84" s="6"/>
      <c r="L84" s="6"/>
      <c r="M84" s="6"/>
      <c r="N84" s="6"/>
      <c r="O84" s="42"/>
      <c r="P84" s="43"/>
      <c r="Q84" s="43"/>
      <c r="R84" s="43"/>
      <c r="S84" s="43"/>
      <c r="T84" s="43"/>
      <c r="U84" s="43"/>
      <c r="V84" s="43"/>
      <c r="W84" s="43"/>
      <c r="X84" s="44"/>
      <c r="Y84" s="44"/>
      <c r="Z84" s="44"/>
    </row>
    <row r="85" spans="2:23" ht="12" customHeight="1">
      <c r="B85" s="8" t="s">
        <v>0</v>
      </c>
      <c r="I85" s="4"/>
      <c r="J85" s="6"/>
      <c r="K85" s="6"/>
      <c r="L85" s="6"/>
      <c r="M85" s="6"/>
      <c r="N85" s="6"/>
      <c r="O85" s="9"/>
      <c r="P85" s="7"/>
      <c r="Q85" s="7"/>
      <c r="R85" s="7"/>
      <c r="S85" s="7"/>
      <c r="T85" s="7"/>
      <c r="U85" s="7"/>
      <c r="V85" s="5"/>
      <c r="W85" s="5"/>
    </row>
    <row r="86" spans="9:23" ht="12" customHeight="1">
      <c r="I86" s="4"/>
      <c r="J86" s="6"/>
      <c r="K86" s="6"/>
      <c r="L86" s="6"/>
      <c r="M86" s="6"/>
      <c r="N86" s="6"/>
      <c r="O86" s="8"/>
      <c r="V86" s="4"/>
      <c r="W86" s="6"/>
    </row>
    <row r="87" spans="9:14" ht="12">
      <c r="I87" s="4"/>
      <c r="J87" s="6"/>
      <c r="K87" s="6"/>
      <c r="L87" s="6"/>
      <c r="M87" s="6"/>
      <c r="N87" s="6"/>
    </row>
    <row r="88" spans="2:79" s="95" customFormat="1" ht="13.5">
      <c r="B88" s="98" t="s">
        <v>1</v>
      </c>
      <c r="C88" s="11"/>
      <c r="D88" s="11"/>
      <c r="E88" s="11"/>
      <c r="F88" s="11"/>
      <c r="G88" s="11"/>
      <c r="H88" s="11"/>
      <c r="I88" s="99"/>
      <c r="J88" s="93"/>
      <c r="K88" s="100"/>
      <c r="L88" s="93" t="s">
        <v>2</v>
      </c>
      <c r="M88" s="93"/>
      <c r="N88" s="100"/>
      <c r="O88" s="11" t="s">
        <v>7</v>
      </c>
      <c r="P88" s="90"/>
      <c r="Q88" s="90"/>
      <c r="R88" s="90"/>
      <c r="S88" s="90"/>
      <c r="T88" s="90"/>
      <c r="U88" s="90"/>
      <c r="V88" s="90"/>
      <c r="W88" s="90"/>
      <c r="X88" s="101"/>
      <c r="Y88" s="101"/>
      <c r="Z88" s="102" t="s">
        <v>5</v>
      </c>
      <c r="AA88" s="101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</row>
    <row r="89" spans="2:26" ht="14.25" customHeight="1">
      <c r="B89" s="97"/>
      <c r="C89" s="86" t="s">
        <v>10</v>
      </c>
      <c r="D89" s="86" t="s">
        <v>11</v>
      </c>
      <c r="E89" s="86" t="s">
        <v>13</v>
      </c>
      <c r="F89" s="86" t="s">
        <v>14</v>
      </c>
      <c r="G89" s="86" t="s">
        <v>15</v>
      </c>
      <c r="H89" s="86" t="s">
        <v>16</v>
      </c>
      <c r="I89" s="86" t="s">
        <v>17</v>
      </c>
      <c r="J89" s="86" t="s">
        <v>18</v>
      </c>
      <c r="K89" s="86" t="s">
        <v>12</v>
      </c>
      <c r="L89" s="87" t="s">
        <v>83</v>
      </c>
      <c r="M89" s="87" t="s">
        <v>89</v>
      </c>
      <c r="N89" s="6"/>
      <c r="O89" s="96"/>
      <c r="P89" s="86" t="s">
        <v>10</v>
      </c>
      <c r="Q89" s="86" t="s">
        <v>11</v>
      </c>
      <c r="R89" s="86" t="s">
        <v>13</v>
      </c>
      <c r="S89" s="86" t="s">
        <v>14</v>
      </c>
      <c r="T89" s="86" t="s">
        <v>15</v>
      </c>
      <c r="U89" s="86" t="s">
        <v>16</v>
      </c>
      <c r="V89" s="86" t="s">
        <v>17</v>
      </c>
      <c r="W89" s="86" t="s">
        <v>18</v>
      </c>
      <c r="X89" s="87" t="s">
        <v>12</v>
      </c>
      <c r="Y89" s="87" t="s">
        <v>83</v>
      </c>
      <c r="Z89" s="87" t="s">
        <v>89</v>
      </c>
    </row>
    <row r="90" spans="2:26" ht="12" customHeight="1">
      <c r="B90" s="46" t="s">
        <v>84</v>
      </c>
      <c r="C90" s="47">
        <v>107868.068</v>
      </c>
      <c r="D90" s="47">
        <v>106947.579</v>
      </c>
      <c r="E90" s="47">
        <v>129504.625</v>
      </c>
      <c r="F90" s="47">
        <v>117036.59</v>
      </c>
      <c r="G90" s="47">
        <v>114480.184</v>
      </c>
      <c r="H90" s="47">
        <v>123972.97</v>
      </c>
      <c r="I90" s="47">
        <v>103697.991</v>
      </c>
      <c r="J90" s="47">
        <v>105405.192</v>
      </c>
      <c r="K90" s="47">
        <v>111536.227</v>
      </c>
      <c r="L90" s="48">
        <v>109059.386</v>
      </c>
      <c r="M90" s="28">
        <v>107732.01</v>
      </c>
      <c r="N90" s="6"/>
      <c r="O90" s="46" t="s">
        <v>84</v>
      </c>
      <c r="P90" s="49">
        <v>100</v>
      </c>
      <c r="Q90" s="49">
        <v>100</v>
      </c>
      <c r="R90" s="49">
        <v>100</v>
      </c>
      <c r="S90" s="49">
        <v>100</v>
      </c>
      <c r="T90" s="49">
        <v>100</v>
      </c>
      <c r="U90" s="49">
        <v>100</v>
      </c>
      <c r="V90" s="49">
        <v>100</v>
      </c>
      <c r="W90" s="49">
        <v>100</v>
      </c>
      <c r="X90" s="49">
        <v>100</v>
      </c>
      <c r="Y90" s="50">
        <v>100</v>
      </c>
      <c r="Z90" s="50">
        <v>100</v>
      </c>
    </row>
    <row r="91" spans="2:35" ht="12" customHeight="1">
      <c r="B91" s="51" t="s">
        <v>20</v>
      </c>
      <c r="C91" s="52">
        <v>15072.699</v>
      </c>
      <c r="D91" s="52">
        <v>17694.364</v>
      </c>
      <c r="E91" s="52">
        <v>16670.717</v>
      </c>
      <c r="F91" s="52">
        <v>15489.915</v>
      </c>
      <c r="G91" s="52">
        <v>14566.598</v>
      </c>
      <c r="H91" s="52">
        <v>15834.684</v>
      </c>
      <c r="I91" s="52">
        <v>11468.305</v>
      </c>
      <c r="J91" s="52">
        <v>11171.363</v>
      </c>
      <c r="K91" s="52">
        <v>11341.952</v>
      </c>
      <c r="L91" s="53">
        <v>11458.554</v>
      </c>
      <c r="M91" s="28">
        <v>9196.871</v>
      </c>
      <c r="N91" s="6"/>
      <c r="O91" s="51" t="s">
        <v>20</v>
      </c>
      <c r="P91" s="54">
        <v>13.97327242386505</v>
      </c>
      <c r="Q91" s="49">
        <v>16.54489439167202</v>
      </c>
      <c r="R91" s="49">
        <v>12.872680801940472</v>
      </c>
      <c r="S91" s="49">
        <v>13.235104508769439</v>
      </c>
      <c r="T91" s="49">
        <v>12.724121757176771</v>
      </c>
      <c r="U91" s="49">
        <v>12.772690692172656</v>
      </c>
      <c r="V91" s="49">
        <v>11.059331901618037</v>
      </c>
      <c r="W91" s="49">
        <v>10.598494047617692</v>
      </c>
      <c r="X91" s="49">
        <v>10.168850341333494</v>
      </c>
      <c r="Y91" s="50">
        <v>10.506710536587835</v>
      </c>
      <c r="Z91" s="50">
        <v>8.53680442795043</v>
      </c>
      <c r="AI91" s="82"/>
    </row>
    <row r="92" spans="2:35" ht="12" customHeight="1">
      <c r="B92" s="51" t="s">
        <v>19</v>
      </c>
      <c r="C92" s="52">
        <v>8175.393</v>
      </c>
      <c r="D92" s="52">
        <v>6842.664</v>
      </c>
      <c r="E92" s="52">
        <v>9766.845</v>
      </c>
      <c r="F92" s="52">
        <v>7460.784</v>
      </c>
      <c r="G92" s="52">
        <v>7747.746</v>
      </c>
      <c r="H92" s="52">
        <v>9426.401</v>
      </c>
      <c r="I92" s="52">
        <v>4941.104</v>
      </c>
      <c r="J92" s="52">
        <v>9489.945</v>
      </c>
      <c r="K92" s="52">
        <v>9376.836</v>
      </c>
      <c r="L92" s="53">
        <v>11024.958</v>
      </c>
      <c r="M92" s="28">
        <v>12783.295</v>
      </c>
      <c r="N92" s="6"/>
      <c r="O92" s="51" t="s">
        <v>19</v>
      </c>
      <c r="P92" s="54">
        <v>7.579066865274717</v>
      </c>
      <c r="Q92" s="49">
        <v>6.398147638292963</v>
      </c>
      <c r="R92" s="49">
        <v>7.541695904682941</v>
      </c>
      <c r="S92" s="49">
        <v>6.374744855433673</v>
      </c>
      <c r="T92" s="49">
        <v>6.767761659083288</v>
      </c>
      <c r="U92" s="49">
        <v>7.603593751121716</v>
      </c>
      <c r="V92" s="49">
        <v>4.76489848294168</v>
      </c>
      <c r="W92" s="49">
        <v>9.003299382064595</v>
      </c>
      <c r="X92" s="49">
        <v>8.40698690659493</v>
      </c>
      <c r="Y92" s="50">
        <v>10.109132651819625</v>
      </c>
      <c r="Z92" s="50">
        <v>11.865827992998554</v>
      </c>
      <c r="AI92" s="82"/>
    </row>
    <row r="93" spans="2:35" ht="12" customHeight="1">
      <c r="B93" s="51" t="s">
        <v>27</v>
      </c>
      <c r="C93" s="52">
        <v>0</v>
      </c>
      <c r="D93" s="52">
        <v>0</v>
      </c>
      <c r="E93" s="52">
        <v>0</v>
      </c>
      <c r="F93" s="52">
        <v>0</v>
      </c>
      <c r="G93" s="52">
        <v>4581.353</v>
      </c>
      <c r="H93" s="52">
        <v>7445.347</v>
      </c>
      <c r="I93" s="52">
        <v>8347.531</v>
      </c>
      <c r="J93" s="52">
        <v>9179.814</v>
      </c>
      <c r="K93" s="52">
        <v>8604.113</v>
      </c>
      <c r="L93" s="53">
        <v>9690.798</v>
      </c>
      <c r="M93" s="28">
        <v>10041.457</v>
      </c>
      <c r="O93" s="51" t="s">
        <v>27</v>
      </c>
      <c r="P93" s="54">
        <v>0</v>
      </c>
      <c r="Q93" s="49">
        <v>0</v>
      </c>
      <c r="R93" s="49">
        <v>0</v>
      </c>
      <c r="S93" s="49">
        <v>0</v>
      </c>
      <c r="T93" s="49">
        <v>4.0018742457646646</v>
      </c>
      <c r="U93" s="49">
        <v>6.0056212253364585</v>
      </c>
      <c r="V93" s="49">
        <v>8.049848333127303</v>
      </c>
      <c r="W93" s="49">
        <v>8.709071940213345</v>
      </c>
      <c r="X93" s="49">
        <v>7.714186889251687</v>
      </c>
      <c r="Y93" s="50">
        <v>8.885799155333592</v>
      </c>
      <c r="Z93" s="50">
        <v>9.320773835000388</v>
      </c>
      <c r="AI93" s="82"/>
    </row>
    <row r="94" spans="2:35" ht="12" customHeight="1">
      <c r="B94" s="51" t="s">
        <v>23</v>
      </c>
      <c r="C94" s="52">
        <v>14032.665</v>
      </c>
      <c r="D94" s="52">
        <v>14279.569</v>
      </c>
      <c r="E94" s="52">
        <v>16224.719</v>
      </c>
      <c r="F94" s="52">
        <v>15033.059</v>
      </c>
      <c r="G94" s="52">
        <v>12774.71</v>
      </c>
      <c r="H94" s="52">
        <v>13668.957</v>
      </c>
      <c r="I94" s="52">
        <v>13740.151</v>
      </c>
      <c r="J94" s="52">
        <v>11104.629</v>
      </c>
      <c r="K94" s="52">
        <v>10867.505</v>
      </c>
      <c r="L94" s="53">
        <v>9179.616</v>
      </c>
      <c r="M94" s="28">
        <v>8621.079</v>
      </c>
      <c r="O94" s="51" t="s">
        <v>23</v>
      </c>
      <c r="P94" s="54">
        <v>13.009100153717409</v>
      </c>
      <c r="Q94" s="49">
        <v>13.351932912852565</v>
      </c>
      <c r="R94" s="49">
        <v>12.5282931015012</v>
      </c>
      <c r="S94" s="49">
        <v>12.84475137219907</v>
      </c>
      <c r="T94" s="49">
        <v>11.158883182787337</v>
      </c>
      <c r="U94" s="49">
        <v>11.02575585629674</v>
      </c>
      <c r="V94" s="49">
        <v>13.250161230220941</v>
      </c>
      <c r="W94" s="49">
        <v>10.53518217584576</v>
      </c>
      <c r="X94" s="49">
        <v>9.743475543600734</v>
      </c>
      <c r="Y94" s="50">
        <v>8.417080213526967</v>
      </c>
      <c r="Z94" s="50">
        <v>8.00233746683089</v>
      </c>
      <c r="AI94" s="82"/>
    </row>
    <row r="95" spans="2:35" ht="12" customHeight="1">
      <c r="B95" s="51" t="s">
        <v>29</v>
      </c>
      <c r="C95" s="52">
        <v>12336.267</v>
      </c>
      <c r="D95" s="52">
        <v>12052.561</v>
      </c>
      <c r="E95" s="52">
        <v>11021.739</v>
      </c>
      <c r="F95" s="52">
        <v>11892.901</v>
      </c>
      <c r="G95" s="52">
        <v>11329.702</v>
      </c>
      <c r="H95" s="52">
        <v>10590.054</v>
      </c>
      <c r="I95" s="52">
        <v>9811.593</v>
      </c>
      <c r="J95" s="52">
        <v>8724.622</v>
      </c>
      <c r="K95" s="52">
        <v>8817.592</v>
      </c>
      <c r="L95" s="53">
        <v>8728.692</v>
      </c>
      <c r="M95" s="28">
        <v>8358.082</v>
      </c>
      <c r="N95" s="6"/>
      <c r="O95" s="51" t="s">
        <v>29</v>
      </c>
      <c r="P95" s="54" t="s">
        <v>24</v>
      </c>
      <c r="Q95" s="54" t="s">
        <v>24</v>
      </c>
      <c r="R95" s="54" t="s">
        <v>24</v>
      </c>
      <c r="S95" s="54" t="s">
        <v>24</v>
      </c>
      <c r="T95" s="54" t="s">
        <v>24</v>
      </c>
      <c r="U95" s="49">
        <v>8.54222819700133</v>
      </c>
      <c r="V95" s="49">
        <v>9.461700178935965</v>
      </c>
      <c r="W95" s="49">
        <v>8.277222245370988</v>
      </c>
      <c r="X95" s="49">
        <v>7.905585689212888</v>
      </c>
      <c r="Y95" s="50">
        <v>8.003613737564962</v>
      </c>
      <c r="Z95" s="50">
        <v>7.758215965709728</v>
      </c>
      <c r="AI95" s="82"/>
    </row>
    <row r="96" spans="2:35" ht="12" customHeight="1">
      <c r="B96" s="51" t="s">
        <v>22</v>
      </c>
      <c r="C96" s="52">
        <v>11462.985</v>
      </c>
      <c r="D96" s="52">
        <v>12183.13</v>
      </c>
      <c r="E96" s="52">
        <v>11852.872</v>
      </c>
      <c r="F96" s="52">
        <v>9872.104</v>
      </c>
      <c r="G96" s="52">
        <v>8180.923</v>
      </c>
      <c r="H96" s="52">
        <v>10641.118</v>
      </c>
      <c r="I96" s="52">
        <v>10477.7</v>
      </c>
      <c r="J96" s="52">
        <v>8732.643</v>
      </c>
      <c r="K96" s="52">
        <v>8289.773</v>
      </c>
      <c r="L96" s="53">
        <v>8600.372</v>
      </c>
      <c r="M96" s="28">
        <v>8191.712</v>
      </c>
      <c r="O96" s="51" t="s">
        <v>22</v>
      </c>
      <c r="P96" s="54">
        <v>10.626856689414332</v>
      </c>
      <c r="Q96" s="49">
        <v>11.391683770606905</v>
      </c>
      <c r="R96" s="49">
        <v>9.152470037267008</v>
      </c>
      <c r="S96" s="49">
        <v>8.435057788337817</v>
      </c>
      <c r="T96" s="49">
        <v>7.146147668665523</v>
      </c>
      <c r="U96" s="49">
        <v>8.583417820836269</v>
      </c>
      <c r="V96" s="49">
        <v>10.10405302837545</v>
      </c>
      <c r="W96" s="49">
        <v>8.284831927444333</v>
      </c>
      <c r="X96" s="49">
        <v>7.432359174208035</v>
      </c>
      <c r="Y96" s="50">
        <v>7.885953071476122</v>
      </c>
      <c r="Z96" s="50">
        <v>7.603786469778111</v>
      </c>
      <c r="AI96" s="82"/>
    </row>
    <row r="97" spans="2:35" ht="12" customHeight="1">
      <c r="B97" s="51" t="s">
        <v>31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2774.941</v>
      </c>
      <c r="I97" s="52">
        <v>3180.534</v>
      </c>
      <c r="J97" s="52">
        <v>3857.172</v>
      </c>
      <c r="K97" s="52">
        <v>5582.056</v>
      </c>
      <c r="L97" s="53">
        <v>5776.083</v>
      </c>
      <c r="M97" s="28">
        <v>6426.448</v>
      </c>
      <c r="O97" s="51" t="s">
        <v>31</v>
      </c>
      <c r="P97" s="54">
        <v>0</v>
      </c>
      <c r="Q97" s="49">
        <v>0</v>
      </c>
      <c r="R97" s="49">
        <v>0</v>
      </c>
      <c r="S97" s="49">
        <v>0</v>
      </c>
      <c r="T97" s="49">
        <v>0</v>
      </c>
      <c r="U97" s="49">
        <v>2.238343567956789</v>
      </c>
      <c r="V97" s="49">
        <v>3.067112457366701</v>
      </c>
      <c r="W97" s="49">
        <v>3.6593757165206817</v>
      </c>
      <c r="X97" s="49">
        <v>5.004702194202785</v>
      </c>
      <c r="Y97" s="50">
        <v>5.296273169922302</v>
      </c>
      <c r="Z97" s="50">
        <v>5.965216837595437</v>
      </c>
      <c r="AI97" s="82"/>
    </row>
    <row r="98" spans="2:35" ht="12" customHeight="1">
      <c r="B98" s="51" t="s">
        <v>33</v>
      </c>
      <c r="C98" s="52">
        <v>9971.815</v>
      </c>
      <c r="D98" s="52">
        <v>9292.398</v>
      </c>
      <c r="E98" s="52">
        <v>10523.59</v>
      </c>
      <c r="F98" s="52">
        <v>8991.252</v>
      </c>
      <c r="G98" s="52">
        <v>10067.996</v>
      </c>
      <c r="H98" s="52">
        <v>8925.175</v>
      </c>
      <c r="I98" s="52">
        <v>7108.113</v>
      </c>
      <c r="J98" s="52">
        <v>5529.865</v>
      </c>
      <c r="K98" s="52">
        <v>5571.683</v>
      </c>
      <c r="L98" s="53">
        <v>5323.46</v>
      </c>
      <c r="M98" s="28">
        <v>4507.843</v>
      </c>
      <c r="O98" s="51" t="s">
        <v>33</v>
      </c>
      <c r="P98" s="54" t="s">
        <v>24</v>
      </c>
      <c r="Q98" s="54" t="s">
        <v>24</v>
      </c>
      <c r="R98" s="54" t="s">
        <v>24</v>
      </c>
      <c r="S98" s="54" t="s">
        <v>24</v>
      </c>
      <c r="T98" s="54" t="s">
        <v>24</v>
      </c>
      <c r="U98" s="54" t="s">
        <v>24</v>
      </c>
      <c r="V98" s="49">
        <v>6.854629420930634</v>
      </c>
      <c r="W98" s="49">
        <v>5.246292801212297</v>
      </c>
      <c r="X98" s="49">
        <v>4.995402076851676</v>
      </c>
      <c r="Y98" s="50">
        <v>4.881248827129835</v>
      </c>
      <c r="Z98" s="50">
        <v>4.184311608035532</v>
      </c>
      <c r="AI98" s="82"/>
    </row>
    <row r="99" spans="2:35" ht="12" customHeight="1">
      <c r="B99" s="51" t="s">
        <v>28</v>
      </c>
      <c r="C99" s="52">
        <v>2041.667</v>
      </c>
      <c r="D99" s="52">
        <v>1057.441</v>
      </c>
      <c r="E99" s="52">
        <v>2642.58</v>
      </c>
      <c r="F99" s="52">
        <v>2937.301</v>
      </c>
      <c r="G99" s="52">
        <v>2271.136</v>
      </c>
      <c r="H99" s="52">
        <v>2493.52</v>
      </c>
      <c r="I99" s="52">
        <v>1720.532</v>
      </c>
      <c r="J99" s="52">
        <v>2592.981</v>
      </c>
      <c r="K99" s="52">
        <v>2520.743</v>
      </c>
      <c r="L99" s="53">
        <v>4382.237</v>
      </c>
      <c r="M99" s="28">
        <v>5292.398</v>
      </c>
      <c r="O99" s="51" t="s">
        <v>28</v>
      </c>
      <c r="P99" s="54">
        <v>1.8927445701539771</v>
      </c>
      <c r="Q99" s="49">
        <v>0.9887470196964441</v>
      </c>
      <c r="R99" s="49">
        <v>2.0405294405508685</v>
      </c>
      <c r="S99" s="49">
        <v>2.509728795071695</v>
      </c>
      <c r="T99" s="49">
        <v>1.9838682299811818</v>
      </c>
      <c r="U99" s="49">
        <v>2.0113416658486116</v>
      </c>
      <c r="V99" s="49">
        <v>1.659175827234686</v>
      </c>
      <c r="W99" s="49">
        <v>2.460012595963964</v>
      </c>
      <c r="X99" s="49">
        <v>2.260021759566961</v>
      </c>
      <c r="Y99" s="50">
        <v>4.018211692481012</v>
      </c>
      <c r="Z99" s="50">
        <v>4.912558486563094</v>
      </c>
      <c r="AI99" s="82"/>
    </row>
    <row r="100" spans="2:35" ht="12" customHeight="1">
      <c r="B100" s="51" t="s">
        <v>69</v>
      </c>
      <c r="C100" s="52">
        <v>3395.802</v>
      </c>
      <c r="D100" s="52">
        <v>2903.322</v>
      </c>
      <c r="E100" s="52">
        <v>3636.818</v>
      </c>
      <c r="F100" s="52">
        <v>4323.113</v>
      </c>
      <c r="G100" s="52">
        <v>3595.234</v>
      </c>
      <c r="H100" s="52">
        <v>3566.453</v>
      </c>
      <c r="I100" s="52">
        <v>3692.958</v>
      </c>
      <c r="J100" s="52">
        <v>4000.719</v>
      </c>
      <c r="K100" s="52">
        <v>4722.741</v>
      </c>
      <c r="L100" s="53">
        <v>4005.41</v>
      </c>
      <c r="M100" s="28">
        <v>3705.492</v>
      </c>
      <c r="O100" s="51" t="s">
        <v>69</v>
      </c>
      <c r="P100" s="54" t="s">
        <v>24</v>
      </c>
      <c r="Q100" s="49">
        <v>2.7147150287525443</v>
      </c>
      <c r="R100" s="49">
        <v>2.80825337319034</v>
      </c>
      <c r="S100" s="49">
        <v>3.693813191242158</v>
      </c>
      <c r="T100" s="49">
        <v>3.1404858678424206</v>
      </c>
      <c r="U100" s="49">
        <v>2.876798869947215</v>
      </c>
      <c r="V100" s="49">
        <v>3.561262821379057</v>
      </c>
      <c r="W100" s="49">
        <v>3.7955616076293475</v>
      </c>
      <c r="X100" s="49">
        <v>4.234266414624193</v>
      </c>
      <c r="Y100" s="50">
        <v>3.6726870991186398</v>
      </c>
      <c r="Z100" s="50">
        <v>3.439545962244648</v>
      </c>
      <c r="AI100" s="82"/>
    </row>
    <row r="101" spans="2:35" ht="12" customHeight="1">
      <c r="B101" s="51" t="s">
        <v>30</v>
      </c>
      <c r="C101" s="52">
        <v>6664.476</v>
      </c>
      <c r="D101" s="52">
        <v>5183.107</v>
      </c>
      <c r="E101" s="52">
        <v>2587.547</v>
      </c>
      <c r="F101" s="52">
        <v>2147.07</v>
      </c>
      <c r="G101" s="52">
        <v>2978.312</v>
      </c>
      <c r="H101" s="52">
        <v>3527.872</v>
      </c>
      <c r="I101" s="52">
        <v>2354.932</v>
      </c>
      <c r="J101" s="52">
        <v>2725.9</v>
      </c>
      <c r="K101" s="52">
        <v>5800.765</v>
      </c>
      <c r="L101" s="53">
        <v>3784.809</v>
      </c>
      <c r="M101" s="28">
        <v>2329.874</v>
      </c>
      <c r="O101" s="51" t="s">
        <v>30</v>
      </c>
      <c r="P101" s="54">
        <v>6.1783585481479095</v>
      </c>
      <c r="Q101" s="49">
        <v>4.846399561789052</v>
      </c>
      <c r="R101" s="49">
        <v>1.9980344331331796</v>
      </c>
      <c r="S101" s="49">
        <v>1.8345288426465607</v>
      </c>
      <c r="T101" s="49">
        <v>2.601596098063574</v>
      </c>
      <c r="U101" s="49">
        <v>2.8456783765041687</v>
      </c>
      <c r="V101" s="49">
        <v>2.2709523851816957</v>
      </c>
      <c r="W101" s="49">
        <v>2.5861154922994687</v>
      </c>
      <c r="X101" s="49">
        <v>5.200790053620874</v>
      </c>
      <c r="Y101" s="50">
        <v>3.4704110657655822</v>
      </c>
      <c r="Z101" s="50">
        <v>2.162657134123832</v>
      </c>
      <c r="AI101" s="82"/>
    </row>
    <row r="102" spans="2:35" ht="12" customHeight="1">
      <c r="B102" s="51" t="s">
        <v>65</v>
      </c>
      <c r="C102" s="52">
        <v>3687.836</v>
      </c>
      <c r="D102" s="52">
        <v>4112.325</v>
      </c>
      <c r="E102" s="52">
        <v>4352.562</v>
      </c>
      <c r="F102" s="52">
        <v>3944.716</v>
      </c>
      <c r="G102" s="52">
        <v>4361.174</v>
      </c>
      <c r="H102" s="52">
        <v>4622.15</v>
      </c>
      <c r="I102" s="52">
        <v>4383.818</v>
      </c>
      <c r="J102" s="52">
        <v>3751.763</v>
      </c>
      <c r="K102" s="52">
        <v>3831.193</v>
      </c>
      <c r="L102" s="53">
        <v>3657.514</v>
      </c>
      <c r="M102" s="28">
        <v>4070.443</v>
      </c>
      <c r="O102" s="51" t="s">
        <v>65</v>
      </c>
      <c r="P102" s="54" t="s">
        <v>24</v>
      </c>
      <c r="Q102" s="54" t="s">
        <v>24</v>
      </c>
      <c r="R102" s="54" t="s">
        <v>24</v>
      </c>
      <c r="S102" s="54" t="s">
        <v>24</v>
      </c>
      <c r="T102" s="49">
        <v>3.8095448903191844</v>
      </c>
      <c r="U102" s="49">
        <v>3.7283530434093817</v>
      </c>
      <c r="V102" s="49">
        <v>4.227485950041212</v>
      </c>
      <c r="W102" s="49">
        <v>3.5593721037954182</v>
      </c>
      <c r="X102" s="49">
        <v>3.4349315043622557</v>
      </c>
      <c r="Y102" s="50">
        <v>3.3536902545921174</v>
      </c>
      <c r="Z102" s="50">
        <v>3.7783041456295123</v>
      </c>
      <c r="AI102" s="82"/>
    </row>
    <row r="103" spans="2:35" ht="12" customHeight="1">
      <c r="B103" s="51" t="s">
        <v>36</v>
      </c>
      <c r="C103" s="52">
        <v>2928.324</v>
      </c>
      <c r="D103" s="52">
        <v>3049.131</v>
      </c>
      <c r="E103" s="52">
        <v>3395.065</v>
      </c>
      <c r="F103" s="52">
        <v>2394.551</v>
      </c>
      <c r="G103" s="52">
        <v>2169.388</v>
      </c>
      <c r="H103" s="52">
        <v>2406.598</v>
      </c>
      <c r="I103" s="52">
        <v>2070.838</v>
      </c>
      <c r="J103" s="52">
        <v>2156.162</v>
      </c>
      <c r="K103" s="52">
        <v>2301.145</v>
      </c>
      <c r="L103" s="53">
        <v>2666.417</v>
      </c>
      <c r="M103" s="28">
        <v>3142.943</v>
      </c>
      <c r="O103" s="51" t="s">
        <v>36</v>
      </c>
      <c r="P103" s="54">
        <v>2.7147274019962984</v>
      </c>
      <c r="Q103" s="49">
        <v>2.8510519158175613</v>
      </c>
      <c r="R103" s="49">
        <v>2.621578186879426</v>
      </c>
      <c r="S103" s="49">
        <v>2.0459849351386605</v>
      </c>
      <c r="T103" s="49">
        <v>1.8949899661237442</v>
      </c>
      <c r="U103" s="49">
        <v>1.941227995102481</v>
      </c>
      <c r="V103" s="49">
        <v>1.9969895077330866</v>
      </c>
      <c r="W103" s="49">
        <v>2.0455937312841286</v>
      </c>
      <c r="X103" s="49">
        <v>2.06313684969817</v>
      </c>
      <c r="Y103" s="50">
        <v>2.4449220720901548</v>
      </c>
      <c r="Z103" s="50">
        <v>2.917371540733344</v>
      </c>
      <c r="AI103" s="82"/>
    </row>
    <row r="104" spans="2:35" ht="12" customHeight="1">
      <c r="B104" s="51" t="s">
        <v>32</v>
      </c>
      <c r="C104" s="52">
        <v>154.82</v>
      </c>
      <c r="D104" s="52">
        <v>190.072</v>
      </c>
      <c r="E104" s="52">
        <v>2817.987</v>
      </c>
      <c r="F104" s="52">
        <v>2121.94</v>
      </c>
      <c r="G104" s="52">
        <v>825.656</v>
      </c>
      <c r="H104" s="52">
        <v>2224.851</v>
      </c>
      <c r="I104" s="52">
        <v>1161.921</v>
      </c>
      <c r="J104" s="52">
        <v>1689.978</v>
      </c>
      <c r="K104" s="52">
        <v>3165.352</v>
      </c>
      <c r="L104" s="53">
        <v>2588.687</v>
      </c>
      <c r="M104" s="28">
        <v>1482.38</v>
      </c>
      <c r="O104" s="51" t="s">
        <v>32</v>
      </c>
      <c r="P104" s="54">
        <v>0.14352718359616862</v>
      </c>
      <c r="Q104" s="49">
        <v>0.1777244532108576</v>
      </c>
      <c r="R104" s="49">
        <v>2.175974024093734</v>
      </c>
      <c r="S104" s="49">
        <v>1.8130569251889515</v>
      </c>
      <c r="T104" s="49">
        <v>0.7212217618378391</v>
      </c>
      <c r="U104" s="49">
        <v>1.794625876914944</v>
      </c>
      <c r="V104" s="49">
        <v>1.1204855453757057</v>
      </c>
      <c r="W104" s="49">
        <v>1.6033157076361098</v>
      </c>
      <c r="X104" s="49">
        <v>2.837958648179842</v>
      </c>
      <c r="Y104" s="50">
        <v>2.3736489768977793</v>
      </c>
      <c r="Z104" s="50">
        <v>1.3759884364916242</v>
      </c>
      <c r="AI104" s="82"/>
    </row>
    <row r="105" spans="2:35" ht="12" customHeight="1">
      <c r="B105" s="51" t="s">
        <v>26</v>
      </c>
      <c r="C105" s="52">
        <v>0</v>
      </c>
      <c r="D105" s="52">
        <v>0</v>
      </c>
      <c r="E105" s="52">
        <v>0</v>
      </c>
      <c r="F105" s="52">
        <v>5128.777</v>
      </c>
      <c r="G105" s="52">
        <v>4866.316</v>
      </c>
      <c r="H105" s="52">
        <v>5126.559</v>
      </c>
      <c r="I105" s="52">
        <v>3309.867</v>
      </c>
      <c r="J105" s="52">
        <v>6180.392</v>
      </c>
      <c r="K105" s="52">
        <v>3614.516</v>
      </c>
      <c r="L105" s="53">
        <v>2452.395</v>
      </c>
      <c r="M105" s="28">
        <v>4035.711</v>
      </c>
      <c r="O105" s="51" t="s">
        <v>26</v>
      </c>
      <c r="P105" s="54">
        <v>0</v>
      </c>
      <c r="Q105" s="49">
        <v>0</v>
      </c>
      <c r="R105" s="49">
        <v>0</v>
      </c>
      <c r="S105" s="49">
        <v>4.3821996180852505</v>
      </c>
      <c r="T105" s="49">
        <v>4.250793307599856</v>
      </c>
      <c r="U105" s="49">
        <v>4.135223186150981</v>
      </c>
      <c r="V105" s="49">
        <v>3.1918332921223134</v>
      </c>
      <c r="W105" s="49">
        <v>5.863460691765544</v>
      </c>
      <c r="X105" s="49">
        <v>3.2406654745457724</v>
      </c>
      <c r="Y105" s="50">
        <v>2.2486785318963745</v>
      </c>
      <c r="Z105" s="50">
        <v>3.7460648882351677</v>
      </c>
      <c r="AI105" s="82"/>
    </row>
    <row r="106" spans="2:35" ht="12" customHeight="1">
      <c r="B106" s="51" t="s">
        <v>38</v>
      </c>
      <c r="C106" s="52">
        <v>2603.355</v>
      </c>
      <c r="D106" s="52">
        <v>2784.782</v>
      </c>
      <c r="E106" s="52">
        <v>4035.028</v>
      </c>
      <c r="F106" s="52">
        <v>3614.924</v>
      </c>
      <c r="G106" s="52">
        <v>3738.259</v>
      </c>
      <c r="H106" s="52">
        <v>3545.584</v>
      </c>
      <c r="I106" s="52">
        <v>2266.328</v>
      </c>
      <c r="J106" s="52">
        <v>2033.892</v>
      </c>
      <c r="K106" s="52">
        <v>2105.276</v>
      </c>
      <c r="L106" s="53">
        <v>1884.312</v>
      </c>
      <c r="M106" s="28">
        <v>1316.365</v>
      </c>
      <c r="O106" s="51" t="s">
        <v>38</v>
      </c>
      <c r="P106" s="54">
        <v>2.413462156381627</v>
      </c>
      <c r="Q106" s="49">
        <v>2.6038756800656517</v>
      </c>
      <c r="R106" s="49">
        <v>3.1157404610067014</v>
      </c>
      <c r="S106" s="49">
        <v>3.088712683785473</v>
      </c>
      <c r="T106" s="49">
        <v>3.2654201534127516</v>
      </c>
      <c r="U106" s="49">
        <v>2.859965361804271</v>
      </c>
      <c r="V106" s="49">
        <v>2.185508106902476</v>
      </c>
      <c r="W106" s="49">
        <v>1.9295937528390446</v>
      </c>
      <c r="X106" s="49">
        <v>1.887526641904428</v>
      </c>
      <c r="Y106" s="50">
        <v>1.7277852637094435</v>
      </c>
      <c r="Z106" s="50">
        <v>1.221888461934387</v>
      </c>
      <c r="AI106" s="82"/>
    </row>
    <row r="107" spans="2:35" ht="12" customHeight="1">
      <c r="B107" s="51" t="s">
        <v>42</v>
      </c>
      <c r="C107" s="52">
        <v>229.653</v>
      </c>
      <c r="D107" s="52">
        <v>400.271</v>
      </c>
      <c r="E107" s="52">
        <v>1462.971</v>
      </c>
      <c r="F107" s="52">
        <v>2494.361</v>
      </c>
      <c r="G107" s="52">
        <v>2897.723</v>
      </c>
      <c r="H107" s="52">
        <v>2092.629</v>
      </c>
      <c r="I107" s="52">
        <v>1135.229</v>
      </c>
      <c r="J107" s="52">
        <v>1149.328</v>
      </c>
      <c r="K107" s="52">
        <v>1645.694</v>
      </c>
      <c r="L107" s="53">
        <v>1820.243</v>
      </c>
      <c r="M107" s="28">
        <v>1806.692</v>
      </c>
      <c r="O107" s="51" t="s">
        <v>42</v>
      </c>
      <c r="P107" s="54">
        <v>0.21290174586236216</v>
      </c>
      <c r="Q107" s="49">
        <v>0.374268406767768</v>
      </c>
      <c r="R107" s="49">
        <v>1.1296669906576695</v>
      </c>
      <c r="S107" s="49">
        <v>2.1312659570823107</v>
      </c>
      <c r="T107" s="49">
        <v>2.5312005089020473</v>
      </c>
      <c r="U107" s="49">
        <v>1.6879719829249875</v>
      </c>
      <c r="V107" s="49">
        <v>1.094745413148843</v>
      </c>
      <c r="W107" s="49">
        <v>1.0903903101850998</v>
      </c>
      <c r="X107" s="49">
        <v>1.4754793525515257</v>
      </c>
      <c r="Y107" s="50">
        <v>1.6690383714428758</v>
      </c>
      <c r="Z107" s="50">
        <v>1.6770243124582935</v>
      </c>
      <c r="AI107" s="82"/>
    </row>
    <row r="108" spans="2:35" ht="12" customHeight="1">
      <c r="B108" s="51" t="s">
        <v>35</v>
      </c>
      <c r="C108" s="52">
        <v>2007.746</v>
      </c>
      <c r="D108" s="52">
        <v>496.182</v>
      </c>
      <c r="E108" s="52">
        <v>377.747</v>
      </c>
      <c r="F108" s="52">
        <v>518.258</v>
      </c>
      <c r="G108" s="52">
        <v>1038.931</v>
      </c>
      <c r="H108" s="52">
        <v>1120.877</v>
      </c>
      <c r="I108" s="52">
        <v>1139.066</v>
      </c>
      <c r="J108" s="52">
        <v>1290.697</v>
      </c>
      <c r="K108" s="52">
        <v>1338.14</v>
      </c>
      <c r="L108" s="53">
        <v>1431.804</v>
      </c>
      <c r="M108" s="28">
        <v>1320.895</v>
      </c>
      <c r="O108" s="51" t="s">
        <v>35</v>
      </c>
      <c r="P108" s="54">
        <v>1.8612978217056784</v>
      </c>
      <c r="Q108" s="49">
        <v>0.46394879121106614</v>
      </c>
      <c r="R108" s="49">
        <v>0.29168610773553455</v>
      </c>
      <c r="S108" s="49">
        <v>0.4428170711398889</v>
      </c>
      <c r="T108" s="49">
        <v>0.9075203792474689</v>
      </c>
      <c r="U108" s="49">
        <v>0.9041301503061514</v>
      </c>
      <c r="V108" s="49">
        <v>1.0984455812649254</v>
      </c>
      <c r="W108" s="49">
        <v>1.224509889417971</v>
      </c>
      <c r="X108" s="49">
        <v>1.1997357593959137</v>
      </c>
      <c r="Y108" s="50">
        <v>1.3128663680538235</v>
      </c>
      <c r="Z108" s="50">
        <v>1.22609334031733</v>
      </c>
      <c r="AI108" s="82"/>
    </row>
    <row r="109" spans="2:35" ht="12" customHeight="1">
      <c r="B109" s="51" t="s">
        <v>39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1136.128</v>
      </c>
      <c r="I109" s="52">
        <v>1020.289</v>
      </c>
      <c r="J109" s="52">
        <v>1085.097</v>
      </c>
      <c r="K109" s="52">
        <v>1169.617</v>
      </c>
      <c r="L109" s="53">
        <v>1252.47</v>
      </c>
      <c r="M109" s="28">
        <v>1304.165</v>
      </c>
      <c r="N109" s="6"/>
      <c r="O109" s="51" t="s">
        <v>39</v>
      </c>
      <c r="P109" s="54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0.9164320254649058</v>
      </c>
      <c r="V109" s="49">
        <v>0.983904307268595</v>
      </c>
      <c r="W109" s="49">
        <v>1.0294530842465521</v>
      </c>
      <c r="X109" s="49">
        <v>1.0486431462308654</v>
      </c>
      <c r="Y109" s="50">
        <v>1.14842935205962</v>
      </c>
      <c r="Z109" s="50">
        <v>1.2105640654063727</v>
      </c>
      <c r="AI109" s="82"/>
    </row>
    <row r="110" spans="2:35" ht="12" customHeight="1">
      <c r="B110" s="51" t="s">
        <v>44</v>
      </c>
      <c r="C110" s="52">
        <v>632.219</v>
      </c>
      <c r="D110" s="52">
        <v>698.393</v>
      </c>
      <c r="E110" s="52">
        <v>844.513</v>
      </c>
      <c r="F110" s="52">
        <v>841.973</v>
      </c>
      <c r="G110" s="52">
        <v>786.958</v>
      </c>
      <c r="H110" s="52">
        <v>875.895</v>
      </c>
      <c r="I110" s="52">
        <v>1100.015</v>
      </c>
      <c r="J110" s="52">
        <v>993.428</v>
      </c>
      <c r="K110" s="52">
        <v>905.833</v>
      </c>
      <c r="L110" s="53">
        <v>993.714</v>
      </c>
      <c r="M110" s="28">
        <v>1034.153</v>
      </c>
      <c r="O110" s="51" t="s">
        <v>44</v>
      </c>
      <c r="P110" s="54" t="s">
        <v>24</v>
      </c>
      <c r="Q110" s="54" t="s">
        <v>24</v>
      </c>
      <c r="R110" s="54" t="s">
        <v>24</v>
      </c>
      <c r="S110" s="54" t="s">
        <v>24</v>
      </c>
      <c r="T110" s="54" t="s">
        <v>24</v>
      </c>
      <c r="U110" s="54" t="s">
        <v>24</v>
      </c>
      <c r="V110" s="49">
        <v>1.0607871853563684</v>
      </c>
      <c r="W110" s="49">
        <v>0.9424848825283673</v>
      </c>
      <c r="X110" s="49">
        <v>0.8121424082240114</v>
      </c>
      <c r="Y110" s="50">
        <v>0.9111677925639524</v>
      </c>
      <c r="Z110" s="50">
        <v>0.9599310362816029</v>
      </c>
      <c r="AI110" s="82"/>
    </row>
    <row r="111" spans="2:35" ht="12" customHeight="1">
      <c r="B111" s="51" t="s">
        <v>46</v>
      </c>
      <c r="C111" s="52">
        <v>270.921</v>
      </c>
      <c r="D111" s="52">
        <v>183.61</v>
      </c>
      <c r="E111" s="52">
        <v>758.326</v>
      </c>
      <c r="F111" s="52">
        <v>283.706</v>
      </c>
      <c r="G111" s="52">
        <v>290.836</v>
      </c>
      <c r="H111" s="52">
        <v>639.59</v>
      </c>
      <c r="I111" s="52">
        <v>386.154</v>
      </c>
      <c r="J111" s="52">
        <v>474.966</v>
      </c>
      <c r="K111" s="52">
        <v>1260.34</v>
      </c>
      <c r="L111" s="53">
        <v>625.977</v>
      </c>
      <c r="M111" s="28">
        <v>589.404</v>
      </c>
      <c r="O111" s="51" t="s">
        <v>46</v>
      </c>
      <c r="P111" s="54">
        <v>0.25115959247550446</v>
      </c>
      <c r="Q111" s="49">
        <v>0.17168224069850146</v>
      </c>
      <c r="R111" s="49">
        <v>0.5855590099581386</v>
      </c>
      <c r="S111" s="49">
        <v>0.24240795122277572</v>
      </c>
      <c r="T111" s="49">
        <v>0.2540492073283181</v>
      </c>
      <c r="U111" s="49">
        <v>0.5159108473403516</v>
      </c>
      <c r="V111" s="49">
        <v>0.37238329911328755</v>
      </c>
      <c r="W111" s="49">
        <v>0.450609681542063</v>
      </c>
      <c r="X111" s="49">
        <v>1.129982637838377</v>
      </c>
      <c r="Y111" s="50">
        <v>0.5739781076706226</v>
      </c>
      <c r="Z111" s="50">
        <v>0.5471020173112894</v>
      </c>
      <c r="AI111" s="82"/>
    </row>
    <row r="112" spans="2:35" ht="12" customHeight="1">
      <c r="B112" s="51" t="s">
        <v>45</v>
      </c>
      <c r="C112" s="52">
        <v>254.929</v>
      </c>
      <c r="D112" s="52">
        <v>380.306</v>
      </c>
      <c r="E112" s="52">
        <v>385.174</v>
      </c>
      <c r="F112" s="52">
        <v>289.182</v>
      </c>
      <c r="G112" s="52">
        <v>343.596</v>
      </c>
      <c r="H112" s="52">
        <v>453.895</v>
      </c>
      <c r="I112" s="52">
        <v>601.231</v>
      </c>
      <c r="J112" s="52">
        <v>556.697</v>
      </c>
      <c r="K112" s="52">
        <v>622.195</v>
      </c>
      <c r="L112" s="53">
        <v>594.683</v>
      </c>
      <c r="M112" s="28">
        <v>579.627</v>
      </c>
      <c r="O112" s="51" t="s">
        <v>45</v>
      </c>
      <c r="P112" s="54">
        <v>0.23633407432494297</v>
      </c>
      <c r="Q112" s="49">
        <v>0.3556003825014122</v>
      </c>
      <c r="R112" s="49">
        <v>0.2974210380517298</v>
      </c>
      <c r="S112" s="49">
        <v>0.24708682985380898</v>
      </c>
      <c r="T112" s="49">
        <v>0.3001357859452777</v>
      </c>
      <c r="U112" s="49">
        <v>0.3661241640012335</v>
      </c>
      <c r="V112" s="49">
        <v>0.5797904030754077</v>
      </c>
      <c r="W112" s="49">
        <v>0.5281495051970495</v>
      </c>
      <c r="X112" s="49">
        <v>0.5578411756746982</v>
      </c>
      <c r="Y112" s="50">
        <v>0.5452836494054716</v>
      </c>
      <c r="Z112" s="50">
        <v>0.5380267201920765</v>
      </c>
      <c r="AI112" s="82"/>
    </row>
    <row r="113" spans="2:35" ht="12" customHeight="1">
      <c r="B113" s="51" t="s">
        <v>47</v>
      </c>
      <c r="C113" s="52">
        <v>778.004</v>
      </c>
      <c r="D113" s="52">
        <v>618.371</v>
      </c>
      <c r="E113" s="52">
        <v>640.949</v>
      </c>
      <c r="F113" s="52">
        <v>560.054</v>
      </c>
      <c r="G113" s="52">
        <v>562.911</v>
      </c>
      <c r="H113" s="52">
        <v>683.744</v>
      </c>
      <c r="I113" s="52">
        <v>425.837</v>
      </c>
      <c r="J113" s="52">
        <v>462.045</v>
      </c>
      <c r="K113" s="52">
        <v>623.051</v>
      </c>
      <c r="L113" s="53">
        <v>565.875</v>
      </c>
      <c r="M113" s="28">
        <v>484.618</v>
      </c>
      <c r="O113" s="51" t="s">
        <v>47</v>
      </c>
      <c r="P113" s="54">
        <v>0.7212551540276034</v>
      </c>
      <c r="Q113" s="49">
        <v>0.5782000918412562</v>
      </c>
      <c r="R113" s="49">
        <v>0.4949236368971378</v>
      </c>
      <c r="S113" s="49">
        <v>0.47852897969771674</v>
      </c>
      <c r="T113" s="49">
        <v>0.4917104256226562</v>
      </c>
      <c r="U113" s="49">
        <v>0.5515266755325778</v>
      </c>
      <c r="V113" s="49">
        <v>0.4106511571665839</v>
      </c>
      <c r="W113" s="49">
        <v>0.43835127210811403</v>
      </c>
      <c r="X113" s="49">
        <v>0.5586086393257681</v>
      </c>
      <c r="Y113" s="50">
        <v>0.5188686831594669</v>
      </c>
      <c r="Z113" s="50">
        <v>0.44983658988632996</v>
      </c>
      <c r="AI113" s="82"/>
    </row>
    <row r="114" spans="2:35" ht="12" customHeight="1">
      <c r="B114" s="51" t="s">
        <v>53</v>
      </c>
      <c r="C114" s="52">
        <v>304.304</v>
      </c>
      <c r="D114" s="52">
        <v>263.355</v>
      </c>
      <c r="E114" s="52">
        <v>280.686</v>
      </c>
      <c r="F114" s="52">
        <v>253.88</v>
      </c>
      <c r="G114" s="52">
        <v>300.932</v>
      </c>
      <c r="H114" s="52">
        <v>363.606</v>
      </c>
      <c r="I114" s="52">
        <v>377.07</v>
      </c>
      <c r="J114" s="52">
        <v>320.219</v>
      </c>
      <c r="K114" s="52">
        <v>362.458</v>
      </c>
      <c r="L114" s="53">
        <v>467.225</v>
      </c>
      <c r="M114" s="28">
        <v>537.064</v>
      </c>
      <c r="N114" s="6"/>
      <c r="O114" s="51" t="s">
        <v>53</v>
      </c>
      <c r="P114" s="54">
        <v>0.28210758349727744</v>
      </c>
      <c r="Q114" s="49">
        <v>0.2462468084480903</v>
      </c>
      <c r="R114" s="49">
        <v>0.21673820529575677</v>
      </c>
      <c r="S114" s="49">
        <v>0.21692361337595362</v>
      </c>
      <c r="T114" s="49">
        <v>0.26286820084076734</v>
      </c>
      <c r="U114" s="49">
        <v>0.29329457864887803</v>
      </c>
      <c r="V114" s="49">
        <v>0.363623245121499</v>
      </c>
      <c r="W114" s="49">
        <v>0.30379812789487637</v>
      </c>
      <c r="X114" s="49">
        <v>0.32496885518639607</v>
      </c>
      <c r="Y114" s="50">
        <v>0.42841337837717147</v>
      </c>
      <c r="Z114" s="50">
        <v>0.4985184997476608</v>
      </c>
      <c r="AI114" s="82"/>
    </row>
    <row r="115" spans="2:35" ht="12" customHeight="1">
      <c r="B115" s="51" t="s">
        <v>41</v>
      </c>
      <c r="C115" s="52">
        <v>353.789</v>
      </c>
      <c r="D115" s="52">
        <v>354.805</v>
      </c>
      <c r="E115" s="52">
        <v>475.193</v>
      </c>
      <c r="F115" s="52">
        <v>443.894</v>
      </c>
      <c r="G115" s="52">
        <v>419.54</v>
      </c>
      <c r="H115" s="52">
        <v>489.367</v>
      </c>
      <c r="I115" s="52">
        <v>385.986</v>
      </c>
      <c r="J115" s="52">
        <v>412.073</v>
      </c>
      <c r="K115" s="52">
        <v>457.368</v>
      </c>
      <c r="L115" s="53">
        <v>402.22</v>
      </c>
      <c r="M115" s="28">
        <v>459.947</v>
      </c>
      <c r="O115" s="51" t="s">
        <v>41</v>
      </c>
      <c r="P115" s="54">
        <v>0.32798306909510977</v>
      </c>
      <c r="Q115" s="49">
        <v>0.3317559904745483</v>
      </c>
      <c r="R115" s="49">
        <v>0.36693129685522813</v>
      </c>
      <c r="S115" s="49">
        <v>0.3792779676851487</v>
      </c>
      <c r="T115" s="49">
        <v>0.36647390433963667</v>
      </c>
      <c r="U115" s="49">
        <v>0.39473685271878217</v>
      </c>
      <c r="V115" s="49">
        <v>0.3722212901887366</v>
      </c>
      <c r="W115" s="49">
        <v>0.3909418427889207</v>
      </c>
      <c r="X115" s="49">
        <v>0.4100622840684758</v>
      </c>
      <c r="Y115" s="50">
        <v>0.3688082381098313</v>
      </c>
      <c r="Z115" s="50">
        <v>0.42693624671070374</v>
      </c>
      <c r="AI115" s="82"/>
    </row>
    <row r="116" spans="2:35" ht="12" customHeight="1">
      <c r="B116" s="51" t="s">
        <v>52</v>
      </c>
      <c r="C116" s="52">
        <v>0</v>
      </c>
      <c r="D116" s="52">
        <v>0</v>
      </c>
      <c r="E116" s="52">
        <v>0</v>
      </c>
      <c r="F116" s="52">
        <v>0</v>
      </c>
      <c r="G116" s="52">
        <v>2359.132</v>
      </c>
      <c r="H116" s="52">
        <v>784.685</v>
      </c>
      <c r="I116" s="52">
        <v>487.781</v>
      </c>
      <c r="J116" s="52">
        <v>356.579</v>
      </c>
      <c r="K116" s="52">
        <v>472.174</v>
      </c>
      <c r="L116" s="53">
        <v>401.831</v>
      </c>
      <c r="M116" s="28">
        <v>258.125</v>
      </c>
      <c r="O116" s="51" t="s">
        <v>52</v>
      </c>
      <c r="P116" s="54" t="s">
        <v>24</v>
      </c>
      <c r="Q116" s="54" t="s">
        <v>24</v>
      </c>
      <c r="R116" s="54" t="s">
        <v>24</v>
      </c>
      <c r="S116" s="54" t="s">
        <v>24</v>
      </c>
      <c r="T116" s="54" t="s">
        <v>24</v>
      </c>
      <c r="U116" s="49">
        <v>0.6329484564256224</v>
      </c>
      <c r="V116" s="49">
        <v>0.47038616206171247</v>
      </c>
      <c r="W116" s="49">
        <v>0.3382935823502888</v>
      </c>
      <c r="X116" s="49">
        <v>0.42333689483686765</v>
      </c>
      <c r="Y116" s="50">
        <v>0.36845155170780075</v>
      </c>
      <c r="Z116" s="50">
        <v>0.2395991683437448</v>
      </c>
      <c r="AI116" s="82"/>
    </row>
    <row r="117" spans="2:35" ht="12" customHeight="1">
      <c r="B117" s="51" t="s">
        <v>50</v>
      </c>
      <c r="C117" s="52">
        <v>865.378</v>
      </c>
      <c r="D117" s="52">
        <v>791.911</v>
      </c>
      <c r="E117" s="52">
        <v>805.811</v>
      </c>
      <c r="F117" s="52">
        <v>675.829</v>
      </c>
      <c r="G117" s="52">
        <v>629.874</v>
      </c>
      <c r="H117" s="52">
        <v>541.616</v>
      </c>
      <c r="I117" s="52">
        <v>375.016</v>
      </c>
      <c r="J117" s="52">
        <v>348.659</v>
      </c>
      <c r="K117" s="52">
        <v>320.793</v>
      </c>
      <c r="L117" s="53">
        <v>394.553</v>
      </c>
      <c r="M117" s="28">
        <v>420.161</v>
      </c>
      <c r="O117" s="51" t="s">
        <v>50</v>
      </c>
      <c r="P117" s="54">
        <v>0.8022559558589666</v>
      </c>
      <c r="Q117" s="49">
        <v>0.7404665046227928</v>
      </c>
      <c r="R117" s="49">
        <v>0.6222256541030871</v>
      </c>
      <c r="S117" s="49">
        <v>0.5774510347575916</v>
      </c>
      <c r="T117" s="49">
        <v>0.5502035181914103</v>
      </c>
      <c r="U117" s="49">
        <v>0.4368823300756608</v>
      </c>
      <c r="V117" s="49">
        <v>0.36164249315109687</v>
      </c>
      <c r="W117" s="49">
        <v>0.33077972098376335</v>
      </c>
      <c r="X117" s="49">
        <v>0.28761327922630914</v>
      </c>
      <c r="Y117" s="50">
        <v>0.361778123342818</v>
      </c>
      <c r="Z117" s="50">
        <v>0.3900057188202467</v>
      </c>
      <c r="AI117" s="82"/>
    </row>
    <row r="118" spans="2:35" ht="12" customHeight="1">
      <c r="B118" s="51" t="s">
        <v>55</v>
      </c>
      <c r="C118" s="52">
        <v>430.909</v>
      </c>
      <c r="D118" s="52">
        <v>479.271</v>
      </c>
      <c r="E118" s="52">
        <v>459.401</v>
      </c>
      <c r="F118" s="52">
        <v>351.004</v>
      </c>
      <c r="G118" s="52">
        <v>239.691</v>
      </c>
      <c r="H118" s="52">
        <v>307.097</v>
      </c>
      <c r="I118" s="52">
        <v>307.086</v>
      </c>
      <c r="J118" s="52">
        <v>311.695</v>
      </c>
      <c r="K118" s="52">
        <v>316.77</v>
      </c>
      <c r="L118" s="53">
        <v>273.008</v>
      </c>
      <c r="M118" s="28">
        <v>282.372</v>
      </c>
      <c r="N118" s="6"/>
      <c r="O118" s="51" t="s">
        <v>55</v>
      </c>
      <c r="P118" s="54">
        <v>0.39947781395324516</v>
      </c>
      <c r="Q118" s="49">
        <v>0.4481363715582566</v>
      </c>
      <c r="R118" s="49">
        <v>0.3547371377663153</v>
      </c>
      <c r="S118" s="49">
        <v>0.299909626553542</v>
      </c>
      <c r="T118" s="49">
        <v>0.20937335320844697</v>
      </c>
      <c r="U118" s="49">
        <v>0.24771286837767942</v>
      </c>
      <c r="V118" s="49">
        <v>0.29613495598000544</v>
      </c>
      <c r="W118" s="49">
        <v>0.2957112397271664</v>
      </c>
      <c r="X118" s="49">
        <v>0.28400637938021694</v>
      </c>
      <c r="Y118" s="50">
        <v>0.25032966901170706</v>
      </c>
      <c r="Z118" s="50">
        <v>0.26210594232856144</v>
      </c>
      <c r="AI118" s="82"/>
    </row>
    <row r="119" spans="2:35" ht="12" customHeight="1">
      <c r="B119" s="51" t="s">
        <v>72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390.215</v>
      </c>
      <c r="J119" s="52">
        <v>203.709</v>
      </c>
      <c r="K119" s="52">
        <v>205.694</v>
      </c>
      <c r="L119" s="53">
        <v>212.288</v>
      </c>
      <c r="M119" s="28">
        <v>191.863</v>
      </c>
      <c r="N119" s="6"/>
      <c r="O119" s="51" t="s">
        <v>72</v>
      </c>
      <c r="P119" s="54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0.37629947912877115</v>
      </c>
      <c r="W119" s="49">
        <v>0.19326277589817398</v>
      </c>
      <c r="X119" s="49">
        <v>0.18441900495701724</v>
      </c>
      <c r="Y119" s="50">
        <v>0.19465358075645137</v>
      </c>
      <c r="Z119" s="50">
        <v>0.17809284352904955</v>
      </c>
      <c r="AI119" s="82"/>
    </row>
    <row r="120" spans="2:35" ht="12" customHeight="1">
      <c r="B120" s="51" t="s">
        <v>43</v>
      </c>
      <c r="C120" s="52">
        <v>22.064</v>
      </c>
      <c r="D120" s="52">
        <v>16.796</v>
      </c>
      <c r="E120" s="52">
        <v>8074.282</v>
      </c>
      <c r="F120" s="52">
        <v>61.261</v>
      </c>
      <c r="G120" s="52">
        <v>60.733</v>
      </c>
      <c r="H120" s="52">
        <v>121.344</v>
      </c>
      <c r="I120" s="52">
        <v>103.39</v>
      </c>
      <c r="J120" s="52">
        <v>208.998</v>
      </c>
      <c r="K120" s="52">
        <v>494.783</v>
      </c>
      <c r="L120" s="53">
        <v>178.231</v>
      </c>
      <c r="M120" s="28">
        <v>333.808</v>
      </c>
      <c r="O120" s="51" t="s">
        <v>43</v>
      </c>
      <c r="P120" s="54">
        <v>0.020454616838043303</v>
      </c>
      <c r="Q120" s="49">
        <v>0.015704890336975277</v>
      </c>
      <c r="R120" s="49">
        <v>6.234744125933727</v>
      </c>
      <c r="S120" s="49">
        <v>0.05234345942580863</v>
      </c>
      <c r="T120" s="49">
        <v>0.05305110271311234</v>
      </c>
      <c r="U120" s="49">
        <v>0.09787940064677002</v>
      </c>
      <c r="V120" s="49">
        <v>0.09970299231737287</v>
      </c>
      <c r="W120" s="49">
        <v>0.19828055528801655</v>
      </c>
      <c r="X120" s="49">
        <v>0.4436074388637873</v>
      </c>
      <c r="Y120" s="50">
        <v>0.1634256404120962</v>
      </c>
      <c r="Z120" s="50">
        <v>0.3098503406740485</v>
      </c>
      <c r="AI120" s="82"/>
    </row>
    <row r="121" spans="2:35" ht="12" customHeight="1">
      <c r="B121" s="51" t="s">
        <v>48</v>
      </c>
      <c r="C121" s="52">
        <v>509.877</v>
      </c>
      <c r="D121" s="52">
        <v>387.036</v>
      </c>
      <c r="E121" s="52">
        <v>591.289</v>
      </c>
      <c r="F121" s="52">
        <v>973.238</v>
      </c>
      <c r="G121" s="52">
        <v>1039.813</v>
      </c>
      <c r="H121" s="52">
        <v>1355.264</v>
      </c>
      <c r="I121" s="52">
        <v>641.963</v>
      </c>
      <c r="J121" s="52">
        <v>386.845</v>
      </c>
      <c r="K121" s="52">
        <v>191.221</v>
      </c>
      <c r="L121" s="53">
        <v>159.75</v>
      </c>
      <c r="M121" s="28">
        <v>63.534</v>
      </c>
      <c r="O121" s="51" t="s">
        <v>48</v>
      </c>
      <c r="P121" s="54">
        <v>0.4726857627597446</v>
      </c>
      <c r="Q121" s="49">
        <v>0.36189318507153867</v>
      </c>
      <c r="R121" s="49">
        <v>0.4565775160539633</v>
      </c>
      <c r="S121" s="49">
        <v>0.8315672901953142</v>
      </c>
      <c r="T121" s="49">
        <v>0.9082908182607395</v>
      </c>
      <c r="U121" s="49">
        <v>1.0931931371814354</v>
      </c>
      <c r="V121" s="49">
        <v>0.6190698525683106</v>
      </c>
      <c r="W121" s="49">
        <v>0.36700753792090246</v>
      </c>
      <c r="X121" s="49">
        <v>0.1714429518940066</v>
      </c>
      <c r="Y121" s="50">
        <v>0.14647982705495885</v>
      </c>
      <c r="Z121" s="50">
        <v>0.0589741154926934</v>
      </c>
      <c r="AI121" s="82"/>
    </row>
    <row r="122" spans="2:35" ht="12" customHeight="1">
      <c r="B122" s="51" t="s">
        <v>37</v>
      </c>
      <c r="C122" s="52">
        <v>83.425</v>
      </c>
      <c r="D122" s="52">
        <v>79.065</v>
      </c>
      <c r="E122" s="52">
        <v>323.309</v>
      </c>
      <c r="F122" s="52">
        <v>392.16</v>
      </c>
      <c r="G122" s="52">
        <v>465.443</v>
      </c>
      <c r="H122" s="52">
        <v>439.113</v>
      </c>
      <c r="I122" s="52">
        <v>368.48</v>
      </c>
      <c r="J122" s="52">
        <v>231.866</v>
      </c>
      <c r="K122" s="52">
        <v>223.883</v>
      </c>
      <c r="L122" s="53">
        <v>154.937</v>
      </c>
      <c r="M122" s="28">
        <v>99.137</v>
      </c>
      <c r="O122" s="51" t="s">
        <v>37</v>
      </c>
      <c r="P122" s="54" t="s">
        <v>24</v>
      </c>
      <c r="Q122" s="54" t="s">
        <v>24</v>
      </c>
      <c r="R122" s="54" t="s">
        <v>24</v>
      </c>
      <c r="S122" s="54" t="s">
        <v>24</v>
      </c>
      <c r="T122" s="54" t="s">
        <v>24</v>
      </c>
      <c r="U122" s="54" t="s">
        <v>24</v>
      </c>
      <c r="V122" s="54" t="s">
        <v>24</v>
      </c>
      <c r="W122" s="49">
        <v>0.21997588126398937</v>
      </c>
      <c r="X122" s="49">
        <v>0.2007267109725704</v>
      </c>
      <c r="Y122" s="50">
        <v>0.14206663514500256</v>
      </c>
      <c r="Z122" s="50">
        <v>0.09202186054079935</v>
      </c>
      <c r="AI122" s="82"/>
    </row>
    <row r="123" spans="2:35" ht="12" customHeight="1">
      <c r="B123" s="51" t="s">
        <v>49</v>
      </c>
      <c r="C123" s="52">
        <v>237.01</v>
      </c>
      <c r="D123" s="52">
        <v>394.784</v>
      </c>
      <c r="E123" s="52">
        <v>769.851</v>
      </c>
      <c r="F123" s="52">
        <v>425.239</v>
      </c>
      <c r="G123" s="52">
        <v>699.649</v>
      </c>
      <c r="H123" s="52">
        <v>1219.961</v>
      </c>
      <c r="I123" s="52">
        <v>626.769</v>
      </c>
      <c r="J123" s="52">
        <v>407.954</v>
      </c>
      <c r="K123" s="52">
        <v>506.293</v>
      </c>
      <c r="L123" s="53">
        <v>111.158</v>
      </c>
      <c r="M123" s="28">
        <v>102.356</v>
      </c>
      <c r="O123" s="51" t="s">
        <v>49</v>
      </c>
      <c r="P123" s="54">
        <v>0.2197221146113417</v>
      </c>
      <c r="Q123" s="49">
        <v>0.3691378558461805</v>
      </c>
      <c r="R123" s="49">
        <v>0.59445830602575</v>
      </c>
      <c r="S123" s="49">
        <v>0.3633385080682887</v>
      </c>
      <c r="T123" s="49">
        <v>0.6111529310609773</v>
      </c>
      <c r="U123" s="49">
        <v>0.9840540240344327</v>
      </c>
      <c r="V123" s="49">
        <v>0.6044176882848193</v>
      </c>
      <c r="W123" s="49">
        <v>0.38703406564640574</v>
      </c>
      <c r="X123" s="49">
        <v>0.45392695594768506</v>
      </c>
      <c r="Y123" s="50">
        <v>0.10192428554475816</v>
      </c>
      <c r="Z123" s="50">
        <v>0.09500983041159261</v>
      </c>
      <c r="AI123" s="82"/>
    </row>
    <row r="124" spans="2:35" ht="12" customHeight="1">
      <c r="B124" s="51" t="s">
        <v>54</v>
      </c>
      <c r="C124" s="52">
        <v>334.099</v>
      </c>
      <c r="D124" s="52">
        <v>423.074</v>
      </c>
      <c r="E124" s="52">
        <v>360.999</v>
      </c>
      <c r="F124" s="52">
        <v>361.314</v>
      </c>
      <c r="G124" s="52">
        <v>373.534</v>
      </c>
      <c r="H124" s="52">
        <v>382.349</v>
      </c>
      <c r="I124" s="52">
        <v>299.092</v>
      </c>
      <c r="J124" s="52">
        <v>178.414</v>
      </c>
      <c r="K124" s="52">
        <v>151.431</v>
      </c>
      <c r="L124" s="53">
        <v>107.051</v>
      </c>
      <c r="M124" s="28">
        <v>56.66</v>
      </c>
      <c r="O124" s="51" t="s">
        <v>54</v>
      </c>
      <c r="P124" s="54">
        <v>0.309729288930993</v>
      </c>
      <c r="Q124" s="49">
        <v>0.39559006754140735</v>
      </c>
      <c r="R124" s="49">
        <v>0.27875375107259687</v>
      </c>
      <c r="S124" s="49">
        <v>0.3087188374165721</v>
      </c>
      <c r="T124" s="49">
        <v>0.3262870367154546</v>
      </c>
      <c r="U124" s="49">
        <v>0.30841319684444113</v>
      </c>
      <c r="V124" s="49">
        <v>0.2884260313201246</v>
      </c>
      <c r="W124" s="49">
        <v>0.16926490679889847</v>
      </c>
      <c r="X124" s="49">
        <v>0.13576844409485003</v>
      </c>
      <c r="Y124" s="50">
        <v>0.09815844736188042</v>
      </c>
      <c r="Z124" s="50">
        <v>0.052593467809613874</v>
      </c>
      <c r="AI124" s="82"/>
    </row>
    <row r="125" spans="2:35" ht="12" customHeight="1">
      <c r="B125" s="51" t="s">
        <v>70</v>
      </c>
      <c r="C125" s="52">
        <v>89.52</v>
      </c>
      <c r="D125" s="52">
        <v>89.566</v>
      </c>
      <c r="E125" s="52">
        <v>187.548</v>
      </c>
      <c r="F125" s="52">
        <v>299.642</v>
      </c>
      <c r="G125" s="52">
        <v>320.182</v>
      </c>
      <c r="H125" s="52">
        <v>87.793</v>
      </c>
      <c r="I125" s="52">
        <v>86.046</v>
      </c>
      <c r="J125" s="52">
        <v>71.239</v>
      </c>
      <c r="K125" s="52">
        <v>95.297</v>
      </c>
      <c r="L125" s="53">
        <v>93.542</v>
      </c>
      <c r="M125" s="28">
        <v>103.553</v>
      </c>
      <c r="O125" s="51" t="s">
        <v>70</v>
      </c>
      <c r="P125" s="54">
        <v>0.08299026918698497</v>
      </c>
      <c r="Q125" s="49">
        <v>0.08374757132183423</v>
      </c>
      <c r="R125" s="49">
        <v>0.14481953829834263</v>
      </c>
      <c r="S125" s="49">
        <v>0.2560242057633429</v>
      </c>
      <c r="T125" s="49">
        <v>0.27968333803516604</v>
      </c>
      <c r="U125" s="49">
        <v>0.07081624325044403</v>
      </c>
      <c r="V125" s="49">
        <v>0.08297749953516459</v>
      </c>
      <c r="W125" s="49">
        <v>0.06758585478407933</v>
      </c>
      <c r="X125" s="49">
        <v>0.08544040135049574</v>
      </c>
      <c r="Y125" s="50">
        <v>0.08577161804303575</v>
      </c>
      <c r="Z125" s="50">
        <v>0.09612092079225107</v>
      </c>
      <c r="AI125" s="82"/>
    </row>
    <row r="126" spans="2:35" ht="12" customHeight="1">
      <c r="B126" s="51" t="s">
        <v>73</v>
      </c>
      <c r="C126" s="52">
        <v>204.648</v>
      </c>
      <c r="D126" s="52">
        <v>37.492</v>
      </c>
      <c r="E126" s="52">
        <v>157.672</v>
      </c>
      <c r="F126" s="52">
        <v>192.223</v>
      </c>
      <c r="G126" s="52">
        <v>326.655</v>
      </c>
      <c r="H126" s="52">
        <v>232.879</v>
      </c>
      <c r="I126" s="52">
        <v>90.617</v>
      </c>
      <c r="J126" s="52">
        <v>24.887</v>
      </c>
      <c r="K126" s="52">
        <v>50.923</v>
      </c>
      <c r="L126" s="53">
        <v>35.448</v>
      </c>
      <c r="M126" s="28">
        <v>14.473</v>
      </c>
      <c r="O126" s="51" t="s">
        <v>73</v>
      </c>
      <c r="P126" s="54" t="s">
        <v>24</v>
      </c>
      <c r="Q126" s="49">
        <v>0.03505642703702531</v>
      </c>
      <c r="R126" s="49">
        <v>0.12175009193687097</v>
      </c>
      <c r="S126" s="49">
        <v>0.1642417982273749</v>
      </c>
      <c r="T126" s="49">
        <v>0.28533759170058637</v>
      </c>
      <c r="U126" s="49">
        <v>0.18784659268871268</v>
      </c>
      <c r="V126" s="49">
        <v>0.0873854923573206</v>
      </c>
      <c r="W126" s="49">
        <v>0.02361079139251509</v>
      </c>
      <c r="X126" s="49">
        <v>0.04565601811149664</v>
      </c>
      <c r="Y126" s="50">
        <v>0.03250339223439237</v>
      </c>
      <c r="Z126" s="50">
        <v>0.013434261553274651</v>
      </c>
      <c r="AI126" s="82"/>
    </row>
    <row r="127" spans="2:35" ht="12" customHeight="1">
      <c r="B127" s="51" t="s">
        <v>71</v>
      </c>
      <c r="C127" s="52">
        <v>22.06</v>
      </c>
      <c r="D127" s="52">
        <v>19.054</v>
      </c>
      <c r="E127" s="52">
        <v>34.616</v>
      </c>
      <c r="F127" s="52">
        <v>24.013</v>
      </c>
      <c r="G127" s="52">
        <v>48.308</v>
      </c>
      <c r="H127" s="52">
        <v>113.38</v>
      </c>
      <c r="I127" s="52">
        <v>58.818</v>
      </c>
      <c r="J127" s="52">
        <v>37.611</v>
      </c>
      <c r="K127" s="52">
        <v>29.164</v>
      </c>
      <c r="L127" s="53">
        <v>20.313</v>
      </c>
      <c r="M127" s="28">
        <v>9.385</v>
      </c>
      <c r="O127" s="51" t="s">
        <v>71</v>
      </c>
      <c r="P127" s="54">
        <v>0.020450908604388834</v>
      </c>
      <c r="Q127" s="49">
        <v>0.017816205077442658</v>
      </c>
      <c r="R127" s="49">
        <v>0.02672954730381251</v>
      </c>
      <c r="S127" s="49">
        <v>0.020517515077976896</v>
      </c>
      <c r="T127" s="49">
        <v>0.04219769597854595</v>
      </c>
      <c r="U127" s="49">
        <v>0.09145541967736999</v>
      </c>
      <c r="V127" s="49">
        <v>0.05672048169187772</v>
      </c>
      <c r="W127" s="49">
        <v>0.0356823030121704</v>
      </c>
      <c r="X127" s="49">
        <v>0.02614755831753212</v>
      </c>
      <c r="Y127" s="50">
        <v>0.018625632093692515</v>
      </c>
      <c r="Z127" s="50">
        <v>0.008711431263558528</v>
      </c>
      <c r="AI127" s="82"/>
    </row>
    <row r="128" spans="2:35" ht="12" customHeight="1">
      <c r="B128" s="51" t="s">
        <v>62</v>
      </c>
      <c r="C128" s="52">
        <v>7.06</v>
      </c>
      <c r="D128" s="52">
        <v>1.088</v>
      </c>
      <c r="E128" s="52">
        <v>4.762</v>
      </c>
      <c r="F128" s="52">
        <v>1.106</v>
      </c>
      <c r="G128" s="52">
        <v>3.49</v>
      </c>
      <c r="H128" s="52">
        <v>27.635</v>
      </c>
      <c r="I128" s="52">
        <v>2.248</v>
      </c>
      <c r="J128" s="52">
        <v>0</v>
      </c>
      <c r="K128" s="52">
        <v>15.529</v>
      </c>
      <c r="L128" s="53">
        <v>11.766</v>
      </c>
      <c r="M128" s="28" t="s">
        <v>91</v>
      </c>
      <c r="O128" s="51" t="s">
        <v>62</v>
      </c>
      <c r="P128" s="54">
        <v>0.006545032400135321</v>
      </c>
      <c r="Q128" s="49">
        <v>0.0010173208315449572</v>
      </c>
      <c r="R128" s="49">
        <v>0.003677088752621769</v>
      </c>
      <c r="S128" s="49">
        <v>0.0009450036095549265</v>
      </c>
      <c r="T128" s="49">
        <v>0.0030485625355039614</v>
      </c>
      <c r="U128" s="49">
        <v>0.022291149433622506</v>
      </c>
      <c r="V128" s="49">
        <v>0.0021678337047050414</v>
      </c>
      <c r="W128" s="49">
        <v>0</v>
      </c>
      <c r="X128" s="54" t="s">
        <v>24</v>
      </c>
      <c r="Y128" s="50">
        <v>0.010788617496892932</v>
      </c>
      <c r="Z128" s="50" t="s">
        <v>92</v>
      </c>
      <c r="AI128" s="82"/>
    </row>
    <row r="129" spans="2:35" ht="12" customHeight="1">
      <c r="B129" s="51" t="s">
        <v>75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33.536</v>
      </c>
      <c r="J129" s="52">
        <v>34.351</v>
      </c>
      <c r="K129" s="52">
        <v>10.564</v>
      </c>
      <c r="L129" s="53">
        <v>11.763</v>
      </c>
      <c r="M129" s="28">
        <v>6.527</v>
      </c>
      <c r="O129" s="51" t="s">
        <v>75</v>
      </c>
      <c r="P129" s="54" t="s">
        <v>24</v>
      </c>
      <c r="Q129" s="54" t="s">
        <v>24</v>
      </c>
      <c r="R129" s="54" t="s">
        <v>24</v>
      </c>
      <c r="S129" s="54" t="s">
        <v>24</v>
      </c>
      <c r="T129" s="54" t="s">
        <v>24</v>
      </c>
      <c r="U129" s="54" t="s">
        <v>24</v>
      </c>
      <c r="V129" s="54" t="s">
        <v>24</v>
      </c>
      <c r="W129" s="49">
        <v>0.032589476237565224</v>
      </c>
      <c r="X129" s="49">
        <v>0.009471362161103046</v>
      </c>
      <c r="Y129" s="50">
        <v>0.01078586670201866</v>
      </c>
      <c r="Z129" s="50">
        <v>0.0060585521424876415</v>
      </c>
      <c r="AI129" s="82"/>
    </row>
    <row r="130" spans="2:35" ht="12" customHeight="1">
      <c r="B130" s="51" t="s">
        <v>78</v>
      </c>
      <c r="C130" s="52">
        <v>1.507</v>
      </c>
      <c r="D130" s="52">
        <v>1.433</v>
      </c>
      <c r="E130" s="52">
        <v>32.752</v>
      </c>
      <c r="F130" s="52">
        <v>22.722</v>
      </c>
      <c r="G130" s="52">
        <v>0.207</v>
      </c>
      <c r="H130" s="52">
        <v>1.896</v>
      </c>
      <c r="I130" s="52">
        <v>0</v>
      </c>
      <c r="J130" s="52">
        <v>0</v>
      </c>
      <c r="K130" s="52">
        <v>3.275</v>
      </c>
      <c r="L130" s="53">
        <v>6.952</v>
      </c>
      <c r="M130" s="28">
        <v>4.834</v>
      </c>
      <c r="O130" s="51" t="s">
        <v>78</v>
      </c>
      <c r="P130" s="54">
        <v>0.0013970770293206696</v>
      </c>
      <c r="Q130" s="49">
        <v>0.001339908779047724</v>
      </c>
      <c r="R130" s="49">
        <v>0.025290216469102938</v>
      </c>
      <c r="S130" s="49">
        <v>0.019414441244400577</v>
      </c>
      <c r="T130" s="49">
        <v>0.00018081731944106588</v>
      </c>
      <c r="U130" s="49">
        <v>0.0015293656351057815</v>
      </c>
      <c r="V130" s="49">
        <v>0</v>
      </c>
      <c r="W130" s="49">
        <v>0</v>
      </c>
      <c r="X130" s="49">
        <v>0.0029362657210916772</v>
      </c>
      <c r="Y130" s="50">
        <v>0.006374508655311887</v>
      </c>
      <c r="Z130" s="50">
        <v>0.004487060066919758</v>
      </c>
      <c r="AI130" s="82"/>
    </row>
    <row r="131" spans="2:35" ht="12" customHeight="1">
      <c r="B131" s="51" t="s">
        <v>74</v>
      </c>
      <c r="C131" s="52">
        <v>2.601</v>
      </c>
      <c r="D131" s="52">
        <v>2.346</v>
      </c>
      <c r="E131" s="52">
        <v>14.055</v>
      </c>
      <c r="F131" s="52">
        <v>8.788</v>
      </c>
      <c r="G131" s="52">
        <v>7.433</v>
      </c>
      <c r="H131" s="52">
        <v>2.558</v>
      </c>
      <c r="I131" s="52">
        <v>5.006</v>
      </c>
      <c r="J131" s="52">
        <v>7.728</v>
      </c>
      <c r="K131" s="52">
        <v>9.419</v>
      </c>
      <c r="L131" s="53">
        <v>5.376</v>
      </c>
      <c r="M131" s="28">
        <v>11.47</v>
      </c>
      <c r="O131" s="51" t="s">
        <v>74</v>
      </c>
      <c r="P131" s="54">
        <v>0.0024112789338175595</v>
      </c>
      <c r="Q131" s="49">
        <v>0.002193598043018814</v>
      </c>
      <c r="R131" s="49">
        <v>0.010852894249915784</v>
      </c>
      <c r="S131" s="49">
        <v>0.007508762857837878</v>
      </c>
      <c r="T131" s="49">
        <v>0.006492826741089096</v>
      </c>
      <c r="U131" s="49">
        <v>0.0020633530034813233</v>
      </c>
      <c r="V131" s="49">
        <v>0.004827480216082489</v>
      </c>
      <c r="W131" s="54" t="s">
        <v>24</v>
      </c>
      <c r="X131" s="54" t="s">
        <v>24</v>
      </c>
      <c r="Y131" s="50">
        <v>0.004929424414694577</v>
      </c>
      <c r="Z131" s="50">
        <v>0.010646789194780642</v>
      </c>
      <c r="AI131" s="82"/>
    </row>
    <row r="132" spans="2:35" ht="12" customHeight="1">
      <c r="B132" s="51" t="s">
        <v>34</v>
      </c>
      <c r="C132" s="52">
        <v>1.35</v>
      </c>
      <c r="D132" s="52">
        <v>0.608</v>
      </c>
      <c r="E132" s="52">
        <v>0</v>
      </c>
      <c r="F132" s="52">
        <v>0.325</v>
      </c>
      <c r="G132" s="52">
        <v>4.696</v>
      </c>
      <c r="H132" s="52">
        <v>0.828</v>
      </c>
      <c r="I132" s="52">
        <v>1.259</v>
      </c>
      <c r="J132" s="52">
        <v>0</v>
      </c>
      <c r="K132" s="52">
        <v>0.316</v>
      </c>
      <c r="L132" s="53">
        <v>3.985</v>
      </c>
      <c r="M132" s="28">
        <v>29.238</v>
      </c>
      <c r="O132" s="51" t="s">
        <v>34</v>
      </c>
      <c r="P132" s="54">
        <v>0.0012515288583828164</v>
      </c>
      <c r="Q132" s="49">
        <v>0.0005685028176280642</v>
      </c>
      <c r="R132" s="49">
        <v>0</v>
      </c>
      <c r="S132" s="54" t="s">
        <v>24</v>
      </c>
      <c r="T132" s="49">
        <v>0.00410201996181278</v>
      </c>
      <c r="U132" s="49">
        <v>0.0006678875241917653</v>
      </c>
      <c r="V132" s="49">
        <v>0.0012141025952952164</v>
      </c>
      <c r="W132" s="49">
        <v>0</v>
      </c>
      <c r="X132" s="54" t="s">
        <v>24</v>
      </c>
      <c r="Y132" s="50">
        <v>0.003653972524657346</v>
      </c>
      <c r="Z132" s="50">
        <v>0.02713956603984275</v>
      </c>
      <c r="AI132" s="82"/>
    </row>
    <row r="133" spans="2:35" ht="12" customHeight="1">
      <c r="B133" s="51" t="s">
        <v>79</v>
      </c>
      <c r="C133" s="52">
        <v>431.777</v>
      </c>
      <c r="D133" s="52">
        <v>548.654</v>
      </c>
      <c r="E133" s="52">
        <v>683.977</v>
      </c>
      <c r="F133" s="52">
        <v>610.361</v>
      </c>
      <c r="G133" s="52">
        <v>407.357</v>
      </c>
      <c r="H133" s="52">
        <v>473.518</v>
      </c>
      <c r="I133" s="52">
        <v>0</v>
      </c>
      <c r="J133" s="52">
        <v>0</v>
      </c>
      <c r="K133" s="52">
        <v>0</v>
      </c>
      <c r="L133" s="53">
        <v>0</v>
      </c>
      <c r="M133" s="28" t="s">
        <v>91</v>
      </c>
      <c r="O133" s="51" t="s">
        <v>79</v>
      </c>
      <c r="P133" s="54">
        <v>0.4002825006562646</v>
      </c>
      <c r="Q133" s="49">
        <v>0.5130120804324145</v>
      </c>
      <c r="R133" s="49">
        <v>0.5281487051138135</v>
      </c>
      <c r="S133" s="49">
        <v>0.5215129729941721</v>
      </c>
      <c r="T133" s="49">
        <v>0.35583188790122844</v>
      </c>
      <c r="U133" s="49">
        <v>0.3819526143481115</v>
      </c>
      <c r="V133" s="49">
        <v>0</v>
      </c>
      <c r="W133" s="54" t="s">
        <v>24</v>
      </c>
      <c r="X133" s="54" t="s">
        <v>24</v>
      </c>
      <c r="Y133" s="55" t="s">
        <v>24</v>
      </c>
      <c r="Z133" s="55" t="s">
        <v>92</v>
      </c>
      <c r="AI133" s="82"/>
    </row>
    <row r="134" spans="2:35" ht="12" customHeight="1">
      <c r="B134" s="51" t="s">
        <v>80</v>
      </c>
      <c r="C134" s="52">
        <v>2824.63</v>
      </c>
      <c r="D134" s="52">
        <v>4016.021</v>
      </c>
      <c r="E134" s="52">
        <v>6244.8</v>
      </c>
      <c r="F134" s="52">
        <v>5298.251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  <c r="M134" s="28" t="s">
        <v>91</v>
      </c>
      <c r="O134" s="51" t="s">
        <v>80</v>
      </c>
      <c r="P134" s="54">
        <v>2.618597006854707</v>
      </c>
      <c r="Q134" s="49">
        <v>3.755130352226113</v>
      </c>
      <c r="R134" s="49">
        <v>4.822067165554898</v>
      </c>
      <c r="S134" s="49">
        <v>4.527003905359854</v>
      </c>
      <c r="T134" s="49">
        <v>0</v>
      </c>
      <c r="U134" s="54" t="s">
        <v>24</v>
      </c>
      <c r="V134" s="54" t="s">
        <v>24</v>
      </c>
      <c r="W134" s="54" t="s">
        <v>24</v>
      </c>
      <c r="X134" s="54" t="s">
        <v>24</v>
      </c>
      <c r="Y134" s="55" t="s">
        <v>24</v>
      </c>
      <c r="Z134" s="55" t="s">
        <v>92</v>
      </c>
      <c r="AI134" s="82"/>
    </row>
    <row r="135" spans="2:35" ht="12" customHeight="1">
      <c r="B135" s="51" t="s">
        <v>77</v>
      </c>
      <c r="C135" s="52">
        <v>1536.663</v>
      </c>
      <c r="D135" s="52">
        <v>1492.613</v>
      </c>
      <c r="E135" s="52">
        <v>2533.405</v>
      </c>
      <c r="F135" s="52">
        <v>3291.628</v>
      </c>
      <c r="G135" s="52">
        <v>3902.535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  <c r="M135" s="28" t="s">
        <v>91</v>
      </c>
      <c r="O135" s="51" t="s">
        <v>77</v>
      </c>
      <c r="P135" s="54">
        <v>1.424576363043788</v>
      </c>
      <c r="Q135" s="54">
        <v>1.3956491712636152</v>
      </c>
      <c r="R135" s="54">
        <v>1.9562274320318678</v>
      </c>
      <c r="S135" s="54">
        <v>2.8124777046221188</v>
      </c>
      <c r="T135" s="54">
        <v>3.4089174769320776</v>
      </c>
      <c r="U135" s="54">
        <v>0</v>
      </c>
      <c r="V135" s="54" t="s">
        <v>24</v>
      </c>
      <c r="W135" s="54" t="s">
        <v>24</v>
      </c>
      <c r="X135" s="54" t="s">
        <v>24</v>
      </c>
      <c r="Y135" s="55" t="s">
        <v>24</v>
      </c>
      <c r="Z135" s="55" t="s">
        <v>92</v>
      </c>
      <c r="AI135" s="82"/>
    </row>
    <row r="136" spans="2:35" ht="12" customHeight="1">
      <c r="B136" s="51" t="s">
        <v>67</v>
      </c>
      <c r="C136" s="52">
        <v>236.848</v>
      </c>
      <c r="D136" s="52">
        <v>291.91</v>
      </c>
      <c r="E136" s="52">
        <v>264.569</v>
      </c>
      <c r="F136" s="52">
        <v>154.668</v>
      </c>
      <c r="G136" s="52">
        <v>150.783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  <c r="M136" s="28" t="s">
        <v>91</v>
      </c>
      <c r="N136" s="6"/>
      <c r="O136" s="51" t="s">
        <v>67</v>
      </c>
      <c r="P136" s="54">
        <v>0.21957193114833579</v>
      </c>
      <c r="Q136" s="49">
        <v>0.27294680508850044</v>
      </c>
      <c r="R136" s="49">
        <v>0.2042930899186033</v>
      </c>
      <c r="S136" s="49">
        <v>0.13215354275103197</v>
      </c>
      <c r="T136" s="49">
        <v>0.13171100423807844</v>
      </c>
      <c r="U136" s="49">
        <v>0</v>
      </c>
      <c r="V136" s="54" t="s">
        <v>24</v>
      </c>
      <c r="W136" s="54" t="s">
        <v>24</v>
      </c>
      <c r="X136" s="54" t="s">
        <v>24</v>
      </c>
      <c r="Y136" s="55" t="s">
        <v>24</v>
      </c>
      <c r="Z136" s="55" t="s">
        <v>92</v>
      </c>
      <c r="AI136" s="82"/>
    </row>
    <row r="137" spans="2:35" ht="12" customHeight="1">
      <c r="B137" s="51" t="s">
        <v>57</v>
      </c>
      <c r="C137" s="56">
        <v>2666.973</v>
      </c>
      <c r="D137" s="56">
        <v>2854.698</v>
      </c>
      <c r="E137" s="56">
        <v>3207.899</v>
      </c>
      <c r="F137" s="56">
        <v>2855.103</v>
      </c>
      <c r="G137" s="56">
        <v>2744.739</v>
      </c>
      <c r="H137" s="56">
        <v>3205.059</v>
      </c>
      <c r="I137" s="56">
        <v>3213.567</v>
      </c>
      <c r="J137" s="56">
        <v>2928.267</v>
      </c>
      <c r="K137" s="56">
        <v>3540.761</v>
      </c>
      <c r="L137" s="57">
        <v>3518.909</v>
      </c>
      <c r="M137" s="28">
        <v>4125.556</v>
      </c>
      <c r="O137" s="51" t="s">
        <v>57</v>
      </c>
      <c r="P137" s="77">
        <v>2.472439758539107</v>
      </c>
      <c r="Q137" s="65">
        <v>2.6692497639427626</v>
      </c>
      <c r="R137" s="65">
        <v>2.4770536187414156</v>
      </c>
      <c r="S137" s="65">
        <v>2.4394960584548815</v>
      </c>
      <c r="T137" s="65">
        <v>2.3975669011852743</v>
      </c>
      <c r="U137" s="65">
        <v>2.5852885512059607</v>
      </c>
      <c r="V137" s="77">
        <v>3.0989674621565233</v>
      </c>
      <c r="W137" s="77">
        <v>2.778105086132759</v>
      </c>
      <c r="X137" s="77">
        <v>3.1745389773674164</v>
      </c>
      <c r="Y137" s="78">
        <v>3.226598946742649</v>
      </c>
      <c r="Z137" s="78">
        <v>3.8294616428302044</v>
      </c>
      <c r="AI137" s="82"/>
    </row>
    <row r="138" spans="2:26" ht="12" customHeight="1">
      <c r="B138" s="58" t="s">
        <v>85</v>
      </c>
      <c r="C138" s="59">
        <v>89659.851</v>
      </c>
      <c r="D138" s="59">
        <v>100706.834</v>
      </c>
      <c r="E138" s="59">
        <v>119606.625</v>
      </c>
      <c r="F138" s="59">
        <v>107589.445</v>
      </c>
      <c r="G138" s="59">
        <v>99607.34</v>
      </c>
      <c r="H138" s="59">
        <v>116546.229</v>
      </c>
      <c r="I138" s="59">
        <v>108287.817</v>
      </c>
      <c r="J138" s="59">
        <v>98417.29</v>
      </c>
      <c r="K138" s="59">
        <v>104068.965</v>
      </c>
      <c r="L138" s="60">
        <v>111444.871</v>
      </c>
      <c r="M138" s="24">
        <v>127370.068</v>
      </c>
      <c r="O138" s="58" t="s">
        <v>85</v>
      </c>
      <c r="P138" s="49">
        <v>100</v>
      </c>
      <c r="Q138" s="49">
        <v>100</v>
      </c>
      <c r="R138" s="49">
        <v>100</v>
      </c>
      <c r="S138" s="49">
        <v>100</v>
      </c>
      <c r="T138" s="49">
        <v>100</v>
      </c>
      <c r="U138" s="49">
        <v>100</v>
      </c>
      <c r="V138" s="49">
        <v>100</v>
      </c>
      <c r="W138" s="49">
        <v>100</v>
      </c>
      <c r="X138" s="49">
        <v>100</v>
      </c>
      <c r="Y138" s="50">
        <v>100</v>
      </c>
      <c r="Z138" s="50">
        <v>100</v>
      </c>
    </row>
    <row r="139" spans="2:35" ht="12" customHeight="1">
      <c r="B139" s="51" t="s">
        <v>34</v>
      </c>
      <c r="C139" s="59">
        <v>26466.481</v>
      </c>
      <c r="D139" s="59">
        <v>29870.338</v>
      </c>
      <c r="E139" s="59">
        <v>35229.858</v>
      </c>
      <c r="F139" s="59">
        <v>31158.724</v>
      </c>
      <c r="G139" s="59">
        <v>27522.204</v>
      </c>
      <c r="H139" s="59">
        <v>30155.425</v>
      </c>
      <c r="I139" s="59">
        <v>29605.743</v>
      </c>
      <c r="J139" s="59">
        <v>25092.469</v>
      </c>
      <c r="K139" s="59">
        <v>27401.057</v>
      </c>
      <c r="L139" s="60">
        <v>29234.743</v>
      </c>
      <c r="M139" s="33">
        <v>33629.718</v>
      </c>
      <c r="O139" s="51" t="s">
        <v>34</v>
      </c>
      <c r="P139" s="49">
        <v>29.518765316707924</v>
      </c>
      <c r="Q139" s="49">
        <v>29.66068618540823</v>
      </c>
      <c r="R139" s="49">
        <v>29.45477142256961</v>
      </c>
      <c r="S139" s="49">
        <v>28.960762833194277</v>
      </c>
      <c r="T139" s="49">
        <v>27.630698701521396</v>
      </c>
      <c r="U139" s="49">
        <v>25.874217689188377</v>
      </c>
      <c r="V139" s="49">
        <v>27.339865019164623</v>
      </c>
      <c r="W139" s="49">
        <v>25.495996689199636</v>
      </c>
      <c r="X139" s="49">
        <v>26.329710303162905</v>
      </c>
      <c r="Y139" s="50">
        <v>26.232470581800033</v>
      </c>
      <c r="Z139" s="50">
        <v>26.403156195221626</v>
      </c>
      <c r="AI139" s="82"/>
    </row>
    <row r="140" spans="2:35" ht="12" customHeight="1">
      <c r="B140" s="51" t="s">
        <v>58</v>
      </c>
      <c r="C140" s="59">
        <v>11052.51</v>
      </c>
      <c r="D140" s="59">
        <v>12744.895</v>
      </c>
      <c r="E140" s="59">
        <v>14693.427</v>
      </c>
      <c r="F140" s="59">
        <v>13558.014</v>
      </c>
      <c r="G140" s="59">
        <v>12971.042</v>
      </c>
      <c r="H140" s="59">
        <v>14719.503</v>
      </c>
      <c r="I140" s="59">
        <v>13659.352</v>
      </c>
      <c r="J140" s="59">
        <v>11205.284</v>
      </c>
      <c r="K140" s="59">
        <v>11873.753</v>
      </c>
      <c r="L140" s="60">
        <v>11965.752</v>
      </c>
      <c r="M140" s="33">
        <v>12534.195</v>
      </c>
      <c r="O140" s="51" t="s">
        <v>58</v>
      </c>
      <c r="P140" s="49">
        <v>12.327156332213848</v>
      </c>
      <c r="Q140" s="49">
        <v>12.655442032861444</v>
      </c>
      <c r="R140" s="49">
        <v>12.284793588983888</v>
      </c>
      <c r="S140" s="49">
        <v>12.601620911791114</v>
      </c>
      <c r="T140" s="49">
        <v>13.022174871851814</v>
      </c>
      <c r="U140" s="49">
        <v>12.629754841746102</v>
      </c>
      <c r="V140" s="49">
        <v>12.613932368772382</v>
      </c>
      <c r="W140" s="49">
        <v>11.385483180851658</v>
      </c>
      <c r="X140" s="49">
        <v>11.409504264792103</v>
      </c>
      <c r="Y140" s="50">
        <v>10.736924806526089</v>
      </c>
      <c r="Z140" s="50">
        <v>9.840769653981813</v>
      </c>
      <c r="AI140" s="82"/>
    </row>
    <row r="141" spans="2:35" ht="12" customHeight="1">
      <c r="B141" s="51" t="s">
        <v>54</v>
      </c>
      <c r="C141" s="59">
        <v>6375.676</v>
      </c>
      <c r="D141" s="59">
        <v>7467.861</v>
      </c>
      <c r="E141" s="59">
        <v>8134.148</v>
      </c>
      <c r="F141" s="59">
        <v>6920.486</v>
      </c>
      <c r="G141" s="59">
        <v>6394.528</v>
      </c>
      <c r="H141" s="59">
        <v>6991.877</v>
      </c>
      <c r="I141" s="59">
        <v>7019.978</v>
      </c>
      <c r="J141" s="59">
        <v>6873.147</v>
      </c>
      <c r="K141" s="59">
        <v>6355.326</v>
      </c>
      <c r="L141" s="60">
        <v>6373.518</v>
      </c>
      <c r="M141" s="33">
        <v>7004.718</v>
      </c>
      <c r="N141" s="6"/>
      <c r="O141" s="51" t="s">
        <v>54</v>
      </c>
      <c r="P141" s="49">
        <v>7.110959843107481</v>
      </c>
      <c r="Q141" s="49">
        <v>7.415446105673423</v>
      </c>
      <c r="R141" s="49">
        <v>6.800750376494613</v>
      </c>
      <c r="S141" s="49">
        <v>6.432309414738592</v>
      </c>
      <c r="T141" s="49">
        <v>6.419735734334438</v>
      </c>
      <c r="U141" s="49">
        <v>5.999230571415571</v>
      </c>
      <c r="V141" s="49">
        <v>6.482703405130053</v>
      </c>
      <c r="W141" s="49">
        <v>6.983678376025189</v>
      </c>
      <c r="X141" s="49">
        <v>6.106840785819288</v>
      </c>
      <c r="Y141" s="50">
        <v>5.7189872829589445</v>
      </c>
      <c r="Z141" s="50">
        <v>5.4995008717432725</v>
      </c>
      <c r="AI141" s="82"/>
    </row>
    <row r="142" spans="2:35" ht="12" customHeight="1">
      <c r="B142" s="51" t="s">
        <v>60</v>
      </c>
      <c r="C142" s="59">
        <v>4676.61</v>
      </c>
      <c r="D142" s="59">
        <v>5495.869</v>
      </c>
      <c r="E142" s="59">
        <v>6970.237</v>
      </c>
      <c r="F142" s="59">
        <v>6571.391</v>
      </c>
      <c r="G142" s="59">
        <v>6064.938</v>
      </c>
      <c r="H142" s="59">
        <v>6721.073</v>
      </c>
      <c r="I142" s="59">
        <v>5705.906</v>
      </c>
      <c r="J142" s="59">
        <v>5054.007</v>
      </c>
      <c r="K142" s="59">
        <v>5498.928</v>
      </c>
      <c r="L142" s="60">
        <v>5337.265</v>
      </c>
      <c r="M142" s="33">
        <v>6070.442</v>
      </c>
      <c r="N142" s="6"/>
      <c r="O142" s="51" t="s">
        <v>60</v>
      </c>
      <c r="P142" s="49">
        <v>5.21594665598987</v>
      </c>
      <c r="Q142" s="49">
        <v>5.457294983575792</v>
      </c>
      <c r="R142" s="49">
        <v>5.827634547835457</v>
      </c>
      <c r="S142" s="49">
        <v>6.1078398536213285</v>
      </c>
      <c r="T142" s="49">
        <v>6.088846464527614</v>
      </c>
      <c r="U142" s="49">
        <v>5.766872989086588</v>
      </c>
      <c r="V142" s="49">
        <v>5.269204013965856</v>
      </c>
      <c r="W142" s="49">
        <v>5.135283647822451</v>
      </c>
      <c r="X142" s="49">
        <v>5.283926865228264</v>
      </c>
      <c r="Y142" s="50">
        <v>4.789152656473532</v>
      </c>
      <c r="Z142" s="50">
        <v>4.765987877151797</v>
      </c>
      <c r="AI142" s="82"/>
    </row>
    <row r="143" spans="2:35" ht="12" customHeight="1">
      <c r="B143" s="51" t="s">
        <v>35</v>
      </c>
      <c r="C143" s="52">
        <v>7181.402</v>
      </c>
      <c r="D143" s="59">
        <v>7785.696</v>
      </c>
      <c r="E143" s="59">
        <v>8226.311</v>
      </c>
      <c r="F143" s="59">
        <v>6033.919</v>
      </c>
      <c r="G143" s="59">
        <v>5848.921</v>
      </c>
      <c r="H143" s="59">
        <v>7489.421</v>
      </c>
      <c r="I143" s="59">
        <v>6139.588</v>
      </c>
      <c r="J143" s="59">
        <v>5153.055</v>
      </c>
      <c r="K143" s="59">
        <v>4992.339</v>
      </c>
      <c r="L143" s="60">
        <v>5081.028</v>
      </c>
      <c r="M143" s="33">
        <v>6376.184</v>
      </c>
      <c r="O143" s="51" t="s">
        <v>35</v>
      </c>
      <c r="P143" s="49">
        <v>8.009607332494898</v>
      </c>
      <c r="Q143" s="49">
        <v>7.731050307866892</v>
      </c>
      <c r="R143" s="49">
        <v>6.877805472731965</v>
      </c>
      <c r="S143" s="49">
        <v>5.608281555871953</v>
      </c>
      <c r="T143" s="49">
        <v>5.871977908455341</v>
      </c>
      <c r="U143" s="49">
        <v>6.426137562975118</v>
      </c>
      <c r="V143" s="49">
        <v>5.669694126348489</v>
      </c>
      <c r="W143" s="49">
        <v>5.235924500664467</v>
      </c>
      <c r="X143" s="49">
        <v>4.797144854856585</v>
      </c>
      <c r="Y143" s="50">
        <v>4.559230007094719</v>
      </c>
      <c r="Z143" s="50">
        <v>5.00603014516723</v>
      </c>
      <c r="AI143" s="82"/>
    </row>
    <row r="144" spans="2:35" ht="12" customHeight="1">
      <c r="B144" s="51" t="s">
        <v>65</v>
      </c>
      <c r="C144" s="59">
        <v>5124.431</v>
      </c>
      <c r="D144" s="59">
        <v>5136.992</v>
      </c>
      <c r="E144" s="59">
        <v>5477.982</v>
      </c>
      <c r="F144" s="59">
        <v>5570.867</v>
      </c>
      <c r="G144" s="59">
        <v>4496.339</v>
      </c>
      <c r="H144" s="59">
        <v>5511</v>
      </c>
      <c r="I144" s="59">
        <v>5214.658</v>
      </c>
      <c r="J144" s="59">
        <v>4845.969</v>
      </c>
      <c r="K144" s="59">
        <v>4304.095</v>
      </c>
      <c r="L144" s="60">
        <v>4006.637</v>
      </c>
      <c r="M144" s="33">
        <v>4303.335</v>
      </c>
      <c r="O144" s="51" t="s">
        <v>23</v>
      </c>
      <c r="P144" s="49">
        <v>5.7154132455562525</v>
      </c>
      <c r="Q144" s="49">
        <v>5.100936844067603</v>
      </c>
      <c r="R144" s="49">
        <v>4.579998808594424</v>
      </c>
      <c r="S144" s="49">
        <v>5.177893612147548</v>
      </c>
      <c r="T144" s="49">
        <v>4.514063923401629</v>
      </c>
      <c r="U144" s="49">
        <v>4.728595723161493</v>
      </c>
      <c r="V144" s="49">
        <v>4.81555372013825</v>
      </c>
      <c r="W144" s="49">
        <v>4.9239000586177495</v>
      </c>
      <c r="X144" s="49">
        <v>4.135810325393359</v>
      </c>
      <c r="Y144" s="50">
        <v>3.5951739761985104</v>
      </c>
      <c r="Z144" s="50">
        <v>3.3786077589281023</v>
      </c>
      <c r="AI144" s="82"/>
    </row>
    <row r="145" spans="2:35" ht="12" customHeight="1">
      <c r="B145" s="51" t="s">
        <v>23</v>
      </c>
      <c r="C145" s="59">
        <v>1912.107</v>
      </c>
      <c r="D145" s="59">
        <v>2343.419</v>
      </c>
      <c r="E145" s="59">
        <v>3210.844</v>
      </c>
      <c r="F145" s="59">
        <v>2633.648</v>
      </c>
      <c r="G145" s="59">
        <v>2373.946</v>
      </c>
      <c r="H145" s="59">
        <v>3026.272</v>
      </c>
      <c r="I145" s="59">
        <v>3028.343</v>
      </c>
      <c r="J145" s="59">
        <v>3089.326</v>
      </c>
      <c r="K145" s="59">
        <v>3150.484</v>
      </c>
      <c r="L145" s="60">
        <v>3437.732</v>
      </c>
      <c r="M145" s="33">
        <v>3928.349</v>
      </c>
      <c r="O145" s="51" t="s">
        <v>62</v>
      </c>
      <c r="P145" s="49">
        <v>2.132623441455418</v>
      </c>
      <c r="Q145" s="49">
        <v>2.3269711765539167</v>
      </c>
      <c r="R145" s="49">
        <v>2.6845034712751072</v>
      </c>
      <c r="S145" s="49">
        <v>2.447868375935948</v>
      </c>
      <c r="T145" s="49">
        <v>2.3833042825960415</v>
      </c>
      <c r="U145" s="49">
        <v>2.596627986993899</v>
      </c>
      <c r="V145" s="49">
        <v>2.796568518875951</v>
      </c>
      <c r="W145" s="49">
        <v>3.1390073837635644</v>
      </c>
      <c r="X145" s="49">
        <v>3.0273040574584362</v>
      </c>
      <c r="Y145" s="50">
        <v>3.0846928792263575</v>
      </c>
      <c r="Z145" s="50">
        <v>3.084201069909141</v>
      </c>
      <c r="AI145" s="82"/>
    </row>
    <row r="146" spans="2:35" ht="12" customHeight="1">
      <c r="B146" s="51" t="s">
        <v>62</v>
      </c>
      <c r="C146" s="59">
        <v>2733.012</v>
      </c>
      <c r="D146" s="59">
        <v>3422.351</v>
      </c>
      <c r="E146" s="59">
        <v>5683.293</v>
      </c>
      <c r="F146" s="59">
        <v>4781.522</v>
      </c>
      <c r="G146" s="59">
        <v>4589.264</v>
      </c>
      <c r="H146" s="59">
        <v>5984.808</v>
      </c>
      <c r="I146" s="59">
        <v>2647.624</v>
      </c>
      <c r="J146" s="59">
        <v>1196.598</v>
      </c>
      <c r="K146" s="59">
        <v>2278.226</v>
      </c>
      <c r="L146" s="60">
        <v>3275.333</v>
      </c>
      <c r="M146" s="33">
        <v>3131.31</v>
      </c>
      <c r="O146" s="51" t="s">
        <v>59</v>
      </c>
      <c r="P146" s="49">
        <v>3.0482004704647574</v>
      </c>
      <c r="Q146" s="49">
        <v>3.3983304449825122</v>
      </c>
      <c r="R146" s="49">
        <v>4.751654015820612</v>
      </c>
      <c r="S146" s="49">
        <v>4.444229636094878</v>
      </c>
      <c r="T146" s="49">
        <v>4.607355241089663</v>
      </c>
      <c r="U146" s="49">
        <v>5.135136547403863</v>
      </c>
      <c r="V146" s="49">
        <v>2.4449878789227046</v>
      </c>
      <c r="W146" s="49">
        <v>1.2158412409039103</v>
      </c>
      <c r="X146" s="49">
        <v>2.189150242822152</v>
      </c>
      <c r="Y146" s="50">
        <v>2.9389715027800607</v>
      </c>
      <c r="Z146" s="50">
        <v>2.4584347399421973</v>
      </c>
      <c r="AI146" s="82"/>
    </row>
    <row r="147" spans="2:35" ht="12" customHeight="1">
      <c r="B147" s="51" t="s">
        <v>59</v>
      </c>
      <c r="C147" s="52">
        <v>4048.406</v>
      </c>
      <c r="D147" s="52">
        <v>4612.26</v>
      </c>
      <c r="E147" s="52">
        <v>5698.472</v>
      </c>
      <c r="F147" s="52">
        <v>4572.51</v>
      </c>
      <c r="G147" s="52">
        <v>3734.499</v>
      </c>
      <c r="H147" s="59">
        <v>4000.863</v>
      </c>
      <c r="I147" s="59">
        <v>3658.664</v>
      </c>
      <c r="J147" s="59">
        <v>3327.025</v>
      </c>
      <c r="K147" s="59">
        <v>3304.095</v>
      </c>
      <c r="L147" s="60">
        <v>3240.748</v>
      </c>
      <c r="M147" s="33">
        <v>3668.847</v>
      </c>
      <c r="O147" s="51" t="s">
        <v>38</v>
      </c>
      <c r="P147" s="49">
        <v>4.515294142079268</v>
      </c>
      <c r="Q147" s="49">
        <v>4.579887795896751</v>
      </c>
      <c r="R147" s="49">
        <v>4.764344784413071</v>
      </c>
      <c r="S147" s="49">
        <v>4.249961508770679</v>
      </c>
      <c r="T147" s="49">
        <v>3.7492206899612017</v>
      </c>
      <c r="U147" s="49">
        <v>3.4328549574950205</v>
      </c>
      <c r="V147" s="49">
        <v>3.3786478491851026</v>
      </c>
      <c r="W147" s="49">
        <v>3.3805289700620698</v>
      </c>
      <c r="X147" s="49">
        <v>3.1749090615055118</v>
      </c>
      <c r="Y147" s="50">
        <v>2.907938221759887</v>
      </c>
      <c r="Z147" s="50">
        <v>2.88046246469775</v>
      </c>
      <c r="AI147" s="82"/>
    </row>
    <row r="148" spans="2:35" ht="12" customHeight="1">
      <c r="B148" s="51" t="s">
        <v>38</v>
      </c>
      <c r="C148" s="52">
        <v>2592.292</v>
      </c>
      <c r="D148" s="52">
        <v>2943.782</v>
      </c>
      <c r="E148" s="59">
        <v>3474.063</v>
      </c>
      <c r="F148" s="59">
        <v>2623.812</v>
      </c>
      <c r="G148" s="59">
        <v>2172.42</v>
      </c>
      <c r="H148" s="59">
        <v>2339.133</v>
      </c>
      <c r="I148" s="59">
        <v>2348.49</v>
      </c>
      <c r="J148" s="59">
        <v>2271.754</v>
      </c>
      <c r="K148" s="59">
        <v>1870.375</v>
      </c>
      <c r="L148" s="60">
        <v>2151.512</v>
      </c>
      <c r="M148" s="33">
        <v>2351.847</v>
      </c>
      <c r="O148" s="51" t="s">
        <v>61</v>
      </c>
      <c r="P148" s="49">
        <v>2.8912517376367264</v>
      </c>
      <c r="Q148" s="49">
        <v>2.9231203912139665</v>
      </c>
      <c r="R148" s="49">
        <v>2.9045740568300458</v>
      </c>
      <c r="S148" s="49">
        <v>2.438726215197039</v>
      </c>
      <c r="T148" s="49">
        <v>2.180983851190083</v>
      </c>
      <c r="U148" s="49">
        <v>2.00704305928251</v>
      </c>
      <c r="V148" s="49">
        <v>2.168748124269603</v>
      </c>
      <c r="W148" s="49">
        <v>2.3082874970444727</v>
      </c>
      <c r="X148" s="49">
        <v>1.7972457014442298</v>
      </c>
      <c r="Y148" s="50">
        <v>1.9305617034632307</v>
      </c>
      <c r="Z148" s="50">
        <v>1.8464675703871023</v>
      </c>
      <c r="AI148" s="82"/>
    </row>
    <row r="149" spans="2:35" ht="12" customHeight="1">
      <c r="B149" s="51" t="s">
        <v>61</v>
      </c>
      <c r="C149" s="59">
        <v>1044.098</v>
      </c>
      <c r="D149" s="59">
        <v>712.939</v>
      </c>
      <c r="E149" s="59">
        <v>1151.518</v>
      </c>
      <c r="F149" s="59">
        <v>1225.586</v>
      </c>
      <c r="G149" s="59">
        <v>974.637</v>
      </c>
      <c r="H149" s="59">
        <v>1053.749</v>
      </c>
      <c r="I149" s="59">
        <v>874.184</v>
      </c>
      <c r="J149" s="59">
        <v>2051.636</v>
      </c>
      <c r="K149" s="59">
        <v>2302.451</v>
      </c>
      <c r="L149" s="60">
        <v>2043.978</v>
      </c>
      <c r="M149" s="33">
        <v>2063.234</v>
      </c>
      <c r="O149" s="51" t="s">
        <v>26</v>
      </c>
      <c r="P149" s="49">
        <v>1.16451007709125</v>
      </c>
      <c r="Q149" s="49">
        <v>0.7079350741976458</v>
      </c>
      <c r="R149" s="49">
        <v>0.962754362477831</v>
      </c>
      <c r="S149" s="49">
        <v>1.1391321890358297</v>
      </c>
      <c r="T149" s="49">
        <v>0.978479096018426</v>
      </c>
      <c r="U149" s="49">
        <v>0.9041467999792597</v>
      </c>
      <c r="V149" s="49">
        <v>0.8072782555031098</v>
      </c>
      <c r="W149" s="49">
        <v>2.084629641803793</v>
      </c>
      <c r="X149" s="49">
        <v>2.212428075939835</v>
      </c>
      <c r="Y149" s="50">
        <v>1.8340709461631484</v>
      </c>
      <c r="Z149" s="50">
        <v>1.6198735169082268</v>
      </c>
      <c r="AI149" s="82"/>
    </row>
    <row r="150" spans="2:35" ht="12" customHeight="1">
      <c r="B150" s="51" t="s">
        <v>26</v>
      </c>
      <c r="C150" s="52">
        <v>0</v>
      </c>
      <c r="D150" s="52">
        <v>0</v>
      </c>
      <c r="E150" s="52">
        <v>0</v>
      </c>
      <c r="F150" s="52">
        <v>468.408</v>
      </c>
      <c r="G150" s="59">
        <v>507.517</v>
      </c>
      <c r="H150" s="59">
        <v>642.383</v>
      </c>
      <c r="I150" s="59">
        <v>665.373</v>
      </c>
      <c r="J150" s="59">
        <v>849.001</v>
      </c>
      <c r="K150" s="59">
        <v>909.409</v>
      </c>
      <c r="L150" s="60">
        <v>767.057</v>
      </c>
      <c r="M150" s="33">
        <v>994.977</v>
      </c>
      <c r="O150" s="51" t="s">
        <v>45</v>
      </c>
      <c r="P150" s="52" t="s">
        <v>24</v>
      </c>
      <c r="Q150" s="52" t="s">
        <v>24</v>
      </c>
      <c r="R150" s="52" t="s">
        <v>24</v>
      </c>
      <c r="S150" s="52" t="s">
        <v>24</v>
      </c>
      <c r="T150" s="49">
        <v>0.5095176720912334</v>
      </c>
      <c r="U150" s="49">
        <v>0.5511829988081381</v>
      </c>
      <c r="V150" s="49">
        <v>0.6144486225998997</v>
      </c>
      <c r="W150" s="49">
        <v>0.8626543161267701</v>
      </c>
      <c r="X150" s="49">
        <v>0.8738522574909822</v>
      </c>
      <c r="Y150" s="50">
        <v>0.6882838062596888</v>
      </c>
      <c r="Z150" s="50">
        <v>0.7811701882737473</v>
      </c>
      <c r="AI150" s="82"/>
    </row>
    <row r="151" spans="2:35" ht="12" customHeight="1">
      <c r="B151" s="51" t="s">
        <v>45</v>
      </c>
      <c r="C151" s="52">
        <v>245.472</v>
      </c>
      <c r="D151" s="59">
        <v>139.758</v>
      </c>
      <c r="E151" s="59">
        <v>191.638</v>
      </c>
      <c r="F151" s="59">
        <v>167.588</v>
      </c>
      <c r="G151" s="59">
        <v>200.453</v>
      </c>
      <c r="H151" s="59">
        <v>321.126</v>
      </c>
      <c r="I151" s="59">
        <v>464.274</v>
      </c>
      <c r="J151" s="59">
        <v>383.051</v>
      </c>
      <c r="K151" s="59">
        <v>317.777</v>
      </c>
      <c r="L151" s="60">
        <v>322.489</v>
      </c>
      <c r="M151" s="33">
        <v>458.283</v>
      </c>
      <c r="O151" s="51" t="s">
        <v>65</v>
      </c>
      <c r="P151" s="52" t="s">
        <v>24</v>
      </c>
      <c r="Q151" s="49">
        <v>0.1387770764395195</v>
      </c>
      <c r="R151" s="49">
        <v>0.16022356621131983</v>
      </c>
      <c r="S151" s="49">
        <v>0.1557662092224753</v>
      </c>
      <c r="T151" s="49">
        <v>0.20124320155522676</v>
      </c>
      <c r="U151" s="49">
        <v>0.2755352985294788</v>
      </c>
      <c r="V151" s="49">
        <v>0.42874075114100785</v>
      </c>
      <c r="W151" s="49">
        <v>0.3892110827274354</v>
      </c>
      <c r="X151" s="49">
        <v>0.305352320934488</v>
      </c>
      <c r="Y151" s="50">
        <v>0.28937087647577786</v>
      </c>
      <c r="Z151" s="50">
        <v>0.3598043144642115</v>
      </c>
      <c r="AI151" s="82"/>
    </row>
    <row r="152" spans="2:35" ht="12" customHeight="1">
      <c r="B152" s="61" t="s">
        <v>64</v>
      </c>
      <c r="C152" s="62">
        <v>16207.354</v>
      </c>
      <c r="D152" s="62">
        <v>18030.674</v>
      </c>
      <c r="E152" s="62">
        <v>21464.834</v>
      </c>
      <c r="F152" s="62">
        <v>21302.97</v>
      </c>
      <c r="G152" s="62">
        <v>21756.632</v>
      </c>
      <c r="H152" s="62">
        <v>27589.596</v>
      </c>
      <c r="I152" s="62">
        <v>27255.64</v>
      </c>
      <c r="J152" s="62">
        <v>27024.968</v>
      </c>
      <c r="K152" s="62">
        <v>29510.65</v>
      </c>
      <c r="L152" s="63">
        <v>34207.079</v>
      </c>
      <c r="M152" s="33">
        <v>40854.629</v>
      </c>
      <c r="O152" s="64" t="s">
        <v>64</v>
      </c>
      <c r="P152" s="65">
        <v>18.076489999966654</v>
      </c>
      <c r="Q152" s="65">
        <v>17.9041215812623</v>
      </c>
      <c r="R152" s="65">
        <v>17.946191525762053</v>
      </c>
      <c r="S152" s="65">
        <v>19.80024155715275</v>
      </c>
      <c r="T152" s="65">
        <v>21.8423983614059</v>
      </c>
      <c r="U152" s="65">
        <v>23.672662973934575</v>
      </c>
      <c r="V152" s="65">
        <v>25.169627345982974</v>
      </c>
      <c r="W152" s="65">
        <v>27.459573414386846</v>
      </c>
      <c r="X152" s="65">
        <v>28.356820883151862</v>
      </c>
      <c r="Y152" s="66">
        <v>30.694170752820014</v>
      </c>
      <c r="Z152" s="66">
        <v>32.07553363322378</v>
      </c>
      <c r="AI152" s="82"/>
    </row>
    <row r="153" spans="2:26" ht="12" customHeight="1">
      <c r="B153" s="22" t="s">
        <v>86</v>
      </c>
      <c r="C153" s="59">
        <v>15313.989</v>
      </c>
      <c r="D153" s="59">
        <v>12593.735</v>
      </c>
      <c r="E153" s="59">
        <v>11907.555</v>
      </c>
      <c r="F153" s="59">
        <v>11238.414</v>
      </c>
      <c r="G153" s="59">
        <v>9043.331</v>
      </c>
      <c r="H153" s="59">
        <v>9827.304</v>
      </c>
      <c r="I153" s="59">
        <v>8498.499</v>
      </c>
      <c r="J153" s="59">
        <v>8297.265</v>
      </c>
      <c r="K153" s="59">
        <v>8235.998</v>
      </c>
      <c r="L153" s="60">
        <v>7910.775</v>
      </c>
      <c r="M153" s="24">
        <v>13637.762</v>
      </c>
      <c r="O153" s="22" t="s">
        <v>86</v>
      </c>
      <c r="P153" s="49">
        <v>100</v>
      </c>
      <c r="Q153" s="49">
        <v>100</v>
      </c>
      <c r="R153" s="49">
        <v>100</v>
      </c>
      <c r="S153" s="49">
        <v>100</v>
      </c>
      <c r="T153" s="49">
        <v>100</v>
      </c>
      <c r="U153" s="49">
        <v>100</v>
      </c>
      <c r="V153" s="49">
        <v>100</v>
      </c>
      <c r="W153" s="49">
        <v>100</v>
      </c>
      <c r="X153" s="49">
        <v>100</v>
      </c>
      <c r="Y153" s="67">
        <v>100</v>
      </c>
      <c r="Z153" s="67">
        <v>100</v>
      </c>
    </row>
    <row r="154" spans="2:35" ht="12" customHeight="1">
      <c r="B154" s="68" t="s">
        <v>30</v>
      </c>
      <c r="C154" s="59">
        <v>3661.245</v>
      </c>
      <c r="D154" s="59">
        <v>3168.645</v>
      </c>
      <c r="E154" s="59">
        <v>2714.443</v>
      </c>
      <c r="F154" s="59">
        <v>2634.529</v>
      </c>
      <c r="G154" s="59">
        <v>2325.397</v>
      </c>
      <c r="H154" s="59">
        <v>2461.815</v>
      </c>
      <c r="I154" s="59">
        <v>2099.556</v>
      </c>
      <c r="J154" s="59">
        <v>2132.728</v>
      </c>
      <c r="K154" s="59">
        <v>2712.76</v>
      </c>
      <c r="L154" s="60">
        <v>2541.339</v>
      </c>
      <c r="M154" s="33">
        <v>1798.827</v>
      </c>
      <c r="O154" s="68" t="s">
        <v>30</v>
      </c>
      <c r="P154" s="49">
        <v>23.907846610050456</v>
      </c>
      <c r="Q154" s="49">
        <v>25.16048654350754</v>
      </c>
      <c r="R154" s="49">
        <v>22.795972808859585</v>
      </c>
      <c r="S154" s="49">
        <v>23.442177873141173</v>
      </c>
      <c r="T154" s="49">
        <v>25.713943236181446</v>
      </c>
      <c r="U154" s="49">
        <v>25.05076672096437</v>
      </c>
      <c r="V154" s="49">
        <v>24.705021439668347</v>
      </c>
      <c r="W154" s="49">
        <v>25.703988000865348</v>
      </c>
      <c r="X154" s="49">
        <v>32.93784189845603</v>
      </c>
      <c r="Y154" s="50">
        <v>32.12503199749708</v>
      </c>
      <c r="Z154" s="50">
        <v>13.190045404810554</v>
      </c>
      <c r="AA154" s="29" t="e">
        <f>N162/N$153*100</f>
        <v>#DIV/0!</v>
      </c>
      <c r="AI154" s="82"/>
    </row>
    <row r="155" spans="2:35" ht="12" customHeight="1">
      <c r="B155" s="68" t="s">
        <v>48</v>
      </c>
      <c r="C155" s="52">
        <v>3525.208</v>
      </c>
      <c r="D155" s="59">
        <v>3338.441</v>
      </c>
      <c r="E155" s="59">
        <v>3029.275</v>
      </c>
      <c r="F155" s="59">
        <v>2537.544</v>
      </c>
      <c r="G155" s="59">
        <v>2154.397</v>
      </c>
      <c r="H155" s="59">
        <v>2600.899</v>
      </c>
      <c r="I155" s="59">
        <v>2252.989</v>
      </c>
      <c r="J155" s="59">
        <v>1906.101</v>
      </c>
      <c r="K155" s="59">
        <v>1739.061</v>
      </c>
      <c r="L155" s="60">
        <v>1834.273</v>
      </c>
      <c r="M155" s="33">
        <v>1770.487</v>
      </c>
      <c r="O155" s="68" t="s">
        <v>48</v>
      </c>
      <c r="P155" s="49">
        <v>23.019528092909038</v>
      </c>
      <c r="Q155" s="49">
        <v>26.508744228777243</v>
      </c>
      <c r="R155" s="49">
        <v>25.439941280976658</v>
      </c>
      <c r="S155" s="49">
        <v>22.57920023234595</v>
      </c>
      <c r="T155" s="49">
        <v>23.82304706086728</v>
      </c>
      <c r="U155" s="49">
        <v>26.466048063639835</v>
      </c>
      <c r="V155" s="49">
        <v>26.510434371999104</v>
      </c>
      <c r="W155" s="49">
        <v>22.972642189926443</v>
      </c>
      <c r="X155" s="49">
        <v>21.115364525343498</v>
      </c>
      <c r="Y155" s="50">
        <v>23.187020235059144</v>
      </c>
      <c r="Z155" s="50">
        <v>12.982240047890556</v>
      </c>
      <c r="AA155" s="29" t="e">
        <f>N155/N$153*100</f>
        <v>#DIV/0!</v>
      </c>
      <c r="AI155" s="82"/>
    </row>
    <row r="156" spans="2:35" ht="12" customHeight="1">
      <c r="B156" s="68" t="s">
        <v>66</v>
      </c>
      <c r="C156" s="52">
        <v>3649.776</v>
      </c>
      <c r="D156" s="59">
        <v>2353.334</v>
      </c>
      <c r="E156" s="59">
        <v>2119.061</v>
      </c>
      <c r="F156" s="59">
        <v>1822.8</v>
      </c>
      <c r="G156" s="59">
        <v>1542.731</v>
      </c>
      <c r="H156" s="59">
        <v>1687.299</v>
      </c>
      <c r="I156" s="59">
        <v>1357.235</v>
      </c>
      <c r="J156" s="59">
        <v>1425.628</v>
      </c>
      <c r="K156" s="59">
        <v>1139.113</v>
      </c>
      <c r="L156" s="60">
        <v>935.087</v>
      </c>
      <c r="M156" s="33">
        <v>605.85</v>
      </c>
      <c r="O156" s="68" t="s">
        <v>66</v>
      </c>
      <c r="P156" s="49">
        <v>23.83295430080301</v>
      </c>
      <c r="Q156" s="49">
        <v>18.686545333850518</v>
      </c>
      <c r="R156" s="49">
        <v>17.795937117233557</v>
      </c>
      <c r="S156" s="49">
        <v>16.219370455653262</v>
      </c>
      <c r="T156" s="49">
        <v>17.059322499640896</v>
      </c>
      <c r="U156" s="49">
        <v>17.169500404180027</v>
      </c>
      <c r="V156" s="49">
        <v>15.970290753696622</v>
      </c>
      <c r="W156" s="49">
        <v>17.181902711315114</v>
      </c>
      <c r="X156" s="49">
        <v>13.830904281424061</v>
      </c>
      <c r="Y156" s="50">
        <v>11.820422145744255</v>
      </c>
      <c r="Z156" s="50">
        <v>4.442444442130608</v>
      </c>
      <c r="AA156" s="29" t="e">
        <f>N164/N$153*100</f>
        <v>#DIV/0!</v>
      </c>
      <c r="AI156" s="82"/>
    </row>
    <row r="157" spans="2:35" ht="12" customHeight="1">
      <c r="B157" s="68" t="s">
        <v>40</v>
      </c>
      <c r="C157" s="52">
        <v>1709.623</v>
      </c>
      <c r="D157" s="59">
        <v>1047.001</v>
      </c>
      <c r="E157" s="59">
        <v>1190.417</v>
      </c>
      <c r="F157" s="59">
        <v>1585.06</v>
      </c>
      <c r="G157" s="59">
        <v>990.988</v>
      </c>
      <c r="H157" s="59">
        <v>1011.545</v>
      </c>
      <c r="I157" s="59">
        <v>1000.448</v>
      </c>
      <c r="J157" s="59">
        <v>1006.784</v>
      </c>
      <c r="K157" s="59">
        <v>843.642</v>
      </c>
      <c r="L157" s="60">
        <v>907.204</v>
      </c>
      <c r="M157" s="33">
        <v>864.909</v>
      </c>
      <c r="O157" s="68" t="s">
        <v>40</v>
      </c>
      <c r="P157" s="49">
        <v>11.163799320999905</v>
      </c>
      <c r="Q157" s="49">
        <v>8.313665485259138</v>
      </c>
      <c r="R157" s="49">
        <v>9.997157266962024</v>
      </c>
      <c r="S157" s="49">
        <v>14.103947407525652</v>
      </c>
      <c r="T157" s="49">
        <v>10.958218824457493</v>
      </c>
      <c r="U157" s="49">
        <v>10.293209612727965</v>
      </c>
      <c r="V157" s="49">
        <v>11.772055277055395</v>
      </c>
      <c r="W157" s="49">
        <v>12.133926058767559</v>
      </c>
      <c r="X157" s="49">
        <v>10.243348772061383</v>
      </c>
      <c r="Y157" s="50">
        <v>11.46795351909263</v>
      </c>
      <c r="Z157" s="50">
        <v>6.3420156474354075</v>
      </c>
      <c r="AA157" s="29" t="e">
        <f>N157/N$153*100</f>
        <v>#DIV/0!</v>
      </c>
      <c r="AI157" s="82"/>
    </row>
    <row r="158" spans="2:35" ht="12" customHeight="1">
      <c r="B158" s="68" t="s">
        <v>67</v>
      </c>
      <c r="C158" s="52">
        <v>1391.675</v>
      </c>
      <c r="D158" s="52">
        <v>1510.532</v>
      </c>
      <c r="E158" s="52">
        <v>1552.93</v>
      </c>
      <c r="F158" s="52">
        <v>1157.579</v>
      </c>
      <c r="G158" s="52">
        <v>918.984</v>
      </c>
      <c r="H158" s="59">
        <v>864.02</v>
      </c>
      <c r="I158" s="59">
        <v>739.429</v>
      </c>
      <c r="J158" s="59">
        <v>896.096</v>
      </c>
      <c r="K158" s="59">
        <v>906.616</v>
      </c>
      <c r="L158" s="60">
        <v>739.259</v>
      </c>
      <c r="M158" s="33">
        <v>958.404</v>
      </c>
      <c r="O158" s="68" t="s">
        <v>67</v>
      </c>
      <c r="P158" s="49">
        <v>9.087606109681808</v>
      </c>
      <c r="Q158" s="49">
        <v>11.994313045335636</v>
      </c>
      <c r="R158" s="49">
        <v>13.041552191024941</v>
      </c>
      <c r="S158" s="49">
        <v>10.300198942662194</v>
      </c>
      <c r="T158" s="49">
        <v>10.162007782309416</v>
      </c>
      <c r="U158" s="49">
        <v>8.792034926364341</v>
      </c>
      <c r="V158" s="49">
        <v>8.700701147343784</v>
      </c>
      <c r="W158" s="49">
        <v>10.799896110344795</v>
      </c>
      <c r="X158" s="49">
        <v>11.007967704703182</v>
      </c>
      <c r="Y158" s="50">
        <v>9.344963040915713</v>
      </c>
      <c r="Z158" s="50">
        <v>7.027575345573562</v>
      </c>
      <c r="AA158" s="29" t="e">
        <f>N166/N$153*100</f>
        <v>#DIV/0!</v>
      </c>
      <c r="AI158" s="82"/>
    </row>
    <row r="159" spans="2:35" ht="12" customHeight="1">
      <c r="B159" s="68" t="s">
        <v>21</v>
      </c>
      <c r="C159" s="59">
        <v>725.428</v>
      </c>
      <c r="D159" s="59">
        <v>610.532</v>
      </c>
      <c r="E159" s="59">
        <v>609.373</v>
      </c>
      <c r="F159" s="59">
        <v>726.016</v>
      </c>
      <c r="G159" s="59">
        <v>587.971</v>
      </c>
      <c r="H159" s="59">
        <v>650.09</v>
      </c>
      <c r="I159" s="59">
        <v>589.529</v>
      </c>
      <c r="J159" s="59">
        <v>443.724</v>
      </c>
      <c r="K159" s="59">
        <v>446.615</v>
      </c>
      <c r="L159" s="60">
        <v>514.191</v>
      </c>
      <c r="M159" s="33">
        <v>432.335</v>
      </c>
      <c r="O159" s="68" t="s">
        <v>21</v>
      </c>
      <c r="P159" s="49">
        <v>4.737028347088404</v>
      </c>
      <c r="Q159" s="49">
        <v>4.847902548370281</v>
      </c>
      <c r="R159" s="49">
        <v>5.117532524519098</v>
      </c>
      <c r="S159" s="49">
        <v>6.460128626690563</v>
      </c>
      <c r="T159" s="49">
        <v>6.501708275413119</v>
      </c>
      <c r="U159" s="49">
        <v>6.6151408361845725</v>
      </c>
      <c r="V159" s="49">
        <v>6.936860262029801</v>
      </c>
      <c r="W159" s="49">
        <v>5.347834497271089</v>
      </c>
      <c r="X159" s="49">
        <v>5.422718655346929</v>
      </c>
      <c r="Y159" s="50">
        <v>6.499881490751538</v>
      </c>
      <c r="Z159" s="50">
        <v>3.170131580240218</v>
      </c>
      <c r="AA159" s="29" t="e">
        <f>N159/N$153*100</f>
        <v>#DIV/0!</v>
      </c>
      <c r="AI159" s="82"/>
    </row>
    <row r="160" spans="2:35" ht="12" customHeight="1">
      <c r="B160" s="68" t="s">
        <v>37</v>
      </c>
      <c r="C160" s="59">
        <v>651.034</v>
      </c>
      <c r="D160" s="59">
        <v>565.25</v>
      </c>
      <c r="E160" s="59">
        <v>692.056</v>
      </c>
      <c r="F160" s="59">
        <v>601.962</v>
      </c>
      <c r="G160" s="59">
        <v>430.674</v>
      </c>
      <c r="H160" s="59">
        <v>440.152</v>
      </c>
      <c r="I160" s="59">
        <v>373.344</v>
      </c>
      <c r="J160" s="59">
        <v>369.95</v>
      </c>
      <c r="K160" s="59">
        <v>326.304</v>
      </c>
      <c r="L160" s="60">
        <v>345.478</v>
      </c>
      <c r="M160" s="33">
        <v>300.456</v>
      </c>
      <c r="O160" s="68" t="s">
        <v>37</v>
      </c>
      <c r="P160" s="49">
        <v>4.251237218467376</v>
      </c>
      <c r="Q160" s="49">
        <v>4.488342814899631</v>
      </c>
      <c r="R160" s="49">
        <v>5.811906810424138</v>
      </c>
      <c r="S160" s="49">
        <v>5.356289597446757</v>
      </c>
      <c r="T160" s="49">
        <v>4.762338125188605</v>
      </c>
      <c r="U160" s="49">
        <v>4.478868263360938</v>
      </c>
      <c r="V160" s="49">
        <v>4.393058115321305</v>
      </c>
      <c r="W160" s="49">
        <v>4.458698137277766</v>
      </c>
      <c r="X160" s="49">
        <v>3.9619242258193847</v>
      </c>
      <c r="Y160" s="50">
        <v>4.367182734940635</v>
      </c>
      <c r="Z160" s="50">
        <v>2.2031180775848704</v>
      </c>
      <c r="AA160" s="29" t="e">
        <f>N168/N$153*100</f>
        <v>#DIV/0!</v>
      </c>
      <c r="AI160" s="82"/>
    </row>
    <row r="161" spans="2:35" ht="12" customHeight="1">
      <c r="B161" s="68" t="s">
        <v>26</v>
      </c>
      <c r="C161" s="52">
        <v>0</v>
      </c>
      <c r="D161" s="52">
        <v>0</v>
      </c>
      <c r="E161" s="52">
        <v>0</v>
      </c>
      <c r="F161" s="52">
        <v>172.924</v>
      </c>
      <c r="G161" s="59">
        <v>92.189</v>
      </c>
      <c r="H161" s="59">
        <v>111.484</v>
      </c>
      <c r="I161" s="59">
        <v>85.969</v>
      </c>
      <c r="J161" s="59">
        <v>116.254</v>
      </c>
      <c r="K161" s="59">
        <v>121.887</v>
      </c>
      <c r="L161" s="60">
        <v>93.944</v>
      </c>
      <c r="M161" s="33">
        <v>154.119</v>
      </c>
      <c r="O161" s="68" t="s">
        <v>26</v>
      </c>
      <c r="P161" s="52" t="s">
        <v>24</v>
      </c>
      <c r="Q161" s="52" t="s">
        <v>24</v>
      </c>
      <c r="R161" s="52" t="s">
        <v>24</v>
      </c>
      <c r="S161" s="52" t="s">
        <v>24</v>
      </c>
      <c r="T161" s="49">
        <v>1.0194141959417387</v>
      </c>
      <c r="U161" s="49">
        <v>1.1344311725779521</v>
      </c>
      <c r="V161" s="49">
        <v>1.0115786328856424</v>
      </c>
      <c r="W161" s="49">
        <v>1.4011122942318945</v>
      </c>
      <c r="X161" s="49">
        <v>1.479929936845541</v>
      </c>
      <c r="Y161" s="50">
        <v>1.1875448359990013</v>
      </c>
      <c r="Z161" s="50">
        <v>1.1300901130258763</v>
      </c>
      <c r="AA161" s="29" t="e">
        <f>N161/N$153*100</f>
        <v>#DIV/0!</v>
      </c>
      <c r="AI161" s="82"/>
    </row>
    <row r="162" spans="2:35" ht="12" customHeight="1">
      <c r="B162" s="68" t="s">
        <v>68</v>
      </c>
      <c r="C162" s="52">
        <v>13273.238</v>
      </c>
      <c r="D162" s="59">
        <v>11805.071</v>
      </c>
      <c r="E162" s="59">
        <v>10154.152</v>
      </c>
      <c r="F162" s="59">
        <v>9892.067</v>
      </c>
      <c r="G162" s="59">
        <v>8214.208</v>
      </c>
      <c r="H162" s="59">
        <v>8568.458</v>
      </c>
      <c r="I162" s="59">
        <v>8629.832</v>
      </c>
      <c r="J162" s="59">
        <v>7468.582</v>
      </c>
      <c r="K162" s="59">
        <v>7052.195</v>
      </c>
      <c r="L162" s="60">
        <v>6609.846</v>
      </c>
      <c r="M162" s="36">
        <v>6752.375</v>
      </c>
      <c r="O162" s="69" t="s">
        <v>68</v>
      </c>
      <c r="P162" s="65">
        <v>86.67394236733486</v>
      </c>
      <c r="Q162" s="65">
        <v>93.7376481242459</v>
      </c>
      <c r="R162" s="65">
        <v>85.27486961009207</v>
      </c>
      <c r="S162" s="65">
        <v>88.0201334458759</v>
      </c>
      <c r="T162" s="65">
        <v>90.83166368675435</v>
      </c>
      <c r="U162" s="65">
        <v>87.1903219845443</v>
      </c>
      <c r="V162" s="65">
        <v>101.54536701128048</v>
      </c>
      <c r="W162" s="65">
        <v>90.0125764333187</v>
      </c>
      <c r="X162" s="65">
        <v>85.62647781118937</v>
      </c>
      <c r="Y162" s="66">
        <v>83.55497407017644</v>
      </c>
      <c r="Z162" s="66">
        <v>49.51233934130834</v>
      </c>
      <c r="AA162" s="29" t="e">
        <f>N162/N$153*100</f>
        <v>#DIV/0!</v>
      </c>
      <c r="AI162" s="82"/>
    </row>
    <row r="163" spans="2:26" ht="12" customHeight="1">
      <c r="B163" s="46" t="s">
        <v>25</v>
      </c>
      <c r="C163" s="70">
        <v>28204.728</v>
      </c>
      <c r="D163" s="70">
        <v>34732.52</v>
      </c>
      <c r="E163" s="70">
        <v>32974.537</v>
      </c>
      <c r="F163" s="70">
        <v>30689.791</v>
      </c>
      <c r="G163" s="70">
        <v>28163.85</v>
      </c>
      <c r="H163" s="70">
        <v>28797.714</v>
      </c>
      <c r="I163" s="70">
        <v>28927.284</v>
      </c>
      <c r="J163" s="70">
        <v>27874.129</v>
      </c>
      <c r="K163" s="70">
        <v>27559.985</v>
      </c>
      <c r="L163" s="71">
        <v>27366.94</v>
      </c>
      <c r="M163" s="39">
        <v>31370.128</v>
      </c>
      <c r="O163" s="42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2:26" ht="12" customHeight="1">
      <c r="B164" s="46" t="s">
        <v>51</v>
      </c>
      <c r="C164" s="70">
        <v>4403.169</v>
      </c>
      <c r="D164" s="70">
        <v>4518.267</v>
      </c>
      <c r="E164" s="70">
        <v>3160.725</v>
      </c>
      <c r="F164" s="70">
        <v>2961.829</v>
      </c>
      <c r="G164" s="70">
        <v>3191.72</v>
      </c>
      <c r="H164" s="70">
        <v>4250.975</v>
      </c>
      <c r="I164" s="70">
        <v>4706.41</v>
      </c>
      <c r="J164" s="70">
        <v>5144.555</v>
      </c>
      <c r="K164" s="70">
        <v>5813.038</v>
      </c>
      <c r="L164" s="71">
        <v>6190.879</v>
      </c>
      <c r="M164" s="39">
        <v>6315.601</v>
      </c>
      <c r="O164" s="42"/>
      <c r="P164" s="15"/>
      <c r="Q164" s="15"/>
      <c r="R164" s="15"/>
      <c r="S164" s="15"/>
      <c r="T164" s="15"/>
      <c r="U164" s="15"/>
      <c r="V164" s="15"/>
      <c r="W164" s="15"/>
      <c r="X164" s="3"/>
      <c r="Y164" s="3"/>
      <c r="Z164" s="3"/>
    </row>
    <row r="165" spans="2:26" ht="12" customHeight="1">
      <c r="B165" s="46" t="s">
        <v>76</v>
      </c>
      <c r="C165" s="70">
        <v>16852.078</v>
      </c>
      <c r="D165" s="70">
        <v>16693.957</v>
      </c>
      <c r="E165" s="70">
        <v>19009.236</v>
      </c>
      <c r="F165" s="70">
        <v>18995.337</v>
      </c>
      <c r="G165" s="70">
        <v>16177.395</v>
      </c>
      <c r="H165" s="70">
        <v>16633.257</v>
      </c>
      <c r="I165" s="70">
        <v>16358.18</v>
      </c>
      <c r="J165" s="70">
        <v>16737.929</v>
      </c>
      <c r="K165" s="70">
        <v>18909.182</v>
      </c>
      <c r="L165" s="71">
        <v>20450.103</v>
      </c>
      <c r="M165" s="39">
        <v>20810.433</v>
      </c>
      <c r="O165" s="42"/>
      <c r="P165" s="15"/>
      <c r="Q165" s="15"/>
      <c r="R165" s="15"/>
      <c r="S165" s="15"/>
      <c r="T165" s="15"/>
      <c r="U165" s="15"/>
      <c r="V165" s="15"/>
      <c r="W165" s="15"/>
      <c r="X165" s="3"/>
      <c r="Y165" s="3"/>
      <c r="Z165" s="10"/>
    </row>
    <row r="166" spans="2:26" ht="12" customHeight="1">
      <c r="B166" s="46" t="s">
        <v>56</v>
      </c>
      <c r="C166" s="70">
        <v>60254.745</v>
      </c>
      <c r="D166" s="70">
        <v>60818.943</v>
      </c>
      <c r="E166" s="70">
        <v>61321.61</v>
      </c>
      <c r="F166" s="70">
        <v>63826.127</v>
      </c>
      <c r="G166" s="70">
        <v>63107.821</v>
      </c>
      <c r="H166" s="70">
        <v>71167.456</v>
      </c>
      <c r="I166" s="70">
        <v>65418.191</v>
      </c>
      <c r="J166" s="70">
        <v>68305.212</v>
      </c>
      <c r="K166" s="70">
        <v>75457.868</v>
      </c>
      <c r="L166" s="71">
        <v>82311.703</v>
      </c>
      <c r="M166" s="39">
        <v>87954.808</v>
      </c>
      <c r="O166" s="42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2:26" ht="12" customHeight="1">
      <c r="B167" s="46" t="s">
        <v>63</v>
      </c>
      <c r="C167" s="72">
        <v>71.709</v>
      </c>
      <c r="D167" s="72">
        <v>77.409</v>
      </c>
      <c r="E167" s="72">
        <v>162.066</v>
      </c>
      <c r="F167" s="72">
        <v>270.903</v>
      </c>
      <c r="G167" s="72">
        <v>355.664</v>
      </c>
      <c r="H167" s="72">
        <v>300.717</v>
      </c>
      <c r="I167" s="72">
        <v>1335.563</v>
      </c>
      <c r="J167" s="72">
        <v>1316.515</v>
      </c>
      <c r="K167" s="72">
        <v>1785.881</v>
      </c>
      <c r="L167" s="73">
        <v>2008.795</v>
      </c>
      <c r="M167" s="39">
        <v>2101.15</v>
      </c>
      <c r="O167" s="42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2:26" ht="12" customHeight="1">
      <c r="B168" s="74" t="s">
        <v>8</v>
      </c>
      <c r="C168" s="75">
        <v>335901.575</v>
      </c>
      <c r="D168" s="75">
        <v>348894.315</v>
      </c>
      <c r="E168" s="75">
        <v>387801.131</v>
      </c>
      <c r="F168" s="75">
        <v>362500.503</v>
      </c>
      <c r="G168" s="75">
        <v>342341.513</v>
      </c>
      <c r="H168" s="75">
        <v>380065.08</v>
      </c>
      <c r="I168" s="75">
        <v>345859.767</v>
      </c>
      <c r="J168" s="75">
        <v>338966.669</v>
      </c>
      <c r="K168" s="75">
        <v>360419.339</v>
      </c>
      <c r="L168" s="76">
        <v>373353.298</v>
      </c>
      <c r="M168" s="39">
        <v>397291.96</v>
      </c>
      <c r="O168" s="42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2:15" ht="14.25" customHeight="1">
      <c r="B169" s="8" t="s">
        <v>0</v>
      </c>
      <c r="I169" s="2"/>
      <c r="J169" s="2"/>
      <c r="O169" s="8"/>
    </row>
    <row r="170" ht="14.25" customHeight="1">
      <c r="I170" s="4"/>
    </row>
    <row r="171" ht="12">
      <c r="I171" s="4"/>
    </row>
    <row r="172" ht="12">
      <c r="I172" s="4"/>
    </row>
    <row r="173" ht="12">
      <c r="I173" s="4"/>
    </row>
    <row r="174" ht="12">
      <c r="I174" s="4"/>
    </row>
    <row r="175" ht="12">
      <c r="I175" s="4"/>
    </row>
    <row r="176" ht="12">
      <c r="I176" s="4"/>
    </row>
    <row r="177" ht="12">
      <c r="I177" s="4"/>
    </row>
    <row r="178" ht="12">
      <c r="I178" s="4"/>
    </row>
    <row r="179" ht="12">
      <c r="I179" s="4"/>
    </row>
    <row r="180" ht="12">
      <c r="I180" s="4"/>
    </row>
    <row r="181" ht="12">
      <c r="I181" s="4"/>
    </row>
    <row r="182" ht="12">
      <c r="I182" s="4"/>
    </row>
    <row r="183" ht="12">
      <c r="I183" s="4"/>
    </row>
    <row r="184" ht="12">
      <c r="I184" s="4"/>
    </row>
    <row r="185" ht="12">
      <c r="I185" s="4"/>
    </row>
    <row r="186" ht="12">
      <c r="I186" s="4"/>
    </row>
    <row r="187" ht="12">
      <c r="I187" s="4"/>
    </row>
    <row r="188" ht="12">
      <c r="I188" s="4"/>
    </row>
    <row r="189" ht="12">
      <c r="I189" s="4"/>
    </row>
    <row r="190" ht="12">
      <c r="I190" s="4"/>
    </row>
    <row r="191" ht="12">
      <c r="I191" s="4"/>
    </row>
    <row r="192" ht="12">
      <c r="I192" s="4"/>
    </row>
    <row r="193" ht="12">
      <c r="I193" s="4"/>
    </row>
    <row r="194" ht="12">
      <c r="I194" s="4"/>
    </row>
    <row r="195" ht="12">
      <c r="I195" s="4"/>
    </row>
    <row r="196" ht="12">
      <c r="I196" s="4"/>
    </row>
    <row r="197" ht="12">
      <c r="I197" s="4"/>
    </row>
    <row r="198" ht="12">
      <c r="I198" s="4"/>
    </row>
    <row r="199" ht="12">
      <c r="I199" s="4"/>
    </row>
    <row r="200" ht="12">
      <c r="I200" s="4"/>
    </row>
    <row r="201" ht="12">
      <c r="I201" s="4"/>
    </row>
    <row r="202" ht="12">
      <c r="I202" s="4"/>
    </row>
    <row r="203" ht="12">
      <c r="I203" s="4"/>
    </row>
    <row r="204" ht="12">
      <c r="I204" s="4"/>
    </row>
    <row r="205" ht="12">
      <c r="I205" s="4"/>
    </row>
    <row r="206" ht="12">
      <c r="I206" s="4"/>
    </row>
    <row r="207" ht="12">
      <c r="I207" s="4"/>
    </row>
    <row r="208" ht="12">
      <c r="I208" s="4"/>
    </row>
    <row r="209" ht="12">
      <c r="I209" s="4"/>
    </row>
    <row r="210" ht="12">
      <c r="I210" s="4"/>
    </row>
    <row r="211" ht="12">
      <c r="I211" s="4"/>
    </row>
    <row r="212" ht="12">
      <c r="I212" s="4"/>
    </row>
    <row r="213" ht="12">
      <c r="I213" s="4"/>
    </row>
    <row r="214" ht="12">
      <c r="I214" s="4"/>
    </row>
    <row r="215" ht="12">
      <c r="I215" s="4"/>
    </row>
    <row r="216" ht="12">
      <c r="I216" s="4"/>
    </row>
    <row r="217" ht="12">
      <c r="I217" s="4"/>
    </row>
    <row r="218" ht="12">
      <c r="I218" s="4"/>
    </row>
    <row r="219" ht="12">
      <c r="I219" s="4"/>
    </row>
    <row r="220" ht="12">
      <c r="I220" s="4"/>
    </row>
    <row r="221" ht="12">
      <c r="I221" s="4"/>
    </row>
    <row r="222" ht="12">
      <c r="I222" s="4"/>
    </row>
    <row r="223" ht="12">
      <c r="I223" s="4"/>
    </row>
    <row r="224" ht="12">
      <c r="I224" s="4"/>
    </row>
    <row r="225" ht="12">
      <c r="I225" s="4"/>
    </row>
    <row r="226" ht="12">
      <c r="I226" s="4"/>
    </row>
    <row r="227" ht="12">
      <c r="I227" s="4"/>
    </row>
    <row r="228" ht="12">
      <c r="I228" s="4"/>
    </row>
    <row r="229" ht="12">
      <c r="I229" s="4"/>
    </row>
    <row r="230" ht="12">
      <c r="I230" s="4"/>
    </row>
    <row r="231" ht="12">
      <c r="I231" s="4"/>
    </row>
    <row r="232" ht="12">
      <c r="I232" s="4"/>
    </row>
    <row r="233" ht="12">
      <c r="I233" s="4"/>
    </row>
    <row r="234" ht="12">
      <c r="I234" s="4"/>
    </row>
    <row r="235" ht="12">
      <c r="I235" s="4"/>
    </row>
    <row r="236" ht="12">
      <c r="I236" s="4"/>
    </row>
    <row r="237" ht="12">
      <c r="I237" s="4"/>
    </row>
    <row r="238" ht="12">
      <c r="I238" s="4"/>
    </row>
    <row r="239" ht="12">
      <c r="I239" s="4"/>
    </row>
    <row r="240" ht="12">
      <c r="I240" s="4"/>
    </row>
    <row r="241" ht="12">
      <c r="I241" s="4"/>
    </row>
    <row r="242" ht="12">
      <c r="I242" s="4"/>
    </row>
    <row r="243" ht="12">
      <c r="I243" s="4"/>
    </row>
    <row r="244" ht="12">
      <c r="I244" s="4"/>
    </row>
    <row r="245" ht="12">
      <c r="I245" s="4"/>
    </row>
    <row r="246" ht="12">
      <c r="I246" s="4"/>
    </row>
    <row r="247" ht="12">
      <c r="I247" s="4"/>
    </row>
    <row r="248" ht="12">
      <c r="I248" s="4"/>
    </row>
    <row r="249" ht="12">
      <c r="I249" s="4"/>
    </row>
    <row r="250" ht="12">
      <c r="I250" s="4"/>
    </row>
    <row r="251" ht="12">
      <c r="I251" s="4"/>
    </row>
    <row r="252" ht="12">
      <c r="I252" s="4"/>
    </row>
    <row r="253" ht="12">
      <c r="I253" s="4"/>
    </row>
    <row r="254" ht="12">
      <c r="I254" s="4"/>
    </row>
    <row r="255" ht="12">
      <c r="I255" s="4"/>
    </row>
    <row r="256" ht="12">
      <c r="I256" s="4"/>
    </row>
    <row r="257" ht="12">
      <c r="I257" s="4"/>
    </row>
    <row r="258" ht="12">
      <c r="I258" s="4"/>
    </row>
    <row r="259" ht="12">
      <c r="I259" s="4"/>
    </row>
    <row r="260" ht="12">
      <c r="I260" s="4"/>
    </row>
    <row r="261" ht="12">
      <c r="I261" s="4"/>
    </row>
    <row r="262" ht="12">
      <c r="I262" s="4"/>
    </row>
    <row r="263" ht="12">
      <c r="I263" s="4"/>
    </row>
    <row r="264" ht="12">
      <c r="I264" s="4"/>
    </row>
    <row r="265" ht="12">
      <c r="I265" s="4"/>
    </row>
    <row r="266" ht="12">
      <c r="I266" s="4"/>
    </row>
    <row r="267" ht="12">
      <c r="I267" s="4"/>
    </row>
    <row r="268" ht="12">
      <c r="I268" s="4"/>
    </row>
    <row r="269" ht="12">
      <c r="I269" s="4"/>
    </row>
    <row r="270" ht="12">
      <c r="I270" s="4"/>
    </row>
    <row r="271" ht="12">
      <c r="I271" s="4"/>
    </row>
    <row r="272" ht="12">
      <c r="I272" s="4"/>
    </row>
    <row r="273" ht="12">
      <c r="I273" s="4"/>
    </row>
    <row r="274" ht="12">
      <c r="I274" s="4"/>
    </row>
    <row r="275" ht="12">
      <c r="I275" s="4"/>
    </row>
    <row r="276" ht="12">
      <c r="I276" s="4"/>
    </row>
    <row r="277" ht="12">
      <c r="I277" s="4"/>
    </row>
    <row r="278" ht="12">
      <c r="I278" s="4"/>
    </row>
    <row r="279" ht="12">
      <c r="I279" s="4"/>
    </row>
    <row r="280" ht="12">
      <c r="I280" s="4"/>
    </row>
    <row r="281" ht="12">
      <c r="I281" s="4"/>
    </row>
    <row r="282" ht="12">
      <c r="I282" s="4"/>
    </row>
    <row r="283" ht="12">
      <c r="I283" s="4"/>
    </row>
    <row r="284" ht="12">
      <c r="I284" s="4"/>
    </row>
    <row r="285" ht="12">
      <c r="I285" s="4"/>
    </row>
    <row r="286" ht="12">
      <c r="I286" s="4"/>
    </row>
    <row r="287" ht="12">
      <c r="I287" s="4"/>
    </row>
    <row r="288" ht="12">
      <c r="I288" s="4"/>
    </row>
    <row r="289" ht="12">
      <c r="I289" s="4"/>
    </row>
    <row r="290" ht="12">
      <c r="I290" s="4"/>
    </row>
    <row r="291" ht="12">
      <c r="I291" s="4"/>
    </row>
    <row r="292" ht="12">
      <c r="I292" s="4"/>
    </row>
    <row r="293" ht="12">
      <c r="I293" s="4"/>
    </row>
    <row r="294" ht="12">
      <c r="I294" s="4"/>
    </row>
    <row r="295" ht="12">
      <c r="I295" s="4"/>
    </row>
    <row r="296" ht="12">
      <c r="I296" s="4"/>
    </row>
  </sheetData>
  <sheetProtection/>
  <printOptions horizontalCentered="1" verticalCentered="1"/>
  <pageMargins left="0" right="0" top="0.2362204724409449" bottom="0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VEGE管理者</cp:lastModifiedBy>
  <cp:lastPrinted>2007-05-17T08:13:19Z</cp:lastPrinted>
  <dcterms:created xsi:type="dcterms:W3CDTF">2004-08-25T06:03:36Z</dcterms:created>
  <dcterms:modified xsi:type="dcterms:W3CDTF">2007-05-18T01:14:19Z</dcterms:modified>
  <cp:category/>
  <cp:version/>
  <cp:contentType/>
  <cp:contentStatus/>
</cp:coreProperties>
</file>