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85" tabRatio="671" activeTab="0"/>
  </bookViews>
  <sheets>
    <sheet name="表１　主要品目別輸入の推移（暦年） (2)" sheetId="1" r:id="rId1"/>
    <sheet name="表2　2007年　月別輸入数量" sheetId="2" r:id="rId2"/>
    <sheet name="表3　2007年　月別輸入数量（対前年比）" sheetId="3" r:id="rId3"/>
    <sheet name="Sheet9" sheetId="4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'表１　主要品目別輸入の推移（暦年） (2)'!$B$1:$AG$71</definedName>
    <definedName name="_xlnm.Print_Area" localSheetId="1">'表2　2007年　月別輸入数量'!$A$2:$AC$71</definedName>
    <definedName name="_xlnm.Print_Area" localSheetId="2">'表3　2007年　月別輸入数量（対前年比）'!$A$1:$AC$69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<sst xmlns="http://schemas.openxmlformats.org/spreadsheetml/2006/main" count="725" uniqueCount="175">
  <si>
    <t>-</t>
  </si>
  <si>
    <t>1)　数　量</t>
  </si>
  <si>
    <t>資料：農畜産業振興機構「ベジ探」、原資料：財務省「貿易統計」</t>
  </si>
  <si>
    <t>(単位：kg、千円、円/kg、％）</t>
  </si>
  <si>
    <t>類　別</t>
  </si>
  <si>
    <t>品　　名</t>
  </si>
  <si>
    <t>前年対比</t>
  </si>
  <si>
    <t>速確報数量</t>
  </si>
  <si>
    <t>速確報金額</t>
  </si>
  <si>
    <t>速確報単価</t>
  </si>
  <si>
    <t>数量</t>
  </si>
  <si>
    <t>金額</t>
  </si>
  <si>
    <t>単価</t>
  </si>
  <si>
    <t>2004年</t>
  </si>
  <si>
    <t>　　　　計</t>
  </si>
  <si>
    <t xml:space="preserve">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</si>
  <si>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</si>
  <si>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</si>
  <si>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</si>
  <si>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</si>
  <si>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</si>
  <si>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</si>
  <si>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</si>
  <si>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</si>
  <si>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</si>
  <si>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</si>
  <si>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</si>
  <si>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</si>
  <si>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合　　　計</t>
  </si>
  <si>
    <t>第1表　主要品目別輸入の推移（暦年）</t>
  </si>
  <si>
    <t>　2)　金　額</t>
  </si>
  <si>
    <t>（単位：百万円）</t>
  </si>
  <si>
    <t>その他の生鮮野菜</t>
  </si>
  <si>
    <t>生鮮果実的野菜</t>
  </si>
  <si>
    <t>生鮮果実的野菜</t>
  </si>
  <si>
    <t>合　　計</t>
  </si>
  <si>
    <t>(単位：％）</t>
  </si>
  <si>
    <t>計</t>
  </si>
  <si>
    <t>品　  名</t>
  </si>
  <si>
    <t>資料：農畜産業振興機構「ベジ探」、原資料：財務省「貿易統計」</t>
  </si>
  <si>
    <t>（単位：トン）</t>
  </si>
  <si>
    <t>2004年</t>
  </si>
  <si>
    <t>冷凍野菜</t>
  </si>
  <si>
    <t>塩蔵等野菜</t>
  </si>
  <si>
    <t>たまねぎ</t>
  </si>
  <si>
    <t>まつたけ</t>
  </si>
  <si>
    <t>こなす</t>
  </si>
  <si>
    <t>かぼちゃ</t>
  </si>
  <si>
    <t>ブロッコリー</t>
  </si>
  <si>
    <t>-</t>
  </si>
  <si>
    <t>均質調製野菜</t>
  </si>
  <si>
    <t>乾燥野菜</t>
  </si>
  <si>
    <t>ごぼう</t>
  </si>
  <si>
    <t>ジャンボピーマン</t>
  </si>
  <si>
    <t>ぜんまい</t>
  </si>
  <si>
    <t>にんじん及びかぶ</t>
  </si>
  <si>
    <t>アスパラガス</t>
  </si>
  <si>
    <t>たけのこ</t>
  </si>
  <si>
    <t>しょうが</t>
  </si>
  <si>
    <t>ささげ・いんげん等</t>
  </si>
  <si>
    <t>ねぎ</t>
  </si>
  <si>
    <t>キャベツ等あぶらな属</t>
  </si>
  <si>
    <t>しいたけ</t>
  </si>
  <si>
    <t>ばれいしょ</t>
  </si>
  <si>
    <t>さといも</t>
  </si>
  <si>
    <t>にんにく</t>
  </si>
  <si>
    <t>なす</t>
  </si>
  <si>
    <t>その他の酢調製野菜</t>
  </si>
  <si>
    <t>トマトジュース</t>
  </si>
  <si>
    <t>えんどう</t>
  </si>
  <si>
    <t>ベリー</t>
  </si>
  <si>
    <t>リーキ、わけぎ等</t>
  </si>
  <si>
    <t>わらび</t>
  </si>
  <si>
    <t>セルリー</t>
  </si>
  <si>
    <t>トマト</t>
  </si>
  <si>
    <t>その他根菜類</t>
  </si>
  <si>
    <t>だいこん</t>
  </si>
  <si>
    <t>生鮮野菜</t>
  </si>
  <si>
    <t>エンダイブ等</t>
  </si>
  <si>
    <t>ながいも等</t>
  </si>
  <si>
    <t>結球レタス</t>
  </si>
  <si>
    <t>ささげ、いんげん等</t>
  </si>
  <si>
    <t>きゅうり及びガーキン</t>
  </si>
  <si>
    <t>その他レタス</t>
  </si>
  <si>
    <t>かんぴょう</t>
  </si>
  <si>
    <t>えだまめ等</t>
  </si>
  <si>
    <t>酢調製野菜</t>
  </si>
  <si>
    <t>その他とうがらし属等</t>
  </si>
  <si>
    <t>きくらげ</t>
  </si>
  <si>
    <t>その他の乾燥野菜</t>
  </si>
  <si>
    <t>トリフ</t>
  </si>
  <si>
    <t>スイートコーン</t>
  </si>
  <si>
    <t>チコリー</t>
  </si>
  <si>
    <t>その他調製野菜</t>
  </si>
  <si>
    <t>混合野菜ジュース</t>
  </si>
  <si>
    <t>その他の生鮮野菜</t>
  </si>
  <si>
    <t>きのこ（加糖、無糖・気密・気密以外）</t>
  </si>
  <si>
    <t>冷凍野菜</t>
  </si>
  <si>
    <t>トリフ（気密容器、気密容器以外）</t>
  </si>
  <si>
    <t>マッシュルーム</t>
  </si>
  <si>
    <t>えだまめ</t>
  </si>
  <si>
    <t>ジャム</t>
  </si>
  <si>
    <t>野菜ジュース</t>
  </si>
  <si>
    <t>いんげん豆等</t>
  </si>
  <si>
    <t>混合冷凍野菜</t>
  </si>
  <si>
    <t>しょうが（その他）</t>
  </si>
  <si>
    <t>にんじんジュース</t>
  </si>
  <si>
    <t>かんしょ（生鮮・乾燥）</t>
  </si>
  <si>
    <t>しょうが（小売容器）</t>
  </si>
  <si>
    <t>その他の豆</t>
  </si>
  <si>
    <t>調製いちご</t>
  </si>
  <si>
    <t>ほうれんそう等</t>
  </si>
  <si>
    <t>野菜スープ</t>
  </si>
  <si>
    <t>その他</t>
  </si>
  <si>
    <t>その他の調製野菜</t>
  </si>
  <si>
    <t>その他の冷凍野菜</t>
  </si>
  <si>
    <t>いちご</t>
  </si>
  <si>
    <t>かんしょ（冷凍）</t>
  </si>
  <si>
    <t>らっきょう</t>
  </si>
  <si>
    <t>れんこん</t>
  </si>
  <si>
    <t>その他の塩蔵野菜</t>
  </si>
  <si>
    <t>合　　計</t>
  </si>
  <si>
    <t>メロン</t>
  </si>
  <si>
    <t>シャロット</t>
  </si>
  <si>
    <t>カリフラワー</t>
  </si>
  <si>
    <t>きのこ（その他）</t>
  </si>
  <si>
    <t>すいか</t>
  </si>
  <si>
    <t>アーティチョーク</t>
  </si>
  <si>
    <t>その他のトマト加工品</t>
  </si>
  <si>
    <t>ピューレ等関割以外</t>
  </si>
  <si>
    <t>トマトピューレ等関割</t>
  </si>
  <si>
    <t>トマトケチャップ</t>
  </si>
  <si>
    <t>トマトソース</t>
  </si>
  <si>
    <t>ヤングコーンコブ</t>
  </si>
  <si>
    <t>サワークラウト</t>
  </si>
  <si>
    <t>きのこ（マッシュルーム）</t>
  </si>
  <si>
    <t>トマト加工品</t>
  </si>
  <si>
    <t>芽キャベツ</t>
  </si>
  <si>
    <t>きのこ（椎茸、きくらげ、トリフ以外）</t>
  </si>
  <si>
    <t>1998年</t>
  </si>
  <si>
    <t>1999年</t>
  </si>
  <si>
    <t>2003年</t>
  </si>
  <si>
    <t>2000年</t>
  </si>
  <si>
    <t>2001年</t>
  </si>
  <si>
    <t>2002年</t>
  </si>
  <si>
    <t>2005年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</si>
  <si>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</si>
  <si>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</si>
  <si>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</si>
  <si>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</si>
  <si>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</si>
  <si>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</si>
  <si>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</si>
  <si>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</si>
  <si>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</si>
  <si>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</si>
  <si>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</si>
  <si>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</si>
  <si>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</si>
  <si>
    <t>品名</t>
  </si>
  <si>
    <t>2003年1月 ～ 2003年12月　累計</t>
  </si>
  <si>
    <t>乾　燥　野　菜</t>
  </si>
  <si>
    <t>酢 調 製 野 菜</t>
  </si>
  <si>
    <t>ト マ ト 加工品</t>
  </si>
  <si>
    <t>その他 調製野菜</t>
  </si>
  <si>
    <t>そ  　の   　他</t>
  </si>
  <si>
    <t>2006年</t>
  </si>
  <si>
    <t>2007年</t>
  </si>
  <si>
    <t>2005年</t>
  </si>
  <si>
    <t>ばれいしょ</t>
  </si>
  <si>
    <t>チコリー</t>
  </si>
  <si>
    <t>シャロット</t>
  </si>
  <si>
    <t>さやえんどう</t>
  </si>
  <si>
    <t>表2　2007年　月別輸入数量</t>
  </si>
  <si>
    <t>第３表　２００７年月別輸入数量（対前年比）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</si>
</sst>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</numFmts>
  <fonts count="3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8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 style="thin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5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 quotePrefix="1">
      <alignment horizontal="left"/>
      <protection/>
    </xf>
    <xf numFmtId="0" fontId="6" fillId="0" borderId="10" xfId="61" applyFont="1" applyBorder="1">
      <alignment/>
      <protection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0" xfId="49" applyFont="1" applyBorder="1" applyAlignment="1">
      <alignment horizontal="right"/>
    </xf>
    <xf numFmtId="0" fontId="6" fillId="0" borderId="0" xfId="61" applyFont="1">
      <alignment/>
      <protection/>
    </xf>
    <xf numFmtId="38" fontId="6" fillId="0" borderId="0" xfId="49" applyFont="1" applyBorder="1" applyAlignment="1">
      <alignment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4" xfId="49" applyFont="1" applyBorder="1" applyAlignment="1">
      <alignment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7" xfId="49" applyFont="1" applyBorder="1" applyAlignment="1">
      <alignment/>
    </xf>
    <xf numFmtId="38" fontId="6" fillId="0" borderId="0" xfId="49" applyFont="1" applyAlignment="1">
      <alignment horizontal="center"/>
    </xf>
    <xf numFmtId="38" fontId="6" fillId="0" borderId="0" xfId="49" applyFont="1" applyAlignment="1">
      <alignment/>
    </xf>
    <xf numFmtId="38" fontId="6" fillId="0" borderId="15" xfId="49" applyFont="1" applyBorder="1" applyAlignment="1">
      <alignment horizontal="right"/>
    </xf>
    <xf numFmtId="38" fontId="6" fillId="0" borderId="18" xfId="49" applyFont="1" applyBorder="1" applyAlignment="1">
      <alignment horizontal="right"/>
    </xf>
    <xf numFmtId="0" fontId="5" fillId="0" borderId="0" xfId="61" applyFont="1" applyFill="1" applyBorder="1" applyAlignment="1" quotePrefix="1">
      <alignment horizontal="left"/>
      <protection/>
    </xf>
    <xf numFmtId="38" fontId="4" fillId="0" borderId="13" xfId="49" applyFont="1" applyBorder="1" applyAlignment="1">
      <alignment/>
    </xf>
    <xf numFmtId="38" fontId="5" fillId="0" borderId="0" xfId="49" applyFont="1" applyAlignment="1" quotePrefix="1">
      <alignment horizontal="right"/>
    </xf>
    <xf numFmtId="38" fontId="6" fillId="0" borderId="10" xfId="49" applyFont="1" applyBorder="1" applyAlignment="1">
      <alignment horizontal="center" vertical="center"/>
    </xf>
    <xf numFmtId="0" fontId="6" fillId="0" borderId="10" xfId="61" applyFont="1" applyBorder="1" applyAlignment="1">
      <alignment vertical="center"/>
      <protection/>
    </xf>
    <xf numFmtId="0" fontId="6" fillId="0" borderId="0" xfId="61" applyFont="1" applyAlignment="1">
      <alignment horizontal="center"/>
      <protection/>
    </xf>
    <xf numFmtId="176" fontId="6" fillId="0" borderId="14" xfId="49" applyNumberFormat="1" applyFont="1" applyBorder="1" applyAlignment="1">
      <alignment horizontal="right"/>
    </xf>
    <xf numFmtId="176" fontId="6" fillId="0" borderId="18" xfId="49" applyNumberFormat="1" applyFont="1" applyBorder="1" applyAlignment="1">
      <alignment horizontal="right"/>
    </xf>
    <xf numFmtId="38" fontId="6" fillId="0" borderId="18" xfId="49" applyFont="1" applyBorder="1" applyAlignment="1">
      <alignment/>
    </xf>
    <xf numFmtId="176" fontId="6" fillId="0" borderId="13" xfId="49" applyNumberFormat="1" applyFont="1" applyBorder="1" applyAlignment="1">
      <alignment horizontal="right"/>
    </xf>
    <xf numFmtId="176" fontId="6" fillId="0" borderId="15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vertical="center"/>
    </xf>
    <xf numFmtId="0" fontId="6" fillId="0" borderId="0" xfId="61" applyFont="1" applyBorder="1">
      <alignment/>
      <protection/>
    </xf>
    <xf numFmtId="176" fontId="6" fillId="0" borderId="17" xfId="49" applyNumberFormat="1" applyFont="1" applyBorder="1" applyAlignment="1">
      <alignment horizontal="right"/>
    </xf>
    <xf numFmtId="176" fontId="6" fillId="0" borderId="16" xfId="49" applyNumberFormat="1" applyFont="1" applyBorder="1" applyAlignment="1">
      <alignment horizontal="right"/>
    </xf>
    <xf numFmtId="38" fontId="6" fillId="0" borderId="19" xfId="49" applyFont="1" applyBorder="1" applyAlignment="1">
      <alignment/>
    </xf>
    <xf numFmtId="38" fontId="6" fillId="0" borderId="0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20" xfId="49" applyFont="1" applyBorder="1" applyAlignment="1">
      <alignment horizontal="center" vertical="center"/>
    </xf>
    <xf numFmtId="176" fontId="6" fillId="0" borderId="14" xfId="49" applyNumberFormat="1" applyFont="1" applyBorder="1" applyAlignment="1">
      <alignment horizontal="right" vertical="center"/>
    </xf>
    <xf numFmtId="176" fontId="6" fillId="0" borderId="15" xfId="49" applyNumberFormat="1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0" xfId="61" applyFont="1" applyAlignment="1">
      <alignment horizontal="center" vertical="center"/>
      <protection/>
    </xf>
    <xf numFmtId="38" fontId="6" fillId="0" borderId="15" xfId="49" applyFont="1" applyBorder="1" applyAlignment="1">
      <alignment horizontal="right" vertical="center"/>
    </xf>
    <xf numFmtId="0" fontId="6" fillId="0" borderId="19" xfId="61" applyFont="1" applyBorder="1" applyAlignment="1">
      <alignment horizontal="center" vertical="center"/>
      <protection/>
    </xf>
    <xf numFmtId="176" fontId="6" fillId="0" borderId="17" xfId="49" applyNumberFormat="1" applyFont="1" applyBorder="1" applyAlignment="1">
      <alignment horizontal="right" vertical="center"/>
    </xf>
    <xf numFmtId="176" fontId="6" fillId="0" borderId="16" xfId="49" applyNumberFormat="1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0" fontId="4" fillId="0" borderId="21" xfId="61" applyFont="1" applyBorder="1" applyAlignment="1">
      <alignment horizontal="center" vertical="center"/>
      <protection/>
    </xf>
    <xf numFmtId="38" fontId="4" fillId="0" borderId="17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178" fontId="0" fillId="0" borderId="14" xfId="49" applyNumberFormat="1" applyFont="1" applyBorder="1" applyAlignment="1">
      <alignment horizontal="right" vertical="center"/>
    </xf>
    <xf numFmtId="178" fontId="0" fillId="0" borderId="15" xfId="49" applyNumberFormat="1" applyFont="1" applyBorder="1" applyAlignment="1">
      <alignment horizontal="right" vertical="center"/>
    </xf>
    <xf numFmtId="178" fontId="0" fillId="0" borderId="21" xfId="49" applyNumberFormat="1" applyFont="1" applyBorder="1" applyAlignment="1">
      <alignment vertical="center"/>
    </xf>
    <xf numFmtId="0" fontId="8" fillId="0" borderId="0" xfId="61" applyFont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38" fontId="8" fillId="0" borderId="0" xfId="49" applyFont="1" applyAlignment="1">
      <alignment/>
    </xf>
    <xf numFmtId="0" fontId="9" fillId="0" borderId="0" xfId="0" applyFont="1" applyAlignment="1">
      <alignment vertical="center"/>
    </xf>
    <xf numFmtId="0" fontId="10" fillId="0" borderId="0" xfId="61" applyFont="1">
      <alignment/>
      <protection/>
    </xf>
    <xf numFmtId="0" fontId="10" fillId="0" borderId="0" xfId="61" applyFont="1" applyAlignment="1">
      <alignment horizontal="right"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1" fillId="0" borderId="0" xfId="49" applyFont="1" applyBorder="1" applyAlignment="1">
      <alignment horizontal="center" vertical="center"/>
    </xf>
    <xf numFmtId="0" fontId="11" fillId="0" borderId="0" xfId="61" applyFont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38" fontId="11" fillId="0" borderId="0" xfId="49" applyFont="1" applyBorder="1" applyAlignment="1">
      <alignment horizontal="right"/>
    </xf>
    <xf numFmtId="0" fontId="11" fillId="0" borderId="0" xfId="61" applyFont="1">
      <alignment/>
      <protection/>
    </xf>
    <xf numFmtId="176" fontId="11" fillId="0" borderId="0" xfId="49" applyNumberFormat="1" applyFont="1" applyBorder="1" applyAlignment="1">
      <alignment horizontal="right"/>
    </xf>
    <xf numFmtId="38" fontId="11" fillId="0" borderId="0" xfId="49" applyFont="1" applyBorder="1" applyAlignment="1">
      <alignment/>
    </xf>
    <xf numFmtId="177" fontId="11" fillId="0" borderId="0" xfId="49" applyNumberFormat="1" applyFont="1" applyBorder="1" applyAlignment="1">
      <alignment horizontal="right"/>
    </xf>
    <xf numFmtId="176" fontId="11" fillId="0" borderId="14" xfId="49" applyNumberFormat="1" applyFont="1" applyBorder="1" applyAlignment="1">
      <alignment horizontal="right"/>
    </xf>
    <xf numFmtId="38" fontId="11" fillId="0" borderId="0" xfId="61" applyNumberFormat="1" applyFont="1" applyBorder="1">
      <alignment/>
      <protection/>
    </xf>
    <xf numFmtId="177" fontId="8" fillId="0" borderId="17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24" borderId="20" xfId="0" applyFont="1" applyFill="1" applyBorder="1" applyAlignment="1">
      <alignment wrapText="1"/>
    </xf>
    <xf numFmtId="176" fontId="11" fillId="0" borderId="15" xfId="49" applyNumberFormat="1" applyFont="1" applyBorder="1" applyAlignment="1">
      <alignment horizontal="right"/>
    </xf>
    <xf numFmtId="38" fontId="11" fillId="0" borderId="14" xfId="49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40" fontId="11" fillId="0" borderId="0" xfId="61" applyNumberFormat="1" applyFont="1" applyBorder="1">
      <alignment/>
      <protection/>
    </xf>
    <xf numFmtId="38" fontId="11" fillId="0" borderId="14" xfId="49" applyFont="1" applyBorder="1" applyAlignment="1">
      <alignment/>
    </xf>
    <xf numFmtId="38" fontId="11" fillId="0" borderId="15" xfId="49" applyFont="1" applyBorder="1" applyAlignment="1">
      <alignment/>
    </xf>
    <xf numFmtId="177" fontId="10" fillId="0" borderId="0" xfId="0" applyNumberFormat="1" applyFont="1" applyFill="1" applyBorder="1" applyAlignment="1">
      <alignment vertical="center"/>
    </xf>
    <xf numFmtId="0" fontId="8" fillId="0" borderId="16" xfId="61" applyFont="1" applyBorder="1">
      <alignment/>
      <protection/>
    </xf>
    <xf numFmtId="0" fontId="8" fillId="0" borderId="0" xfId="0" applyFont="1" applyBorder="1" applyAlignment="1">
      <alignment vertical="center"/>
    </xf>
    <xf numFmtId="0" fontId="8" fillId="0" borderId="15" xfId="61" applyFont="1" applyBorder="1">
      <alignment/>
      <protection/>
    </xf>
    <xf numFmtId="0" fontId="11" fillId="0" borderId="0" xfId="61" applyFont="1" applyBorder="1">
      <alignment/>
      <protection/>
    </xf>
    <xf numFmtId="0" fontId="11" fillId="24" borderId="19" xfId="0" applyFont="1" applyFill="1" applyBorder="1" applyAlignment="1">
      <alignment wrapText="1"/>
    </xf>
    <xf numFmtId="176" fontId="11" fillId="0" borderId="17" xfId="49" applyNumberFormat="1" applyFont="1" applyBorder="1" applyAlignment="1">
      <alignment horizontal="right"/>
    </xf>
    <xf numFmtId="38" fontId="11" fillId="0" borderId="17" xfId="49" applyFont="1" applyFill="1" applyBorder="1" applyAlignment="1">
      <alignment vertical="center"/>
    </xf>
    <xf numFmtId="38" fontId="11" fillId="0" borderId="16" xfId="49" applyFont="1" applyBorder="1" applyAlignment="1">
      <alignment/>
    </xf>
    <xf numFmtId="38" fontId="11" fillId="0" borderId="17" xfId="49" applyFont="1" applyBorder="1" applyAlignment="1">
      <alignment/>
    </xf>
    <xf numFmtId="0" fontId="11" fillId="0" borderId="19" xfId="61" applyFont="1" applyBorder="1">
      <alignment/>
      <protection/>
    </xf>
    <xf numFmtId="176" fontId="11" fillId="0" borderId="16" xfId="49" applyNumberFormat="1" applyFont="1" applyBorder="1" applyAlignment="1">
      <alignment horizontal="right"/>
    </xf>
    <xf numFmtId="38" fontId="11" fillId="0" borderId="19" xfId="49" applyFont="1" applyBorder="1" applyAlignment="1">
      <alignment/>
    </xf>
    <xf numFmtId="2" fontId="11" fillId="0" borderId="0" xfId="61" applyNumberFormat="1" applyFont="1" applyBorder="1">
      <alignment/>
      <protection/>
    </xf>
    <xf numFmtId="177" fontId="8" fillId="0" borderId="0" xfId="0" applyNumberFormat="1" applyFont="1" applyBorder="1" applyAlignment="1">
      <alignment vertical="center"/>
    </xf>
    <xf numFmtId="0" fontId="8" fillId="0" borderId="0" xfId="61" applyFont="1" applyBorder="1">
      <alignment/>
      <protection/>
    </xf>
    <xf numFmtId="38" fontId="8" fillId="0" borderId="0" xfId="49" applyFont="1" applyBorder="1" applyAlignment="1">
      <alignment/>
    </xf>
    <xf numFmtId="38" fontId="11" fillId="0" borderId="19" xfId="61" applyNumberFormat="1" applyFont="1" applyBorder="1">
      <alignment/>
      <protection/>
    </xf>
    <xf numFmtId="0" fontId="8" fillId="0" borderId="19" xfId="0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38" fontId="11" fillId="0" borderId="17" xfId="49" applyFont="1" applyBorder="1" applyAlignment="1">
      <alignment horizontal="right"/>
    </xf>
    <xf numFmtId="38" fontId="11" fillId="0" borderId="19" xfId="49" applyFont="1" applyBorder="1" applyAlignment="1">
      <alignment horizontal="right"/>
    </xf>
    <xf numFmtId="0" fontId="6" fillId="24" borderId="20" xfId="0" applyFont="1" applyFill="1" applyBorder="1" applyAlignment="1">
      <alignment wrapText="1"/>
    </xf>
    <xf numFmtId="0" fontId="6" fillId="24" borderId="0" xfId="0" applyFont="1" applyFill="1" applyBorder="1" applyAlignment="1">
      <alignment wrapText="1"/>
    </xf>
    <xf numFmtId="0" fontId="4" fillId="0" borderId="23" xfId="61" applyFont="1" applyBorder="1">
      <alignment/>
      <protection/>
    </xf>
    <xf numFmtId="38" fontId="4" fillId="0" borderId="15" xfId="49" applyFont="1" applyBorder="1" applyAlignment="1">
      <alignment/>
    </xf>
    <xf numFmtId="38" fontId="4" fillId="0" borderId="21" xfId="49" applyFont="1" applyBorder="1" applyAlignment="1">
      <alignment horizontal="center" vertical="center"/>
    </xf>
    <xf numFmtId="38" fontId="6" fillId="0" borderId="17" xfId="49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8" fontId="0" fillId="0" borderId="14" xfId="49" applyNumberFormat="1" applyFont="1" applyBorder="1" applyAlignment="1">
      <alignment horizontal="right" vertical="center"/>
    </xf>
    <xf numFmtId="178" fontId="0" fillId="0" borderId="15" xfId="49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8" fontId="0" fillId="0" borderId="17" xfId="49" applyNumberFormat="1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178" fontId="0" fillId="0" borderId="14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7" xfId="49" applyNumberFormat="1" applyFont="1" applyBorder="1" applyAlignment="1">
      <alignment vertical="center"/>
    </xf>
    <xf numFmtId="178" fontId="0" fillId="0" borderId="16" xfId="49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0" fillId="0" borderId="2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8" fontId="0" fillId="0" borderId="11" xfId="49" applyNumberFormat="1" applyFont="1" applyBorder="1" applyAlignment="1">
      <alignment vertical="center"/>
    </xf>
    <xf numFmtId="178" fontId="0" fillId="0" borderId="20" xfId="49" applyNumberFormat="1" applyFont="1" applyBorder="1" applyAlignment="1">
      <alignment vertical="center" shrinkToFit="1"/>
    </xf>
    <xf numFmtId="0" fontId="12" fillId="0" borderId="0" xfId="61" applyFont="1">
      <alignment/>
      <protection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38" fontId="32" fillId="10" borderId="27" xfId="49" applyFont="1" applyFill="1" applyBorder="1" applyAlignment="1">
      <alignment vertical="center"/>
    </xf>
    <xf numFmtId="38" fontId="32" fillId="10" borderId="28" xfId="49" applyFont="1" applyFill="1" applyBorder="1" applyAlignment="1">
      <alignment vertical="center"/>
    </xf>
    <xf numFmtId="0" fontId="32" fillId="0" borderId="29" xfId="0" applyFont="1" applyBorder="1" applyAlignment="1">
      <alignment vertical="center"/>
    </xf>
    <xf numFmtId="38" fontId="32" fillId="0" borderId="30" xfId="49" applyFont="1" applyBorder="1" applyAlignment="1">
      <alignment vertical="center"/>
    </xf>
    <xf numFmtId="38" fontId="32" fillId="0" borderId="31" xfId="49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38" fontId="32" fillId="10" borderId="33" xfId="49" applyFont="1" applyFill="1" applyBorder="1" applyAlignment="1">
      <alignment vertical="center"/>
    </xf>
    <xf numFmtId="38" fontId="32" fillId="10" borderId="34" xfId="49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38" fontId="33" fillId="0" borderId="25" xfId="49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38" fontId="34" fillId="0" borderId="36" xfId="49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38" fontId="34" fillId="0" borderId="38" xfId="49" applyFont="1" applyBorder="1" applyAlignment="1">
      <alignment vertical="center"/>
    </xf>
    <xf numFmtId="0" fontId="34" fillId="10" borderId="39" xfId="0" applyFont="1" applyFill="1" applyBorder="1" applyAlignment="1">
      <alignment horizontal="center" vertical="center"/>
    </xf>
    <xf numFmtId="0" fontId="34" fillId="10" borderId="40" xfId="0" applyFont="1" applyFill="1" applyBorder="1" applyAlignment="1">
      <alignment horizontal="center" vertical="center"/>
    </xf>
    <xf numFmtId="176" fontId="6" fillId="0" borderId="14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別年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DI71"/>
  <sheetViews>
    <sheetView tabSelected="1" view="pageBreakPreview" zoomScaleNormal="75" zoomScaleSheetLayoutView="100" workbookViewId="0" topLeftCell="A1">
      <selection activeCell="W14" sqref="W14"/>
    </sheetView>
  </sheetViews>
  <sheetFormatPr defaultColWidth="9.00390625" defaultRowHeight="12"/>
  <cols>
    <col min="1" max="1" width="2.50390625" style="63" customWidth="1"/>
    <col min="2" max="2" width="28.50390625" style="59" customWidth="1"/>
    <col min="3" max="12" width="11.375" style="59" customWidth="1"/>
    <col min="13" max="21" width="11.375" style="59" hidden="1" customWidth="1"/>
    <col min="22" max="22" width="4.625" style="59" customWidth="1"/>
    <col min="23" max="23" width="31.875" style="59" customWidth="1"/>
    <col min="24" max="25" width="11.375" style="59" customWidth="1"/>
    <col min="26" max="31" width="11.125" style="59" customWidth="1"/>
    <col min="32" max="33" width="12.625" style="59" customWidth="1"/>
    <col min="34" max="34" width="13.375" style="59" hidden="1" customWidth="1"/>
    <col min="35" max="42" width="12.625" style="59" hidden="1" customWidth="1"/>
    <col min="43" max="43" width="12.625" style="59" customWidth="1"/>
    <col min="44" max="44" width="24.50390625" style="59" customWidth="1"/>
    <col min="45" max="49" width="11.125" style="59" hidden="1" customWidth="1"/>
    <col min="50" max="57" width="11.125" style="59" customWidth="1"/>
    <col min="58" max="59" width="11.125" style="62" customWidth="1"/>
    <col min="60" max="60" width="11.125" style="62" hidden="1" customWidth="1"/>
    <col min="61" max="61" width="2.875" style="59" customWidth="1"/>
    <col min="62" max="62" width="26.00390625" style="59" bestFit="1" customWidth="1"/>
    <col min="63" max="67" width="11.125" style="59" hidden="1" customWidth="1"/>
    <col min="68" max="77" width="11.125" style="59" customWidth="1"/>
    <col min="78" max="78" width="10.50390625" style="59" hidden="1" customWidth="1"/>
    <col min="79" max="79" width="8.125" style="59" bestFit="1" customWidth="1"/>
    <col min="80" max="80" width="25.375" style="59" customWidth="1"/>
    <col min="81" max="85" width="11.125" style="59" hidden="1" customWidth="1"/>
    <col min="86" max="95" width="11.125" style="59" customWidth="1"/>
    <col min="96" max="96" width="11.125" style="59" hidden="1" customWidth="1"/>
    <col min="97" max="97" width="2.50390625" style="59" customWidth="1"/>
    <col min="98" max="98" width="25.625" style="59" customWidth="1"/>
    <col min="99" max="103" width="11.125" style="59" hidden="1" customWidth="1"/>
    <col min="104" max="113" width="11.125" style="59" customWidth="1"/>
    <col min="114" max="16384" width="9.375" style="63" customWidth="1"/>
  </cols>
  <sheetData>
    <row r="1" spans="2:21" ht="21">
      <c r="B1" s="159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N1" s="60"/>
      <c r="O1" s="60"/>
      <c r="P1" s="60"/>
      <c r="Q1" s="60"/>
      <c r="R1" s="60"/>
      <c r="S1" s="60"/>
      <c r="T1" s="60"/>
      <c r="U1" s="61" t="s">
        <v>3</v>
      </c>
    </row>
    <row r="2" spans="2:97" ht="13.5">
      <c r="B2" s="3" t="s">
        <v>1</v>
      </c>
      <c r="C2" s="4"/>
      <c r="D2" s="4"/>
      <c r="E2" s="4"/>
      <c r="F2" s="4"/>
      <c r="G2" s="4"/>
      <c r="H2" s="4"/>
      <c r="I2" s="4"/>
      <c r="J2" s="4"/>
      <c r="K2" s="1"/>
      <c r="L2" s="5" t="s">
        <v>40</v>
      </c>
      <c r="M2" s="65"/>
      <c r="N2" s="66" t="s">
        <v>4</v>
      </c>
      <c r="O2" s="66" t="s">
        <v>5</v>
      </c>
      <c r="P2" s="67" t="s">
        <v>160</v>
      </c>
      <c r="Q2" s="68"/>
      <c r="R2" s="68"/>
      <c r="S2" s="69"/>
      <c r="T2" s="70" t="s">
        <v>6</v>
      </c>
      <c r="U2" s="71"/>
      <c r="V2" s="64"/>
      <c r="W2" s="6" t="s">
        <v>30</v>
      </c>
      <c r="X2" s="4"/>
      <c r="Y2" s="4"/>
      <c r="Z2" s="4"/>
      <c r="AA2" s="4"/>
      <c r="AB2" s="4"/>
      <c r="AC2" s="4"/>
      <c r="AD2" s="4"/>
      <c r="AE2" s="4"/>
      <c r="AF2" s="2"/>
      <c r="AG2" s="25" t="s">
        <v>31</v>
      </c>
      <c r="AH2" s="65"/>
      <c r="AI2" s="65"/>
      <c r="AJ2" s="65"/>
      <c r="AK2" s="65"/>
      <c r="AL2" s="65"/>
      <c r="AM2" s="65"/>
      <c r="AN2" s="65"/>
      <c r="AO2" s="65"/>
      <c r="AP2" s="65"/>
      <c r="AQ2" s="65"/>
      <c r="BH2" s="72"/>
      <c r="BI2" s="73"/>
      <c r="BZ2" s="72"/>
      <c r="CA2" s="74"/>
      <c r="CR2" s="72"/>
      <c r="CS2" s="73"/>
    </row>
    <row r="3" spans="2:97" ht="12">
      <c r="B3" s="7"/>
      <c r="C3" s="8" t="s">
        <v>139</v>
      </c>
      <c r="D3" s="8" t="s">
        <v>140</v>
      </c>
      <c r="E3" s="8" t="s">
        <v>142</v>
      </c>
      <c r="F3" s="8" t="s">
        <v>143</v>
      </c>
      <c r="G3" s="8" t="s">
        <v>144</v>
      </c>
      <c r="H3" s="9" t="s">
        <v>141</v>
      </c>
      <c r="I3" s="9" t="s">
        <v>41</v>
      </c>
      <c r="J3" s="8" t="s">
        <v>145</v>
      </c>
      <c r="K3" s="26" t="s">
        <v>166</v>
      </c>
      <c r="L3" s="9" t="s">
        <v>167</v>
      </c>
      <c r="M3" s="72"/>
      <c r="N3" s="75"/>
      <c r="O3" s="76"/>
      <c r="P3" s="77" t="s">
        <v>7</v>
      </c>
      <c r="Q3" s="77" t="s">
        <v>8</v>
      </c>
      <c r="R3" s="77" t="s">
        <v>9</v>
      </c>
      <c r="S3" s="77" t="s">
        <v>10</v>
      </c>
      <c r="T3" s="77" t="s">
        <v>11</v>
      </c>
      <c r="U3" s="77" t="s">
        <v>12</v>
      </c>
      <c r="V3" s="73"/>
      <c r="W3" s="27"/>
      <c r="X3" s="8" t="s">
        <v>139</v>
      </c>
      <c r="Y3" s="8" t="s">
        <v>140</v>
      </c>
      <c r="Z3" s="8" t="s">
        <v>142</v>
      </c>
      <c r="AA3" s="8" t="s">
        <v>143</v>
      </c>
      <c r="AB3" s="8" t="s">
        <v>144</v>
      </c>
      <c r="AC3" s="9" t="s">
        <v>141</v>
      </c>
      <c r="AD3" s="9" t="s">
        <v>13</v>
      </c>
      <c r="AE3" s="8" t="s">
        <v>168</v>
      </c>
      <c r="AF3" s="26" t="s">
        <v>166</v>
      </c>
      <c r="AG3" s="9" t="s">
        <v>167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BH3" s="78">
        <v>105390</v>
      </c>
      <c r="BI3" s="79"/>
      <c r="BZ3" s="80">
        <v>15765</v>
      </c>
      <c r="CA3" s="81"/>
      <c r="CR3" s="82">
        <v>114</v>
      </c>
      <c r="CS3" s="79"/>
    </row>
    <row r="4" spans="2:97" ht="12">
      <c r="B4" s="28" t="s">
        <v>77</v>
      </c>
      <c r="C4" s="29">
        <v>774407.703</v>
      </c>
      <c r="D4" s="29">
        <v>919765.584</v>
      </c>
      <c r="E4" s="29">
        <v>971115.523</v>
      </c>
      <c r="F4" s="29">
        <v>1009023.954</v>
      </c>
      <c r="G4" s="29">
        <v>808710.71</v>
      </c>
      <c r="H4" s="29">
        <v>926705.489</v>
      </c>
      <c r="I4" s="29">
        <v>1016556.432</v>
      </c>
      <c r="J4" s="30">
        <v>1114274.138</v>
      </c>
      <c r="K4" s="13">
        <v>956169.344</v>
      </c>
      <c r="L4" s="31">
        <v>719467.503</v>
      </c>
      <c r="M4" s="84">
        <v>926720</v>
      </c>
      <c r="N4" s="75"/>
      <c r="O4" s="76" t="s">
        <v>14</v>
      </c>
      <c r="P4" s="85">
        <v>926719537</v>
      </c>
      <c r="Q4" s="85">
        <v>105390284</v>
      </c>
      <c r="R4" s="85">
        <v>114</v>
      </c>
      <c r="S4" s="85">
        <v>115</v>
      </c>
      <c r="T4" s="85">
        <v>102</v>
      </c>
      <c r="U4" s="85">
        <v>89</v>
      </c>
      <c r="V4" s="84"/>
      <c r="W4" s="28" t="s">
        <v>77</v>
      </c>
      <c r="X4" s="32">
        <v>129504.625</v>
      </c>
      <c r="Y4" s="32">
        <v>117036.59</v>
      </c>
      <c r="Z4" s="32">
        <v>114480.184</v>
      </c>
      <c r="AA4" s="32">
        <v>123972.97</v>
      </c>
      <c r="AB4" s="32">
        <v>103697.991</v>
      </c>
      <c r="AC4" s="32">
        <v>105405.192</v>
      </c>
      <c r="AD4" s="30">
        <v>111536.227</v>
      </c>
      <c r="AE4" s="30">
        <v>109059.386</v>
      </c>
      <c r="AF4" s="13">
        <v>107732.01</v>
      </c>
      <c r="AG4" s="21">
        <v>88311.048</v>
      </c>
      <c r="AH4" s="84">
        <v>203322</v>
      </c>
      <c r="AI4" s="86" t="s">
        <v>43</v>
      </c>
      <c r="AJ4" s="76" t="s">
        <v>14</v>
      </c>
      <c r="AK4" s="85">
        <v>203321603</v>
      </c>
      <c r="AL4" s="85">
        <v>15764602</v>
      </c>
      <c r="AM4" s="85">
        <v>78</v>
      </c>
      <c r="AN4" s="85">
        <v>99</v>
      </c>
      <c r="AO4" s="85">
        <v>92</v>
      </c>
      <c r="AP4" s="85">
        <v>93</v>
      </c>
      <c r="AQ4" s="80"/>
      <c r="BH4" s="78" t="s">
        <v>15</v>
      </c>
      <c r="BI4" s="79"/>
      <c r="BZ4" s="80">
        <v>1906</v>
      </c>
      <c r="CA4" s="81"/>
      <c r="CR4" s="82" t="s">
        <v>15</v>
      </c>
      <c r="CS4" s="79"/>
    </row>
    <row r="5" spans="2:97" ht="13.5">
      <c r="B5" s="117" t="s">
        <v>44</v>
      </c>
      <c r="C5" s="29">
        <v>204639.195</v>
      </c>
      <c r="D5" s="29">
        <v>223434.657</v>
      </c>
      <c r="E5" s="29">
        <v>262178.707</v>
      </c>
      <c r="F5" s="29">
        <v>260896.343</v>
      </c>
      <c r="G5" s="29">
        <v>154182.573</v>
      </c>
      <c r="H5" s="29">
        <v>243063.024</v>
      </c>
      <c r="I5" s="29">
        <v>274015.268</v>
      </c>
      <c r="J5" s="33">
        <v>357544.431</v>
      </c>
      <c r="K5" s="34">
        <v>291071.515</v>
      </c>
      <c r="L5" s="12">
        <v>228172.311</v>
      </c>
      <c r="M5" s="84">
        <v>243063</v>
      </c>
      <c r="N5" s="86"/>
      <c r="O5" s="90" t="s">
        <v>44</v>
      </c>
      <c r="P5" s="91">
        <v>243063024</v>
      </c>
      <c r="Q5" s="91">
        <v>9451901</v>
      </c>
      <c r="R5" s="91">
        <v>39</v>
      </c>
      <c r="S5" s="91">
        <v>158</v>
      </c>
      <c r="T5" s="91">
        <v>191</v>
      </c>
      <c r="U5" s="91">
        <v>121</v>
      </c>
      <c r="V5" s="92"/>
      <c r="W5" s="117" t="s">
        <v>53</v>
      </c>
      <c r="X5" s="29" t="s">
        <v>49</v>
      </c>
      <c r="Y5" s="29" t="s">
        <v>49</v>
      </c>
      <c r="Z5" s="29">
        <v>4581.353</v>
      </c>
      <c r="AA5" s="29">
        <v>7445.347</v>
      </c>
      <c r="AB5" s="29">
        <v>8347.531</v>
      </c>
      <c r="AC5" s="29">
        <v>9179.814</v>
      </c>
      <c r="AD5" s="33">
        <v>8604.113</v>
      </c>
      <c r="AE5" s="33">
        <v>9690.798</v>
      </c>
      <c r="AF5" s="15">
        <v>10041.457</v>
      </c>
      <c r="AG5" s="16">
        <v>10121.843</v>
      </c>
      <c r="AH5" s="84">
        <v>5298</v>
      </c>
      <c r="AI5" s="86"/>
      <c r="AJ5" s="90" t="s">
        <v>46</v>
      </c>
      <c r="AK5" s="91">
        <v>5297990</v>
      </c>
      <c r="AL5" s="91">
        <v>443724</v>
      </c>
      <c r="AM5" s="91">
        <v>84</v>
      </c>
      <c r="AN5" s="91">
        <v>83</v>
      </c>
      <c r="AO5" s="91">
        <v>75</v>
      </c>
      <c r="AP5" s="91">
        <v>90</v>
      </c>
      <c r="AQ5" s="95"/>
      <c r="BH5" s="78">
        <v>71</v>
      </c>
      <c r="BI5" s="79"/>
      <c r="BZ5" s="80">
        <v>1426</v>
      </c>
      <c r="CA5" s="81"/>
      <c r="CR5" s="82">
        <v>154</v>
      </c>
      <c r="CS5" s="79"/>
    </row>
    <row r="6" spans="2:97" ht="13.5">
      <c r="B6" s="117" t="s">
        <v>47</v>
      </c>
      <c r="C6" s="29">
        <v>128875.054</v>
      </c>
      <c r="D6" s="29">
        <v>153963.753</v>
      </c>
      <c r="E6" s="29">
        <v>133167.416</v>
      </c>
      <c r="F6" s="29">
        <v>140652.098</v>
      </c>
      <c r="G6" s="29">
        <v>128474.345</v>
      </c>
      <c r="H6" s="29">
        <v>139821.662</v>
      </c>
      <c r="I6" s="29">
        <v>108685.016</v>
      </c>
      <c r="J6" s="33">
        <v>121731.83</v>
      </c>
      <c r="K6" s="34">
        <v>103272.662</v>
      </c>
      <c r="L6" s="12">
        <v>104943.181</v>
      </c>
      <c r="M6" s="84">
        <v>139822</v>
      </c>
      <c r="N6" s="86"/>
      <c r="O6" s="90" t="s">
        <v>47</v>
      </c>
      <c r="P6" s="91">
        <v>139821662</v>
      </c>
      <c r="Q6" s="91">
        <v>8712872</v>
      </c>
      <c r="R6" s="91">
        <v>62</v>
      </c>
      <c r="S6" s="91">
        <v>109</v>
      </c>
      <c r="T6" s="91">
        <v>83</v>
      </c>
      <c r="U6" s="91">
        <v>76</v>
      </c>
      <c r="V6" s="92"/>
      <c r="W6" s="117" t="s">
        <v>44</v>
      </c>
      <c r="X6" s="29">
        <v>9766.845</v>
      </c>
      <c r="Y6" s="29">
        <v>7460.784</v>
      </c>
      <c r="Z6" s="29">
        <v>7747.746</v>
      </c>
      <c r="AA6" s="29">
        <v>9426.401</v>
      </c>
      <c r="AB6" s="29">
        <v>4941.104</v>
      </c>
      <c r="AC6" s="29">
        <v>9489.945</v>
      </c>
      <c r="AD6" s="33">
        <v>9376.836</v>
      </c>
      <c r="AE6" s="33">
        <v>11024.958</v>
      </c>
      <c r="AF6" s="15">
        <v>12783.295</v>
      </c>
      <c r="AG6" s="16">
        <v>9102.679</v>
      </c>
      <c r="AH6" s="84">
        <v>85</v>
      </c>
      <c r="AI6" s="96"/>
      <c r="AJ6" s="76" t="s">
        <v>50</v>
      </c>
      <c r="AK6" s="85">
        <v>84616</v>
      </c>
      <c r="AL6" s="85">
        <v>45181</v>
      </c>
      <c r="AM6" s="85">
        <v>534</v>
      </c>
      <c r="AN6" s="85">
        <v>188</v>
      </c>
      <c r="AO6" s="85">
        <v>176</v>
      </c>
      <c r="AP6" s="85">
        <v>94</v>
      </c>
      <c r="AQ6" s="95"/>
      <c r="BH6" s="78" t="s">
        <v>15</v>
      </c>
      <c r="BI6" s="79"/>
      <c r="BZ6" s="80">
        <v>1206</v>
      </c>
      <c r="CA6" s="81"/>
      <c r="CR6" s="82" t="s">
        <v>15</v>
      </c>
      <c r="CS6" s="79"/>
    </row>
    <row r="7" spans="2:97" ht="12">
      <c r="B7" s="117" t="s">
        <v>60</v>
      </c>
      <c r="C7" s="29" t="s">
        <v>49</v>
      </c>
      <c r="D7" s="29" t="s">
        <v>49</v>
      </c>
      <c r="E7" s="29" t="s">
        <v>49</v>
      </c>
      <c r="F7" s="29">
        <v>30332.378</v>
      </c>
      <c r="G7" s="29">
        <v>37385.616</v>
      </c>
      <c r="H7" s="29">
        <v>45174.341</v>
      </c>
      <c r="I7" s="29">
        <v>70152.791</v>
      </c>
      <c r="J7" s="33">
        <v>70961.128</v>
      </c>
      <c r="K7" s="34">
        <v>71816.15</v>
      </c>
      <c r="L7" s="12">
        <v>49451.122</v>
      </c>
      <c r="M7" s="84">
        <v>66019</v>
      </c>
      <c r="N7" s="86"/>
      <c r="O7" s="90" t="s">
        <v>48</v>
      </c>
      <c r="P7" s="91">
        <v>66019291</v>
      </c>
      <c r="Q7" s="91">
        <v>11104629</v>
      </c>
      <c r="R7" s="91">
        <v>168</v>
      </c>
      <c r="S7" s="91">
        <v>83</v>
      </c>
      <c r="T7" s="91">
        <v>81</v>
      </c>
      <c r="U7" s="91">
        <v>98</v>
      </c>
      <c r="V7" s="92"/>
      <c r="W7" s="117" t="s">
        <v>45</v>
      </c>
      <c r="X7" s="29">
        <v>16670.717</v>
      </c>
      <c r="Y7" s="29">
        <v>15489.915</v>
      </c>
      <c r="Z7" s="29">
        <v>14566.598</v>
      </c>
      <c r="AA7" s="29">
        <v>15834.684</v>
      </c>
      <c r="AB7" s="29">
        <v>11468.305</v>
      </c>
      <c r="AC7" s="29">
        <v>11171.363</v>
      </c>
      <c r="AD7" s="33">
        <v>11341.952</v>
      </c>
      <c r="AE7" s="33">
        <v>11458.554</v>
      </c>
      <c r="AF7" s="15">
        <v>9196.871</v>
      </c>
      <c r="AG7" s="16">
        <v>8149.129</v>
      </c>
      <c r="AH7" s="84">
        <v>54409</v>
      </c>
      <c r="AI7" s="86" t="s">
        <v>51</v>
      </c>
      <c r="AJ7" s="76" t="s">
        <v>14</v>
      </c>
      <c r="AK7" s="85">
        <v>54408635</v>
      </c>
      <c r="AL7" s="85">
        <v>27870723</v>
      </c>
      <c r="AM7" s="85">
        <v>512</v>
      </c>
      <c r="AN7" s="85">
        <v>105</v>
      </c>
      <c r="AO7" s="85">
        <v>96</v>
      </c>
      <c r="AP7" s="85">
        <v>92</v>
      </c>
      <c r="AQ7" s="80"/>
      <c r="BH7" s="78">
        <v>1690</v>
      </c>
      <c r="BI7" s="79"/>
      <c r="BZ7" s="80">
        <v>20</v>
      </c>
      <c r="CA7" s="81"/>
      <c r="CR7" s="82">
        <v>45</v>
      </c>
      <c r="CS7" s="79"/>
    </row>
    <row r="8" spans="2:97" ht="13.5">
      <c r="B8" s="117" t="s">
        <v>52</v>
      </c>
      <c r="C8" s="29" t="s">
        <v>49</v>
      </c>
      <c r="D8" s="29">
        <v>71715.272</v>
      </c>
      <c r="E8" s="29">
        <v>81676.205</v>
      </c>
      <c r="F8" s="29">
        <v>80683.244</v>
      </c>
      <c r="G8" s="29">
        <v>74665.253</v>
      </c>
      <c r="H8" s="29">
        <v>63240.459</v>
      </c>
      <c r="I8" s="29">
        <v>58576.686</v>
      </c>
      <c r="J8" s="33">
        <v>57643.191</v>
      </c>
      <c r="K8" s="14">
        <v>62579.238</v>
      </c>
      <c r="L8" s="12">
        <v>49138.934</v>
      </c>
      <c r="M8" s="84">
        <v>63240</v>
      </c>
      <c r="N8" s="86"/>
      <c r="O8" s="90" t="s">
        <v>52</v>
      </c>
      <c r="P8" s="91">
        <v>63240459</v>
      </c>
      <c r="Q8" s="91">
        <v>6180392</v>
      </c>
      <c r="R8" s="91">
        <v>98</v>
      </c>
      <c r="S8" s="91">
        <v>85</v>
      </c>
      <c r="T8" s="91">
        <v>187</v>
      </c>
      <c r="U8" s="91">
        <v>220</v>
      </c>
      <c r="V8" s="92"/>
      <c r="W8" s="117" t="s">
        <v>47</v>
      </c>
      <c r="X8" s="29">
        <v>11852.872</v>
      </c>
      <c r="Y8" s="29">
        <v>9872.104</v>
      </c>
      <c r="Z8" s="29">
        <v>8180.923</v>
      </c>
      <c r="AA8" s="29">
        <v>10641.118</v>
      </c>
      <c r="AB8" s="29">
        <v>10477.7</v>
      </c>
      <c r="AC8" s="29">
        <v>8732.643</v>
      </c>
      <c r="AD8" s="33">
        <v>8289.773</v>
      </c>
      <c r="AE8" s="33">
        <v>8600.372</v>
      </c>
      <c r="AF8" s="15">
        <v>8191.712</v>
      </c>
      <c r="AG8" s="16">
        <v>7799.726</v>
      </c>
      <c r="AH8" s="84">
        <v>1401</v>
      </c>
      <c r="AI8" s="97"/>
      <c r="AJ8" s="90" t="s">
        <v>54</v>
      </c>
      <c r="AK8" s="91">
        <v>1401292</v>
      </c>
      <c r="AL8" s="91">
        <v>1615163</v>
      </c>
      <c r="AM8" s="91">
        <v>1153</v>
      </c>
      <c r="AN8" s="91">
        <v>89</v>
      </c>
      <c r="AO8" s="91">
        <v>93</v>
      </c>
      <c r="AP8" s="91">
        <v>104</v>
      </c>
      <c r="AQ8" s="95"/>
      <c r="BH8" s="78">
        <v>209</v>
      </c>
      <c r="BI8" s="79"/>
      <c r="BZ8" s="80">
        <v>733</v>
      </c>
      <c r="CA8" s="81"/>
      <c r="CR8" s="82">
        <v>48</v>
      </c>
      <c r="CS8" s="79"/>
    </row>
    <row r="9" spans="2:97" ht="13.5">
      <c r="B9" s="117" t="s">
        <v>55</v>
      </c>
      <c r="C9" s="29">
        <v>34008.656</v>
      </c>
      <c r="D9" s="29">
        <v>50489.632</v>
      </c>
      <c r="E9" s="29">
        <v>43586.125</v>
      </c>
      <c r="F9" s="29">
        <v>47140.305</v>
      </c>
      <c r="G9" s="29">
        <v>37000.358</v>
      </c>
      <c r="H9" s="29">
        <v>54532.115</v>
      </c>
      <c r="I9" s="29">
        <v>58649.078</v>
      </c>
      <c r="J9" s="33">
        <v>101274.629</v>
      </c>
      <c r="K9" s="34">
        <v>104114.86</v>
      </c>
      <c r="L9" s="12">
        <v>46283.446</v>
      </c>
      <c r="M9" s="84">
        <v>54532</v>
      </c>
      <c r="N9" s="86"/>
      <c r="O9" s="90" t="s">
        <v>55</v>
      </c>
      <c r="P9" s="91">
        <v>54532115</v>
      </c>
      <c r="Q9" s="91">
        <v>2592981</v>
      </c>
      <c r="R9" s="91">
        <v>48</v>
      </c>
      <c r="S9" s="91">
        <v>147</v>
      </c>
      <c r="T9" s="91">
        <v>151</v>
      </c>
      <c r="U9" s="91">
        <v>102</v>
      </c>
      <c r="V9" s="92"/>
      <c r="W9" s="117" t="s">
        <v>56</v>
      </c>
      <c r="X9" s="29">
        <v>11021.739</v>
      </c>
      <c r="Y9" s="29">
        <v>11892.901</v>
      </c>
      <c r="Z9" s="29">
        <v>11329.702</v>
      </c>
      <c r="AA9" s="29">
        <v>10590.054</v>
      </c>
      <c r="AB9" s="29">
        <v>9811.593</v>
      </c>
      <c r="AC9" s="29">
        <v>8724.622</v>
      </c>
      <c r="AD9" s="33">
        <v>8817.592</v>
      </c>
      <c r="AE9" s="33">
        <v>8728.692</v>
      </c>
      <c r="AF9" s="15">
        <v>8358.082</v>
      </c>
      <c r="AG9" s="16">
        <v>7614.716</v>
      </c>
      <c r="AH9" s="84">
        <v>2678</v>
      </c>
      <c r="AI9" s="86"/>
      <c r="AJ9" s="90" t="s">
        <v>57</v>
      </c>
      <c r="AK9" s="91">
        <v>2677833</v>
      </c>
      <c r="AL9" s="91">
        <v>1759466</v>
      </c>
      <c r="AM9" s="91">
        <v>657</v>
      </c>
      <c r="AN9" s="91">
        <v>92</v>
      </c>
      <c r="AO9" s="91">
        <v>81</v>
      </c>
      <c r="AP9" s="91">
        <v>88</v>
      </c>
      <c r="AQ9" s="95"/>
      <c r="BH9" s="78">
        <v>6180</v>
      </c>
      <c r="BI9" s="79"/>
      <c r="BZ9" s="80">
        <v>1615</v>
      </c>
      <c r="CA9" s="81"/>
      <c r="CR9" s="82">
        <v>98</v>
      </c>
      <c r="CS9" s="79"/>
    </row>
    <row r="10" spans="2:113" ht="12">
      <c r="B10" s="117" t="s">
        <v>48</v>
      </c>
      <c r="C10" s="29">
        <v>75158.152</v>
      </c>
      <c r="D10" s="29">
        <v>91238.867</v>
      </c>
      <c r="E10" s="29">
        <v>79180.897</v>
      </c>
      <c r="F10" s="29">
        <v>84297.47</v>
      </c>
      <c r="G10" s="29">
        <v>79877.541</v>
      </c>
      <c r="H10" s="29">
        <v>66019.291</v>
      </c>
      <c r="I10" s="29">
        <v>71220.329</v>
      </c>
      <c r="J10" s="33">
        <v>60510.61</v>
      </c>
      <c r="K10" s="34">
        <v>50062.315</v>
      </c>
      <c r="L10" s="12">
        <v>41837.181</v>
      </c>
      <c r="M10" s="84">
        <v>46435</v>
      </c>
      <c r="N10" s="86"/>
      <c r="O10" s="90" t="s">
        <v>58</v>
      </c>
      <c r="P10" s="91">
        <v>46434934</v>
      </c>
      <c r="Q10" s="91">
        <v>2725900</v>
      </c>
      <c r="R10" s="91">
        <v>59</v>
      </c>
      <c r="S10" s="91">
        <v>113</v>
      </c>
      <c r="T10" s="91">
        <v>116</v>
      </c>
      <c r="U10" s="91">
        <v>102</v>
      </c>
      <c r="V10" s="92"/>
      <c r="W10" s="117" t="s">
        <v>48</v>
      </c>
      <c r="X10" s="29">
        <v>16224.719</v>
      </c>
      <c r="Y10" s="29">
        <v>15033.059</v>
      </c>
      <c r="Z10" s="29">
        <v>12774.71</v>
      </c>
      <c r="AA10" s="29">
        <v>13668.957</v>
      </c>
      <c r="AB10" s="29">
        <v>13740.151</v>
      </c>
      <c r="AC10" s="29">
        <v>11104.629</v>
      </c>
      <c r="AD10" s="33">
        <v>10867.505</v>
      </c>
      <c r="AE10" s="33">
        <v>9179.616</v>
      </c>
      <c r="AF10" s="15">
        <v>8621.079</v>
      </c>
      <c r="AG10" s="16">
        <v>7470.774</v>
      </c>
      <c r="AH10" s="84">
        <v>28</v>
      </c>
      <c r="AI10" s="86"/>
      <c r="AJ10" s="90" t="s">
        <v>59</v>
      </c>
      <c r="AK10" s="91">
        <v>27995</v>
      </c>
      <c r="AL10" s="91">
        <v>26360</v>
      </c>
      <c r="AM10" s="91">
        <v>942</v>
      </c>
      <c r="AN10" s="91">
        <v>86</v>
      </c>
      <c r="AO10" s="91">
        <v>116</v>
      </c>
      <c r="AP10" s="91">
        <v>134</v>
      </c>
      <c r="AQ10" s="62"/>
      <c r="AR10" s="78" t="s">
        <v>15</v>
      </c>
      <c r="AS10" s="79"/>
      <c r="BF10" s="59"/>
      <c r="BG10" s="59"/>
      <c r="BH10" s="59"/>
      <c r="BJ10" s="80">
        <v>867</v>
      </c>
      <c r="BK10" s="81"/>
      <c r="CB10" s="82" t="s">
        <v>15</v>
      </c>
      <c r="CC10" s="79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</row>
    <row r="11" spans="2:97" ht="13.5">
      <c r="B11" s="117" t="s">
        <v>58</v>
      </c>
      <c r="C11" s="29">
        <v>30461.929</v>
      </c>
      <c r="D11" s="29">
        <v>34337.236</v>
      </c>
      <c r="E11" s="29">
        <v>47825.857</v>
      </c>
      <c r="F11" s="29">
        <v>49993.562</v>
      </c>
      <c r="G11" s="29">
        <v>40938.682</v>
      </c>
      <c r="H11" s="29">
        <v>46434.934</v>
      </c>
      <c r="I11" s="29">
        <v>43321.484</v>
      </c>
      <c r="J11" s="33">
        <v>38583.26</v>
      </c>
      <c r="K11" s="34">
        <v>34972.812</v>
      </c>
      <c r="L11" s="12">
        <v>31916.109</v>
      </c>
      <c r="M11" s="84">
        <v>45174</v>
      </c>
      <c r="N11" s="86"/>
      <c r="O11" s="90" t="s">
        <v>60</v>
      </c>
      <c r="P11" s="91">
        <v>45174341</v>
      </c>
      <c r="Q11" s="91">
        <v>3857172</v>
      </c>
      <c r="R11" s="91">
        <v>85</v>
      </c>
      <c r="S11" s="91">
        <v>121</v>
      </c>
      <c r="T11" s="91">
        <v>121</v>
      </c>
      <c r="U11" s="91">
        <v>100</v>
      </c>
      <c r="V11" s="92"/>
      <c r="W11" s="117" t="s">
        <v>60</v>
      </c>
      <c r="X11" s="29" t="s">
        <v>49</v>
      </c>
      <c r="Y11" s="29" t="s">
        <v>49</v>
      </c>
      <c r="Z11" s="29" t="s">
        <v>49</v>
      </c>
      <c r="AA11" s="29">
        <v>2774.941</v>
      </c>
      <c r="AB11" s="29">
        <v>3180.534</v>
      </c>
      <c r="AC11" s="29">
        <v>3857.172</v>
      </c>
      <c r="AD11" s="33">
        <v>5582.056</v>
      </c>
      <c r="AE11" s="33">
        <v>5776.083</v>
      </c>
      <c r="AF11" s="15">
        <v>6426.448</v>
      </c>
      <c r="AG11" s="16">
        <v>4778.318</v>
      </c>
      <c r="AH11" s="84">
        <v>1343</v>
      </c>
      <c r="AI11" s="86"/>
      <c r="AJ11" s="90" t="s">
        <v>52</v>
      </c>
      <c r="AK11" s="91">
        <v>1343258</v>
      </c>
      <c r="AL11" s="91">
        <v>116254</v>
      </c>
      <c r="AM11" s="91">
        <v>87</v>
      </c>
      <c r="AN11" s="91">
        <v>121</v>
      </c>
      <c r="AO11" s="91">
        <v>135</v>
      </c>
      <c r="AP11" s="91">
        <v>111</v>
      </c>
      <c r="AQ11" s="95"/>
      <c r="BH11" s="78">
        <v>1085</v>
      </c>
      <c r="BI11" s="79"/>
      <c r="BZ11" s="80">
        <v>1007</v>
      </c>
      <c r="CA11" s="81"/>
      <c r="CR11" s="82">
        <v>174</v>
      </c>
      <c r="CS11" s="79"/>
    </row>
    <row r="12" spans="2:97" ht="13.5">
      <c r="B12" s="117" t="s">
        <v>65</v>
      </c>
      <c r="C12" s="29">
        <v>26716.95</v>
      </c>
      <c r="D12" s="29">
        <v>26260.46</v>
      </c>
      <c r="E12" s="29">
        <v>29225.338</v>
      </c>
      <c r="F12" s="29">
        <v>28915.301</v>
      </c>
      <c r="G12" s="29">
        <v>25891.396</v>
      </c>
      <c r="H12" s="29">
        <v>27639.148</v>
      </c>
      <c r="I12" s="29">
        <v>28803.988</v>
      </c>
      <c r="J12" s="33">
        <v>30267.643</v>
      </c>
      <c r="K12" s="34">
        <v>26217.165</v>
      </c>
      <c r="L12" s="12">
        <v>22117.123</v>
      </c>
      <c r="M12" s="84">
        <v>37454</v>
      </c>
      <c r="N12" s="86"/>
      <c r="O12" s="90" t="s">
        <v>61</v>
      </c>
      <c r="P12" s="91">
        <v>37453574</v>
      </c>
      <c r="Q12" s="91">
        <v>1689978</v>
      </c>
      <c r="R12" s="91">
        <v>45</v>
      </c>
      <c r="S12" s="91">
        <v>143</v>
      </c>
      <c r="T12" s="91">
        <v>145</v>
      </c>
      <c r="U12" s="91">
        <v>101</v>
      </c>
      <c r="V12" s="92"/>
      <c r="W12" s="117" t="s">
        <v>58</v>
      </c>
      <c r="X12" s="29">
        <v>2587.547</v>
      </c>
      <c r="Y12" s="29">
        <v>2147.07</v>
      </c>
      <c r="Z12" s="29">
        <v>2978.312</v>
      </c>
      <c r="AA12" s="29">
        <v>3527.872</v>
      </c>
      <c r="AB12" s="29">
        <v>2354.932</v>
      </c>
      <c r="AC12" s="29">
        <v>2725.9</v>
      </c>
      <c r="AD12" s="33">
        <v>5800.765</v>
      </c>
      <c r="AE12" s="33">
        <v>3784.809</v>
      </c>
      <c r="AF12" s="15">
        <v>2329.874</v>
      </c>
      <c r="AG12" s="16">
        <v>2861.004</v>
      </c>
      <c r="AH12" s="84">
        <v>85</v>
      </c>
      <c r="AI12" s="98"/>
      <c r="AJ12" s="90" t="s">
        <v>63</v>
      </c>
      <c r="AK12" s="91">
        <v>85335</v>
      </c>
      <c r="AL12" s="91">
        <v>20171</v>
      </c>
      <c r="AM12" s="91">
        <v>236</v>
      </c>
      <c r="AN12" s="91">
        <v>109</v>
      </c>
      <c r="AO12" s="91">
        <v>108</v>
      </c>
      <c r="AP12" s="91">
        <v>100</v>
      </c>
      <c r="AQ12" s="95"/>
      <c r="BH12" s="78">
        <v>475</v>
      </c>
      <c r="BI12" s="79"/>
      <c r="BZ12" s="80">
        <v>8092</v>
      </c>
      <c r="CA12" s="81"/>
      <c r="CR12" s="82">
        <v>137</v>
      </c>
      <c r="CS12" s="79"/>
    </row>
    <row r="13" spans="2:97" ht="12">
      <c r="B13" s="117" t="s">
        <v>53</v>
      </c>
      <c r="C13" s="29" t="s">
        <v>49</v>
      </c>
      <c r="D13" s="29" t="s">
        <v>49</v>
      </c>
      <c r="E13" s="29">
        <v>10326.158</v>
      </c>
      <c r="F13" s="29">
        <v>19654.612</v>
      </c>
      <c r="G13" s="29">
        <v>22465.231</v>
      </c>
      <c r="H13" s="29">
        <v>22654.821</v>
      </c>
      <c r="I13" s="29">
        <v>23834.079</v>
      </c>
      <c r="J13" s="33">
        <v>25913.557</v>
      </c>
      <c r="K13" s="34">
        <v>22803.343</v>
      </c>
      <c r="L13" s="12">
        <v>21811.017</v>
      </c>
      <c r="M13" s="84">
        <v>29782</v>
      </c>
      <c r="N13" s="86"/>
      <c r="O13" s="90" t="s">
        <v>64</v>
      </c>
      <c r="P13" s="91">
        <v>29781829</v>
      </c>
      <c r="Q13" s="91">
        <v>1299978</v>
      </c>
      <c r="R13" s="91">
        <v>44</v>
      </c>
      <c r="S13" s="91">
        <v>120</v>
      </c>
      <c r="T13" s="91">
        <v>114</v>
      </c>
      <c r="U13" s="91">
        <v>95</v>
      </c>
      <c r="V13" s="92"/>
      <c r="W13" s="117" t="s">
        <v>65</v>
      </c>
      <c r="X13" s="29">
        <v>3395.065</v>
      </c>
      <c r="Y13" s="29">
        <v>2394.551</v>
      </c>
      <c r="Z13" s="29">
        <v>2169.388</v>
      </c>
      <c r="AA13" s="29">
        <v>2406.598</v>
      </c>
      <c r="AB13" s="29">
        <v>2070.838</v>
      </c>
      <c r="AC13" s="29">
        <v>2156.162</v>
      </c>
      <c r="AD13" s="33">
        <v>2301.145</v>
      </c>
      <c r="AE13" s="33">
        <v>2666.417</v>
      </c>
      <c r="AF13" s="15">
        <v>3142.943</v>
      </c>
      <c r="AG13" s="16">
        <v>2812.271</v>
      </c>
      <c r="AH13" s="84" t="s">
        <v>15</v>
      </c>
      <c r="AI13" s="86"/>
      <c r="AJ13" s="90"/>
      <c r="AK13" s="91"/>
      <c r="AL13" s="91"/>
      <c r="AM13" s="91"/>
      <c r="AN13" s="91"/>
      <c r="AO13" s="91"/>
      <c r="AP13" s="91"/>
      <c r="AQ13" s="80"/>
      <c r="BH13" s="78">
        <v>557</v>
      </c>
      <c r="BI13" s="79"/>
      <c r="BZ13" s="80">
        <v>27</v>
      </c>
      <c r="CA13" s="81"/>
      <c r="CR13" s="82">
        <v>136</v>
      </c>
      <c r="CS13" s="79"/>
    </row>
    <row r="14" spans="2:97" ht="13.5">
      <c r="B14" s="117" t="s">
        <v>64</v>
      </c>
      <c r="C14" s="29">
        <v>6148.959</v>
      </c>
      <c r="D14" s="29">
        <v>10321.735</v>
      </c>
      <c r="E14" s="29">
        <v>20344.612</v>
      </c>
      <c r="F14" s="29">
        <v>20254.227</v>
      </c>
      <c r="G14" s="29">
        <v>24887.204</v>
      </c>
      <c r="H14" s="29">
        <v>29781.829</v>
      </c>
      <c r="I14" s="29">
        <v>32667.405</v>
      </c>
      <c r="J14" s="33">
        <v>32191.345</v>
      </c>
      <c r="K14" s="34">
        <v>24564.276</v>
      </c>
      <c r="L14" s="12">
        <v>17074.825</v>
      </c>
      <c r="M14" s="84">
        <v>27639</v>
      </c>
      <c r="N14" s="86"/>
      <c r="O14" s="90" t="s">
        <v>65</v>
      </c>
      <c r="P14" s="91">
        <v>27639148</v>
      </c>
      <c r="Q14" s="91">
        <v>2156162</v>
      </c>
      <c r="R14" s="91">
        <v>78</v>
      </c>
      <c r="S14" s="91">
        <v>107</v>
      </c>
      <c r="T14" s="91">
        <v>104</v>
      </c>
      <c r="U14" s="91">
        <v>98</v>
      </c>
      <c r="V14" s="92"/>
      <c r="W14" s="117" t="s">
        <v>62</v>
      </c>
      <c r="X14" s="29">
        <v>10523.59</v>
      </c>
      <c r="Y14" s="29">
        <v>8991.252</v>
      </c>
      <c r="Z14" s="29">
        <v>10067.996</v>
      </c>
      <c r="AA14" s="29">
        <v>8925.175</v>
      </c>
      <c r="AB14" s="29">
        <v>7108.113</v>
      </c>
      <c r="AC14" s="29">
        <v>5529.865</v>
      </c>
      <c r="AD14" s="33">
        <v>5571.683</v>
      </c>
      <c r="AE14" s="33">
        <v>5323.46</v>
      </c>
      <c r="AF14" s="15">
        <v>4507.843</v>
      </c>
      <c r="AG14" s="16">
        <v>2643.078</v>
      </c>
      <c r="AH14" s="84">
        <v>6120</v>
      </c>
      <c r="AI14" s="86"/>
      <c r="AJ14" s="90" t="s">
        <v>66</v>
      </c>
      <c r="AK14" s="91">
        <v>6119879</v>
      </c>
      <c r="AL14" s="91">
        <v>369950</v>
      </c>
      <c r="AM14" s="91">
        <v>60</v>
      </c>
      <c r="AN14" s="91">
        <v>108</v>
      </c>
      <c r="AO14" s="91">
        <v>99</v>
      </c>
      <c r="AP14" s="91">
        <v>92</v>
      </c>
      <c r="AQ14" s="95"/>
      <c r="BH14" s="78" t="s">
        <v>15</v>
      </c>
      <c r="BI14" s="79"/>
      <c r="BZ14" s="80">
        <v>896</v>
      </c>
      <c r="CA14" s="81"/>
      <c r="CR14" s="82" t="s">
        <v>15</v>
      </c>
      <c r="CS14" s="79"/>
    </row>
    <row r="15" spans="2:97" ht="12">
      <c r="B15" s="117" t="s">
        <v>56</v>
      </c>
      <c r="C15" s="29">
        <v>19894.092</v>
      </c>
      <c r="D15" s="29">
        <v>24466.005</v>
      </c>
      <c r="E15" s="29">
        <v>24766.801</v>
      </c>
      <c r="F15" s="29">
        <v>22054.888</v>
      </c>
      <c r="G15" s="29">
        <v>19363.248</v>
      </c>
      <c r="H15" s="29">
        <v>17849.991</v>
      </c>
      <c r="I15" s="29">
        <v>17147.912</v>
      </c>
      <c r="J15" s="33">
        <v>17468.913</v>
      </c>
      <c r="K15" s="34">
        <v>14998.092</v>
      </c>
      <c r="L15" s="12">
        <v>12541.611</v>
      </c>
      <c r="M15" s="84">
        <v>24896</v>
      </c>
      <c r="N15" s="86"/>
      <c r="O15" s="90" t="s">
        <v>62</v>
      </c>
      <c r="P15" s="91">
        <v>24896119</v>
      </c>
      <c r="Q15" s="91">
        <v>5529550</v>
      </c>
      <c r="R15" s="91">
        <v>222</v>
      </c>
      <c r="S15" s="91">
        <v>88</v>
      </c>
      <c r="T15" s="91">
        <v>78</v>
      </c>
      <c r="U15" s="91">
        <v>88</v>
      </c>
      <c r="V15" s="92"/>
      <c r="W15" s="117" t="s">
        <v>55</v>
      </c>
      <c r="X15" s="29">
        <v>2642.58</v>
      </c>
      <c r="Y15" s="29">
        <v>2937.301</v>
      </c>
      <c r="Z15" s="29">
        <v>2271.136</v>
      </c>
      <c r="AA15" s="29">
        <v>2493.52</v>
      </c>
      <c r="AB15" s="29">
        <v>1720.532</v>
      </c>
      <c r="AC15" s="29">
        <v>2592.981</v>
      </c>
      <c r="AD15" s="33">
        <v>2520.743</v>
      </c>
      <c r="AE15" s="33">
        <v>4382.237</v>
      </c>
      <c r="AF15" s="15">
        <v>5292.398</v>
      </c>
      <c r="AG15" s="16">
        <v>2286.505</v>
      </c>
      <c r="AH15" s="84">
        <v>19991</v>
      </c>
      <c r="AI15" s="86"/>
      <c r="AJ15" s="90" t="s">
        <v>67</v>
      </c>
      <c r="AK15" s="91">
        <v>19990703</v>
      </c>
      <c r="AL15" s="91">
        <v>3489196</v>
      </c>
      <c r="AM15" s="91">
        <v>175</v>
      </c>
      <c r="AN15" s="91">
        <v>117</v>
      </c>
      <c r="AO15" s="91">
        <v>115</v>
      </c>
      <c r="AP15" s="91">
        <v>98</v>
      </c>
      <c r="AQ15" s="80"/>
      <c r="BH15" s="78" t="s">
        <v>15</v>
      </c>
      <c r="BI15" s="99"/>
      <c r="BZ15" s="80">
        <v>16738</v>
      </c>
      <c r="CA15" s="81"/>
      <c r="CR15" s="82" t="s">
        <v>15</v>
      </c>
      <c r="CS15" s="99"/>
    </row>
    <row r="16" spans="2:97" ht="13.5">
      <c r="B16" s="117" t="s">
        <v>61</v>
      </c>
      <c r="C16" s="29">
        <v>43129.717</v>
      </c>
      <c r="D16" s="29">
        <v>42119.21</v>
      </c>
      <c r="E16" s="29">
        <v>21359.888</v>
      </c>
      <c r="F16" s="29">
        <v>51331.38</v>
      </c>
      <c r="G16" s="29">
        <v>26108.972</v>
      </c>
      <c r="H16" s="29">
        <v>37453.574</v>
      </c>
      <c r="I16" s="29">
        <v>71413.261</v>
      </c>
      <c r="J16" s="33">
        <v>68725.237</v>
      </c>
      <c r="K16" s="34">
        <v>34805.468</v>
      </c>
      <c r="L16" s="12">
        <v>11150.492</v>
      </c>
      <c r="M16" s="84">
        <v>22655</v>
      </c>
      <c r="N16" s="86"/>
      <c r="O16" s="90" t="s">
        <v>53</v>
      </c>
      <c r="P16" s="91">
        <v>22654821</v>
      </c>
      <c r="Q16" s="91">
        <v>9185006</v>
      </c>
      <c r="R16" s="91">
        <v>405</v>
      </c>
      <c r="S16" s="91">
        <v>101</v>
      </c>
      <c r="T16" s="91">
        <v>110</v>
      </c>
      <c r="U16" s="91">
        <v>109</v>
      </c>
      <c r="V16" s="92"/>
      <c r="W16" s="117" t="s">
        <v>52</v>
      </c>
      <c r="X16" s="29" t="s">
        <v>49</v>
      </c>
      <c r="Y16" s="29">
        <v>5128.777</v>
      </c>
      <c r="Z16" s="29">
        <v>4866.316</v>
      </c>
      <c r="AA16" s="29">
        <v>5126.559</v>
      </c>
      <c r="AB16" s="29">
        <v>3309.867</v>
      </c>
      <c r="AC16" s="29">
        <v>6180.392</v>
      </c>
      <c r="AD16" s="33">
        <v>3614.516</v>
      </c>
      <c r="AE16" s="33">
        <v>2452.395</v>
      </c>
      <c r="AF16" s="15">
        <v>4035.711</v>
      </c>
      <c r="AG16" s="16">
        <v>2259.21</v>
      </c>
      <c r="AH16" s="84">
        <v>967</v>
      </c>
      <c r="AI16" s="86"/>
      <c r="AJ16" s="90" t="s">
        <v>68</v>
      </c>
      <c r="AK16" s="91">
        <v>966974</v>
      </c>
      <c r="AL16" s="91">
        <v>125662</v>
      </c>
      <c r="AM16" s="91">
        <v>130</v>
      </c>
      <c r="AN16" s="91">
        <v>87</v>
      </c>
      <c r="AO16" s="91">
        <v>90</v>
      </c>
      <c r="AP16" s="91">
        <v>103</v>
      </c>
      <c r="AQ16" s="95"/>
      <c r="BH16" s="78">
        <v>357</v>
      </c>
      <c r="BI16" s="79"/>
      <c r="BZ16" s="80">
        <v>125</v>
      </c>
      <c r="CA16" s="81"/>
      <c r="CR16" s="82">
        <v>522</v>
      </c>
      <c r="CS16" s="79"/>
    </row>
    <row r="17" spans="2:97" ht="12">
      <c r="B17" s="117" t="s">
        <v>62</v>
      </c>
      <c r="C17" s="29">
        <v>31395.949</v>
      </c>
      <c r="D17" s="29">
        <v>31628.452</v>
      </c>
      <c r="E17" s="29">
        <v>42056.962</v>
      </c>
      <c r="F17" s="29">
        <v>36300.987</v>
      </c>
      <c r="G17" s="29">
        <v>28147.956</v>
      </c>
      <c r="H17" s="29">
        <v>24896.119</v>
      </c>
      <c r="I17" s="29">
        <v>27205.329</v>
      </c>
      <c r="J17" s="33">
        <v>22525.791</v>
      </c>
      <c r="K17" s="34">
        <v>16394.434</v>
      </c>
      <c r="L17" s="12">
        <v>9972.163</v>
      </c>
      <c r="M17" s="84">
        <v>17850</v>
      </c>
      <c r="N17" s="86"/>
      <c r="O17" s="90" t="s">
        <v>56</v>
      </c>
      <c r="P17" s="91">
        <v>17849991</v>
      </c>
      <c r="Q17" s="91">
        <v>8724622</v>
      </c>
      <c r="R17" s="91">
        <v>489</v>
      </c>
      <c r="S17" s="91">
        <v>92</v>
      </c>
      <c r="T17" s="91">
        <v>89</v>
      </c>
      <c r="U17" s="91">
        <v>96</v>
      </c>
      <c r="V17" s="92"/>
      <c r="W17" s="117" t="s">
        <v>74</v>
      </c>
      <c r="X17" s="29">
        <v>1462.971</v>
      </c>
      <c r="Y17" s="29">
        <v>2494.361</v>
      </c>
      <c r="Z17" s="29">
        <v>2897.723</v>
      </c>
      <c r="AA17" s="29">
        <v>2092.629</v>
      </c>
      <c r="AB17" s="29">
        <v>1135.229</v>
      </c>
      <c r="AC17" s="29">
        <v>1149.328</v>
      </c>
      <c r="AD17" s="33">
        <v>1645.694</v>
      </c>
      <c r="AE17" s="33">
        <v>1820.243</v>
      </c>
      <c r="AF17" s="15">
        <v>1806.692</v>
      </c>
      <c r="AG17" s="16">
        <v>1463.727</v>
      </c>
      <c r="AH17" s="84" t="s">
        <v>15</v>
      </c>
      <c r="AI17" s="98"/>
      <c r="AJ17" s="90"/>
      <c r="AK17" s="91"/>
      <c r="AL17" s="91"/>
      <c r="AM17" s="91"/>
      <c r="AN17" s="91"/>
      <c r="AO17" s="91"/>
      <c r="AP17" s="91"/>
      <c r="AQ17" s="80"/>
      <c r="BH17" s="78">
        <v>232</v>
      </c>
      <c r="BI17" s="79"/>
      <c r="BZ17" s="80" t="s">
        <v>15</v>
      </c>
      <c r="CA17" s="81"/>
      <c r="CR17" s="82">
        <v>236</v>
      </c>
      <c r="CS17" s="79"/>
    </row>
    <row r="18" spans="2:97" ht="13.5">
      <c r="B18" s="117" t="s">
        <v>71</v>
      </c>
      <c r="C18" s="29" t="s">
        <v>49</v>
      </c>
      <c r="D18" s="29" t="s">
        <v>49</v>
      </c>
      <c r="E18" s="29" t="s">
        <v>49</v>
      </c>
      <c r="F18" s="29">
        <v>7421.039</v>
      </c>
      <c r="G18" s="29">
        <v>6513.675</v>
      </c>
      <c r="H18" s="29">
        <v>6251.665</v>
      </c>
      <c r="I18" s="29">
        <v>7217.534</v>
      </c>
      <c r="J18" s="33">
        <v>7184.573</v>
      </c>
      <c r="K18" s="34">
        <v>6906.769</v>
      </c>
      <c r="L18" s="12">
        <v>5923.921</v>
      </c>
      <c r="M18" s="84">
        <v>12693</v>
      </c>
      <c r="N18" s="86"/>
      <c r="O18" s="90" t="s">
        <v>69</v>
      </c>
      <c r="P18" s="91">
        <v>12692596</v>
      </c>
      <c r="Q18" s="91">
        <v>2033892</v>
      </c>
      <c r="R18" s="91">
        <v>160</v>
      </c>
      <c r="S18" s="91">
        <v>93</v>
      </c>
      <c r="T18" s="91">
        <v>90</v>
      </c>
      <c r="U18" s="91">
        <v>97</v>
      </c>
      <c r="V18" s="92"/>
      <c r="W18" s="117" t="s">
        <v>71</v>
      </c>
      <c r="X18" s="29" t="s">
        <v>49</v>
      </c>
      <c r="Y18" s="29" t="s">
        <v>49</v>
      </c>
      <c r="Z18" s="29" t="s">
        <v>49</v>
      </c>
      <c r="AA18" s="29">
        <v>1136.128</v>
      </c>
      <c r="AB18" s="29">
        <v>1020.289</v>
      </c>
      <c r="AC18" s="29">
        <v>1085.097</v>
      </c>
      <c r="AD18" s="33">
        <v>1169.617</v>
      </c>
      <c r="AE18" s="33">
        <v>1252.47</v>
      </c>
      <c r="AF18" s="15">
        <v>1304.165</v>
      </c>
      <c r="AG18" s="16">
        <v>1188.077</v>
      </c>
      <c r="AH18" s="84">
        <v>154</v>
      </c>
      <c r="AI18" s="75"/>
      <c r="AJ18" s="76" t="s">
        <v>70</v>
      </c>
      <c r="AK18" s="85">
        <v>154366</v>
      </c>
      <c r="AL18" s="85">
        <v>369779</v>
      </c>
      <c r="AM18" s="85">
        <v>2395</v>
      </c>
      <c r="AN18" s="85">
        <v>80</v>
      </c>
      <c r="AO18" s="85">
        <v>82</v>
      </c>
      <c r="AP18" s="85">
        <v>103</v>
      </c>
      <c r="AQ18" s="95"/>
      <c r="BH18" s="78">
        <v>462</v>
      </c>
      <c r="BI18" s="79"/>
      <c r="BZ18" s="80">
        <v>10263</v>
      </c>
      <c r="CA18" s="81"/>
      <c r="CR18" s="82">
        <v>413</v>
      </c>
      <c r="CS18" s="79"/>
    </row>
    <row r="19" spans="2:97" ht="13.5">
      <c r="B19" s="117" t="s">
        <v>73</v>
      </c>
      <c r="C19" s="29">
        <v>5349.29</v>
      </c>
      <c r="D19" s="29">
        <v>6238.998</v>
      </c>
      <c r="E19" s="29">
        <v>6542.852</v>
      </c>
      <c r="F19" s="29">
        <v>6881.825</v>
      </c>
      <c r="G19" s="29">
        <v>5325.843</v>
      </c>
      <c r="H19" s="29">
        <v>5824.9</v>
      </c>
      <c r="I19" s="29">
        <v>6864.116</v>
      </c>
      <c r="J19" s="33">
        <v>5799.933</v>
      </c>
      <c r="K19" s="34">
        <v>6166.326</v>
      </c>
      <c r="L19" s="12">
        <v>4310.848</v>
      </c>
      <c r="M19" s="84">
        <v>6252</v>
      </c>
      <c r="N19" s="86"/>
      <c r="O19" s="90" t="s">
        <v>71</v>
      </c>
      <c r="P19" s="91">
        <v>6251665</v>
      </c>
      <c r="Q19" s="91">
        <v>1085097</v>
      </c>
      <c r="R19" s="91">
        <v>174</v>
      </c>
      <c r="S19" s="91">
        <v>96</v>
      </c>
      <c r="T19" s="91">
        <v>106</v>
      </c>
      <c r="U19" s="91">
        <v>111</v>
      </c>
      <c r="V19" s="92"/>
      <c r="W19" s="117" t="s">
        <v>78</v>
      </c>
      <c r="X19" s="29">
        <v>844.513</v>
      </c>
      <c r="Y19" s="29">
        <v>841.973</v>
      </c>
      <c r="Z19" s="29">
        <v>786.958</v>
      </c>
      <c r="AA19" s="29">
        <v>875.895</v>
      </c>
      <c r="AB19" s="29">
        <v>1100.015</v>
      </c>
      <c r="AC19" s="29">
        <v>993.428</v>
      </c>
      <c r="AD19" s="33">
        <v>905.833</v>
      </c>
      <c r="AE19" s="33">
        <v>993.714</v>
      </c>
      <c r="AF19" s="15">
        <v>1034.153</v>
      </c>
      <c r="AG19" s="16">
        <v>1040.701</v>
      </c>
      <c r="AH19" s="84">
        <v>6409</v>
      </c>
      <c r="AI19" s="86"/>
      <c r="AJ19" s="76" t="s">
        <v>72</v>
      </c>
      <c r="AK19" s="85">
        <v>6408695</v>
      </c>
      <c r="AL19" s="85">
        <v>1006784</v>
      </c>
      <c r="AM19" s="85">
        <v>157</v>
      </c>
      <c r="AN19" s="85">
        <v>99</v>
      </c>
      <c r="AO19" s="85">
        <v>101</v>
      </c>
      <c r="AP19" s="85">
        <v>101</v>
      </c>
      <c r="AQ19" s="95"/>
      <c r="BH19" s="78">
        <v>38</v>
      </c>
      <c r="BI19" s="99"/>
      <c r="BZ19" s="80">
        <v>2131</v>
      </c>
      <c r="CA19" s="81"/>
      <c r="CR19" s="82">
        <v>107</v>
      </c>
      <c r="CS19" s="99"/>
    </row>
    <row r="20" spans="2:97" ht="12">
      <c r="B20" s="117" t="s">
        <v>74</v>
      </c>
      <c r="C20" s="29">
        <v>4125.636</v>
      </c>
      <c r="D20" s="29">
        <v>8699.756</v>
      </c>
      <c r="E20" s="29">
        <v>13003.09</v>
      </c>
      <c r="F20" s="29">
        <v>9451.617</v>
      </c>
      <c r="G20" s="29">
        <v>4192.695</v>
      </c>
      <c r="H20" s="29">
        <v>4185.006</v>
      </c>
      <c r="I20" s="29">
        <v>4856.966</v>
      </c>
      <c r="J20" s="33">
        <v>5894.42</v>
      </c>
      <c r="K20" s="34">
        <v>5450.322</v>
      </c>
      <c r="L20" s="12">
        <v>4260.414</v>
      </c>
      <c r="M20" s="84">
        <v>5825</v>
      </c>
      <c r="N20" s="86"/>
      <c r="O20" s="90" t="s">
        <v>73</v>
      </c>
      <c r="P20" s="91">
        <v>5824900</v>
      </c>
      <c r="Q20" s="91">
        <v>412073</v>
      </c>
      <c r="R20" s="91">
        <v>71</v>
      </c>
      <c r="S20" s="91">
        <v>109</v>
      </c>
      <c r="T20" s="91">
        <v>107</v>
      </c>
      <c r="U20" s="91">
        <v>98</v>
      </c>
      <c r="V20" s="92"/>
      <c r="W20" s="117" t="s">
        <v>69</v>
      </c>
      <c r="X20" s="29">
        <v>4035.028</v>
      </c>
      <c r="Y20" s="29">
        <v>3614.924</v>
      </c>
      <c r="Z20" s="29">
        <v>3738.259</v>
      </c>
      <c r="AA20" s="29">
        <v>3545.584</v>
      </c>
      <c r="AB20" s="29">
        <v>2266.328</v>
      </c>
      <c r="AC20" s="29">
        <v>2033.892</v>
      </c>
      <c r="AD20" s="33">
        <v>2105.276</v>
      </c>
      <c r="AE20" s="33">
        <v>1884.312</v>
      </c>
      <c r="AF20" s="15">
        <v>1316.365</v>
      </c>
      <c r="AG20" s="16">
        <v>906.114</v>
      </c>
      <c r="AH20" s="84" t="s">
        <v>15</v>
      </c>
      <c r="AJ20" s="90"/>
      <c r="AK20" s="91"/>
      <c r="AL20" s="91"/>
      <c r="AM20" s="91"/>
      <c r="AN20" s="91"/>
      <c r="AO20" s="91"/>
      <c r="AP20" s="91"/>
      <c r="AQ20" s="80"/>
      <c r="BH20" s="78">
        <v>11110</v>
      </c>
      <c r="BI20" s="79"/>
      <c r="BZ20" s="80">
        <v>995</v>
      </c>
      <c r="CA20" s="81"/>
      <c r="CR20" s="82">
        <v>5005</v>
      </c>
      <c r="CS20" s="79"/>
    </row>
    <row r="21" spans="2:97" ht="13.5">
      <c r="B21" s="117" t="s">
        <v>69</v>
      </c>
      <c r="C21" s="29">
        <v>14494.735</v>
      </c>
      <c r="D21" s="29">
        <v>20224.435</v>
      </c>
      <c r="E21" s="29">
        <v>20877.741</v>
      </c>
      <c r="F21" s="29">
        <v>21757.543</v>
      </c>
      <c r="G21" s="29">
        <v>13709.756</v>
      </c>
      <c r="H21" s="29">
        <v>12692.596</v>
      </c>
      <c r="I21" s="29">
        <v>13628.052</v>
      </c>
      <c r="J21" s="33">
        <v>11631.077</v>
      </c>
      <c r="K21" s="34">
        <v>7621.493</v>
      </c>
      <c r="L21" s="12">
        <v>3745.872</v>
      </c>
      <c r="M21" s="84">
        <v>4376</v>
      </c>
      <c r="N21" s="86"/>
      <c r="O21" s="90" t="s">
        <v>75</v>
      </c>
      <c r="P21" s="91">
        <v>4376208</v>
      </c>
      <c r="Q21" s="91">
        <v>208998</v>
      </c>
      <c r="R21" s="91">
        <v>48</v>
      </c>
      <c r="S21" s="91">
        <v>252</v>
      </c>
      <c r="T21" s="91">
        <v>202</v>
      </c>
      <c r="U21" s="91">
        <v>80</v>
      </c>
      <c r="V21" s="92"/>
      <c r="W21" s="117" t="s">
        <v>64</v>
      </c>
      <c r="X21" s="29">
        <v>377.747</v>
      </c>
      <c r="Y21" s="29">
        <v>518.258</v>
      </c>
      <c r="Z21" s="29">
        <v>1038.931</v>
      </c>
      <c r="AA21" s="29">
        <v>1120.877</v>
      </c>
      <c r="AB21" s="29">
        <v>1139.066</v>
      </c>
      <c r="AC21" s="29">
        <v>1290.697</v>
      </c>
      <c r="AD21" s="33">
        <v>1338.14</v>
      </c>
      <c r="AE21" s="33">
        <v>1431.804</v>
      </c>
      <c r="AF21" s="15">
        <v>1320.895</v>
      </c>
      <c r="AG21" s="16">
        <v>845.697</v>
      </c>
      <c r="AH21" s="84">
        <v>3879</v>
      </c>
      <c r="AI21" s="97"/>
      <c r="AJ21" s="90" t="s">
        <v>76</v>
      </c>
      <c r="AK21" s="91">
        <v>3878923</v>
      </c>
      <c r="AL21" s="91">
        <v>733445</v>
      </c>
      <c r="AM21" s="91">
        <v>189</v>
      </c>
      <c r="AN21" s="91">
        <v>103</v>
      </c>
      <c r="AO21" s="91">
        <v>98</v>
      </c>
      <c r="AP21" s="91">
        <v>95</v>
      </c>
      <c r="AQ21" s="95"/>
      <c r="BH21" s="78">
        <v>387</v>
      </c>
      <c r="BI21" s="79"/>
      <c r="BZ21" s="80">
        <v>998</v>
      </c>
      <c r="CA21" s="81"/>
      <c r="CR21" s="82">
        <v>189</v>
      </c>
      <c r="CS21" s="79"/>
    </row>
    <row r="22" spans="2:97" ht="12">
      <c r="B22" s="117" t="s">
        <v>79</v>
      </c>
      <c r="C22" s="29">
        <v>2530.346</v>
      </c>
      <c r="D22" s="29">
        <v>2884.269</v>
      </c>
      <c r="E22" s="29">
        <v>3320.898</v>
      </c>
      <c r="F22" s="29">
        <v>3612.884</v>
      </c>
      <c r="G22" s="29">
        <v>4814.812</v>
      </c>
      <c r="H22" s="29">
        <v>4103.604</v>
      </c>
      <c r="I22" s="29">
        <v>4611.798</v>
      </c>
      <c r="J22" s="33">
        <v>3454.708</v>
      </c>
      <c r="K22" s="34">
        <v>3705.277</v>
      </c>
      <c r="L22" s="12">
        <v>3159.71</v>
      </c>
      <c r="M22" s="84">
        <v>4184</v>
      </c>
      <c r="N22" s="86" t="s">
        <v>77</v>
      </c>
      <c r="O22" s="90" t="s">
        <v>74</v>
      </c>
      <c r="P22" s="91">
        <v>4184106</v>
      </c>
      <c r="Q22" s="91">
        <v>1148923</v>
      </c>
      <c r="R22" s="91">
        <v>275</v>
      </c>
      <c r="S22" s="91">
        <v>100</v>
      </c>
      <c r="T22" s="91">
        <v>101</v>
      </c>
      <c r="U22" s="91">
        <v>101</v>
      </c>
      <c r="V22" s="92"/>
      <c r="W22" s="117" t="s">
        <v>90</v>
      </c>
      <c r="X22" s="29">
        <v>280.686</v>
      </c>
      <c r="Y22" s="29">
        <v>253.88</v>
      </c>
      <c r="Z22" s="29">
        <v>300.932</v>
      </c>
      <c r="AA22" s="29">
        <v>363.606</v>
      </c>
      <c r="AB22" s="29">
        <v>377.07</v>
      </c>
      <c r="AC22" s="29">
        <v>320.219</v>
      </c>
      <c r="AD22" s="33">
        <v>362.458</v>
      </c>
      <c r="AE22" s="33">
        <v>467.225</v>
      </c>
      <c r="AF22" s="15">
        <v>537.064</v>
      </c>
      <c r="AG22" s="16">
        <v>546.454</v>
      </c>
      <c r="AH22" s="84" t="s">
        <v>15</v>
      </c>
      <c r="AI22" s="97"/>
      <c r="AJ22" s="90"/>
      <c r="AK22" s="91"/>
      <c r="AL22" s="91"/>
      <c r="AM22" s="91"/>
      <c r="AN22" s="91"/>
      <c r="AO22" s="91"/>
      <c r="AP22" s="91"/>
      <c r="AQ22" s="80"/>
      <c r="BH22" s="78">
        <v>9452</v>
      </c>
      <c r="BI22" s="79"/>
      <c r="BZ22" s="80">
        <v>444</v>
      </c>
      <c r="CA22" s="81"/>
      <c r="CR22" s="82">
        <v>39</v>
      </c>
      <c r="CS22" s="79"/>
    </row>
    <row r="23" spans="2:97" ht="13.5">
      <c r="B23" s="117" t="s">
        <v>78</v>
      </c>
      <c r="C23" s="29">
        <v>1357.281</v>
      </c>
      <c r="D23" s="29">
        <v>1649.692</v>
      </c>
      <c r="E23" s="29">
        <v>1665.293</v>
      </c>
      <c r="F23" s="29">
        <v>1697.647</v>
      </c>
      <c r="G23" s="29">
        <v>2084.175</v>
      </c>
      <c r="H23" s="29">
        <v>2219.054</v>
      </c>
      <c r="I23" s="29">
        <v>2187.738</v>
      </c>
      <c r="J23" s="33">
        <v>2283.728</v>
      </c>
      <c r="K23" s="34">
        <v>2279.379</v>
      </c>
      <c r="L23" s="12">
        <v>2162.974</v>
      </c>
      <c r="M23" s="84">
        <v>4104</v>
      </c>
      <c r="N23" s="86"/>
      <c r="O23" s="90" t="s">
        <v>79</v>
      </c>
      <c r="P23" s="91">
        <v>4103604</v>
      </c>
      <c r="Q23" s="91">
        <v>556697</v>
      </c>
      <c r="R23" s="91">
        <v>136</v>
      </c>
      <c r="S23" s="91">
        <v>85</v>
      </c>
      <c r="T23" s="91">
        <v>93</v>
      </c>
      <c r="U23" s="91">
        <v>109</v>
      </c>
      <c r="V23" s="92"/>
      <c r="W23" s="117" t="s">
        <v>79</v>
      </c>
      <c r="X23" s="29">
        <v>385.174</v>
      </c>
      <c r="Y23" s="29">
        <v>289.182</v>
      </c>
      <c r="Z23" s="29">
        <v>343.596</v>
      </c>
      <c r="AA23" s="29">
        <v>453.895</v>
      </c>
      <c r="AB23" s="29">
        <v>601.231</v>
      </c>
      <c r="AC23" s="29">
        <v>556.697</v>
      </c>
      <c r="AD23" s="33">
        <v>622.195</v>
      </c>
      <c r="AE23" s="33">
        <v>594.683</v>
      </c>
      <c r="AF23" s="15">
        <v>579.627</v>
      </c>
      <c r="AG23" s="16">
        <v>505.439</v>
      </c>
      <c r="AH23" s="84">
        <v>171</v>
      </c>
      <c r="AI23" s="97"/>
      <c r="AJ23" s="90" t="s">
        <v>69</v>
      </c>
      <c r="AK23" s="91">
        <v>171231</v>
      </c>
      <c r="AL23" s="91">
        <v>27262</v>
      </c>
      <c r="AM23" s="91">
        <v>159</v>
      </c>
      <c r="AN23" s="91">
        <v>73</v>
      </c>
      <c r="AO23" s="91">
        <v>59</v>
      </c>
      <c r="AP23" s="91">
        <v>80</v>
      </c>
      <c r="AQ23" s="95"/>
      <c r="BH23" s="78">
        <v>2726</v>
      </c>
      <c r="BI23" s="79"/>
      <c r="BZ23" s="80">
        <v>26</v>
      </c>
      <c r="CA23" s="81"/>
      <c r="CR23" s="82">
        <v>59</v>
      </c>
      <c r="CS23" s="79"/>
    </row>
    <row r="24" spans="2:97" ht="13.5">
      <c r="B24" s="117" t="s">
        <v>80</v>
      </c>
      <c r="C24" s="29">
        <v>3574.256</v>
      </c>
      <c r="D24" s="29">
        <v>2003.162</v>
      </c>
      <c r="E24" s="29">
        <v>2157.626</v>
      </c>
      <c r="F24" s="29">
        <v>4591.706</v>
      </c>
      <c r="G24" s="29">
        <v>2981.773</v>
      </c>
      <c r="H24" s="29">
        <v>3458.062</v>
      </c>
      <c r="I24" s="29">
        <v>6989.09</v>
      </c>
      <c r="J24" s="33">
        <v>3976.524</v>
      </c>
      <c r="K24" s="34">
        <v>3714.941</v>
      </c>
      <c r="L24" s="12">
        <v>2157.567</v>
      </c>
      <c r="M24" s="84">
        <v>3458</v>
      </c>
      <c r="N24" s="86"/>
      <c r="O24" s="90" t="s">
        <v>80</v>
      </c>
      <c r="P24" s="91">
        <v>3458062</v>
      </c>
      <c r="Q24" s="91">
        <v>474966</v>
      </c>
      <c r="R24" s="91">
        <v>137</v>
      </c>
      <c r="S24" s="91">
        <v>116</v>
      </c>
      <c r="T24" s="91">
        <v>123</v>
      </c>
      <c r="U24" s="91">
        <v>106</v>
      </c>
      <c r="V24" s="92"/>
      <c r="W24" s="117" t="s">
        <v>61</v>
      </c>
      <c r="X24" s="29">
        <v>2817.987</v>
      </c>
      <c r="Y24" s="29">
        <v>2121.94</v>
      </c>
      <c r="Z24" s="29">
        <v>825.656</v>
      </c>
      <c r="AA24" s="29">
        <v>2224.851</v>
      </c>
      <c r="AB24" s="29">
        <v>1161.921</v>
      </c>
      <c r="AC24" s="29">
        <v>1689.978</v>
      </c>
      <c r="AD24" s="33">
        <v>3165.352</v>
      </c>
      <c r="AE24" s="33">
        <v>2588.687</v>
      </c>
      <c r="AF24" s="15">
        <v>1482.38</v>
      </c>
      <c r="AG24" s="16">
        <v>497.841</v>
      </c>
      <c r="AH24" s="84">
        <v>9137</v>
      </c>
      <c r="AI24" s="86"/>
      <c r="AJ24" s="90" t="s">
        <v>62</v>
      </c>
      <c r="AK24" s="91">
        <v>9136983</v>
      </c>
      <c r="AL24" s="91">
        <v>8091943</v>
      </c>
      <c r="AM24" s="91">
        <v>886</v>
      </c>
      <c r="AN24" s="91">
        <v>106</v>
      </c>
      <c r="AO24" s="91">
        <v>97</v>
      </c>
      <c r="AP24" s="91">
        <v>91</v>
      </c>
      <c r="AQ24" s="95"/>
      <c r="BH24" s="78">
        <v>408</v>
      </c>
      <c r="BI24" s="79"/>
      <c r="BZ24" s="80">
        <v>1912</v>
      </c>
      <c r="CA24" s="81"/>
      <c r="CR24" s="82">
        <v>281</v>
      </c>
      <c r="CS24" s="79"/>
    </row>
    <row r="25" spans="2:97" ht="12">
      <c r="B25" s="117" t="s">
        <v>45</v>
      </c>
      <c r="C25" s="29">
        <v>3247.5</v>
      </c>
      <c r="D25" s="29">
        <v>2674.402</v>
      </c>
      <c r="E25" s="29">
        <v>3452.071</v>
      </c>
      <c r="F25" s="29">
        <v>2395.172</v>
      </c>
      <c r="G25" s="29">
        <v>2109.264</v>
      </c>
      <c r="H25" s="29">
        <v>2220.526</v>
      </c>
      <c r="I25" s="29">
        <v>2317.399</v>
      </c>
      <c r="J25" s="33">
        <v>2881.097</v>
      </c>
      <c r="K25" s="34">
        <v>1719.917</v>
      </c>
      <c r="L25" s="12">
        <v>1553.779</v>
      </c>
      <c r="M25" s="84">
        <v>2220</v>
      </c>
      <c r="N25" s="86"/>
      <c r="O25" s="90" t="s">
        <v>45</v>
      </c>
      <c r="P25" s="91">
        <v>2219686</v>
      </c>
      <c r="Q25" s="91">
        <v>11110317</v>
      </c>
      <c r="R25" s="91">
        <v>5005</v>
      </c>
      <c r="S25" s="91">
        <v>105</v>
      </c>
      <c r="T25" s="91">
        <v>97</v>
      </c>
      <c r="U25" s="91">
        <v>92</v>
      </c>
      <c r="V25" s="92"/>
      <c r="W25" s="117" t="s">
        <v>81</v>
      </c>
      <c r="X25" s="29">
        <v>640.949</v>
      </c>
      <c r="Y25" s="29">
        <v>560.054</v>
      </c>
      <c r="Z25" s="29">
        <v>562.911</v>
      </c>
      <c r="AA25" s="29">
        <v>683.744</v>
      </c>
      <c r="AB25" s="29">
        <v>425.837</v>
      </c>
      <c r="AC25" s="29">
        <v>462.045</v>
      </c>
      <c r="AD25" s="29">
        <v>623.051</v>
      </c>
      <c r="AE25" s="29">
        <v>565.875</v>
      </c>
      <c r="AF25" s="15">
        <v>484.618</v>
      </c>
      <c r="AG25" s="16">
        <v>463.081</v>
      </c>
      <c r="AH25" s="84">
        <v>9100</v>
      </c>
      <c r="AI25" s="75"/>
      <c r="AJ25" s="76" t="s">
        <v>58</v>
      </c>
      <c r="AK25" s="85">
        <v>9099570</v>
      </c>
      <c r="AL25" s="85">
        <v>994745</v>
      </c>
      <c r="AM25" s="85">
        <v>109</v>
      </c>
      <c r="AN25" s="85">
        <v>95</v>
      </c>
      <c r="AO25" s="85">
        <v>97</v>
      </c>
      <c r="AP25" s="85">
        <v>103</v>
      </c>
      <c r="AQ25" s="80"/>
      <c r="BH25" s="78">
        <v>5530</v>
      </c>
      <c r="BI25" s="79"/>
      <c r="BZ25" s="80">
        <v>3489</v>
      </c>
      <c r="CA25" s="81"/>
      <c r="CR25" s="82">
        <v>222</v>
      </c>
      <c r="CS25" s="79"/>
    </row>
    <row r="26" spans="2:97" ht="13.5">
      <c r="B26" s="117" t="s">
        <v>85</v>
      </c>
      <c r="C26" s="29">
        <v>2883.701</v>
      </c>
      <c r="D26" s="29">
        <v>2857.911</v>
      </c>
      <c r="E26" s="29">
        <v>2576.195</v>
      </c>
      <c r="F26" s="29">
        <v>2682.112</v>
      </c>
      <c r="G26" s="29">
        <v>1833.685</v>
      </c>
      <c r="H26" s="29">
        <v>1807.381</v>
      </c>
      <c r="I26" s="29">
        <v>1422.426</v>
      </c>
      <c r="J26" s="29">
        <v>1747.591</v>
      </c>
      <c r="K26" s="34">
        <v>1725.923</v>
      </c>
      <c r="L26" s="12">
        <v>1349.762</v>
      </c>
      <c r="M26" s="84">
        <v>2219</v>
      </c>
      <c r="N26" s="86"/>
      <c r="O26" s="90" t="s">
        <v>78</v>
      </c>
      <c r="P26" s="91">
        <v>2219054</v>
      </c>
      <c r="Q26" s="91">
        <v>993428</v>
      </c>
      <c r="R26" s="91">
        <v>448</v>
      </c>
      <c r="S26" s="91">
        <v>106</v>
      </c>
      <c r="T26" s="91">
        <v>90</v>
      </c>
      <c r="U26" s="91">
        <v>85</v>
      </c>
      <c r="V26" s="92"/>
      <c r="W26" s="117" t="s">
        <v>80</v>
      </c>
      <c r="X26" s="29">
        <v>758.326</v>
      </c>
      <c r="Y26" s="29">
        <v>283.706</v>
      </c>
      <c r="Z26" s="29">
        <v>290.836</v>
      </c>
      <c r="AA26" s="29">
        <v>639.59</v>
      </c>
      <c r="AB26" s="29">
        <v>386.154</v>
      </c>
      <c r="AC26" s="29">
        <v>474.966</v>
      </c>
      <c r="AD26" s="29">
        <v>1260.34</v>
      </c>
      <c r="AE26" s="29">
        <v>625.977</v>
      </c>
      <c r="AF26" s="15">
        <v>589.404</v>
      </c>
      <c r="AG26" s="16">
        <v>347.446</v>
      </c>
      <c r="AH26" s="84">
        <v>5273</v>
      </c>
      <c r="AI26" s="86"/>
      <c r="AJ26" s="76" t="s">
        <v>44</v>
      </c>
      <c r="AK26" s="85">
        <v>5272776</v>
      </c>
      <c r="AL26" s="85">
        <v>1643454</v>
      </c>
      <c r="AM26" s="85">
        <v>312</v>
      </c>
      <c r="AN26" s="85">
        <v>105</v>
      </c>
      <c r="AO26" s="85">
        <v>95</v>
      </c>
      <c r="AP26" s="85">
        <v>91</v>
      </c>
      <c r="AQ26" s="95"/>
      <c r="BH26" s="78">
        <v>2593</v>
      </c>
      <c r="BI26" s="79"/>
      <c r="BZ26" s="80">
        <v>1759</v>
      </c>
      <c r="CA26" s="81"/>
      <c r="CR26" s="82">
        <v>48</v>
      </c>
      <c r="CS26" s="79"/>
    </row>
    <row r="27" spans="2:97" ht="13.5">
      <c r="B27" s="117" t="s">
        <v>75</v>
      </c>
      <c r="C27" s="29">
        <v>53089.308</v>
      </c>
      <c r="D27" s="29">
        <v>815.017</v>
      </c>
      <c r="E27" s="29">
        <v>1017.824</v>
      </c>
      <c r="F27" s="29">
        <v>2027.538</v>
      </c>
      <c r="G27" s="29">
        <v>1739.79</v>
      </c>
      <c r="H27" s="29">
        <v>4376.208</v>
      </c>
      <c r="I27" s="29">
        <v>12316.724</v>
      </c>
      <c r="J27" s="33">
        <v>3558.456</v>
      </c>
      <c r="K27" s="34">
        <v>6487.331</v>
      </c>
      <c r="L27" s="12">
        <v>1331.842</v>
      </c>
      <c r="M27" s="84">
        <v>2041</v>
      </c>
      <c r="N27" s="86"/>
      <c r="O27" s="90" t="s">
        <v>82</v>
      </c>
      <c r="P27" s="91">
        <v>2041435</v>
      </c>
      <c r="Q27" s="91">
        <v>386845</v>
      </c>
      <c r="R27" s="91">
        <v>189</v>
      </c>
      <c r="S27" s="91">
        <v>60</v>
      </c>
      <c r="T27" s="91">
        <v>60</v>
      </c>
      <c r="U27" s="91">
        <v>101</v>
      </c>
      <c r="V27" s="92"/>
      <c r="W27" s="117" t="s">
        <v>73</v>
      </c>
      <c r="X27" s="29">
        <v>475.193</v>
      </c>
      <c r="Y27" s="29">
        <v>443.894</v>
      </c>
      <c r="Z27" s="29">
        <v>419.54</v>
      </c>
      <c r="AA27" s="29">
        <v>489.367</v>
      </c>
      <c r="AB27" s="29">
        <v>385.986</v>
      </c>
      <c r="AC27" s="29">
        <v>412.073</v>
      </c>
      <c r="AD27" s="33">
        <v>457.368</v>
      </c>
      <c r="AE27" s="33">
        <v>402.22</v>
      </c>
      <c r="AF27" s="15">
        <v>459.947</v>
      </c>
      <c r="AG27" s="16">
        <v>342.07</v>
      </c>
      <c r="AH27" s="84">
        <v>2708</v>
      </c>
      <c r="AI27" s="97"/>
      <c r="AJ27" s="90" t="s">
        <v>84</v>
      </c>
      <c r="AK27" s="91">
        <v>2707855</v>
      </c>
      <c r="AL27" s="91">
        <v>997935</v>
      </c>
      <c r="AM27" s="91">
        <v>369</v>
      </c>
      <c r="AN27" s="91">
        <v>92</v>
      </c>
      <c r="AO27" s="91">
        <v>90</v>
      </c>
      <c r="AP27" s="91">
        <v>98</v>
      </c>
      <c r="AQ27" s="95"/>
      <c r="BH27" s="78">
        <v>2034</v>
      </c>
      <c r="BI27" s="79"/>
      <c r="BZ27" s="80">
        <v>370</v>
      </c>
      <c r="CA27" s="81"/>
      <c r="CR27" s="82">
        <v>160</v>
      </c>
      <c r="CS27" s="79"/>
    </row>
    <row r="28" spans="2:97" ht="12">
      <c r="B28" s="117" t="s">
        <v>169</v>
      </c>
      <c r="C28" s="29" t="s">
        <v>49</v>
      </c>
      <c r="D28" s="29">
        <v>8</v>
      </c>
      <c r="E28" s="29">
        <v>73</v>
      </c>
      <c r="F28" s="29">
        <v>11</v>
      </c>
      <c r="G28" s="29">
        <v>10</v>
      </c>
      <c r="H28" s="29" t="s">
        <v>49</v>
      </c>
      <c r="I28" s="29">
        <v>5</v>
      </c>
      <c r="J28" s="33">
        <v>55</v>
      </c>
      <c r="K28" s="34">
        <v>451</v>
      </c>
      <c r="L28" s="12">
        <v>1273</v>
      </c>
      <c r="M28" s="84">
        <v>1807</v>
      </c>
      <c r="N28" s="86"/>
      <c r="O28" s="90" t="s">
        <v>85</v>
      </c>
      <c r="P28" s="91">
        <v>1807381</v>
      </c>
      <c r="Q28" s="91">
        <v>348659</v>
      </c>
      <c r="R28" s="91">
        <v>193</v>
      </c>
      <c r="S28" s="91">
        <v>99</v>
      </c>
      <c r="T28" s="91">
        <v>93</v>
      </c>
      <c r="U28" s="91">
        <v>94</v>
      </c>
      <c r="V28" s="92"/>
      <c r="W28" s="117" t="s">
        <v>85</v>
      </c>
      <c r="X28" s="29">
        <v>805.811</v>
      </c>
      <c r="Y28" s="29">
        <v>675.829</v>
      </c>
      <c r="Z28" s="29">
        <v>629.874</v>
      </c>
      <c r="AA28" s="29">
        <v>541.616</v>
      </c>
      <c r="AB28" s="29">
        <v>375.016</v>
      </c>
      <c r="AC28" s="29">
        <v>348.659</v>
      </c>
      <c r="AD28" s="33">
        <v>320.793</v>
      </c>
      <c r="AE28" s="33">
        <v>394.553</v>
      </c>
      <c r="AF28" s="14">
        <v>420.161</v>
      </c>
      <c r="AG28" s="21">
        <v>310.808</v>
      </c>
      <c r="AH28" s="84">
        <v>34606</v>
      </c>
      <c r="AI28" s="86" t="s">
        <v>86</v>
      </c>
      <c r="AJ28" s="90" t="s">
        <v>14</v>
      </c>
      <c r="AK28" s="91">
        <v>34605891</v>
      </c>
      <c r="AL28" s="91">
        <v>5143012</v>
      </c>
      <c r="AM28" s="91">
        <v>149</v>
      </c>
      <c r="AN28" s="91">
        <v>110</v>
      </c>
      <c r="AO28" s="91">
        <v>109</v>
      </c>
      <c r="AP28" s="91">
        <v>99</v>
      </c>
      <c r="AQ28" s="80"/>
      <c r="BH28" s="78">
        <v>8</v>
      </c>
      <c r="BI28" s="79"/>
      <c r="BZ28" s="80">
        <v>659</v>
      </c>
      <c r="CA28" s="81"/>
      <c r="CR28" s="82">
        <v>499</v>
      </c>
      <c r="CS28" s="79"/>
    </row>
    <row r="29" spans="2:97" ht="13.5">
      <c r="B29" s="117" t="s">
        <v>81</v>
      </c>
      <c r="C29" s="29">
        <v>1144.12</v>
      </c>
      <c r="D29" s="29">
        <v>1339.175</v>
      </c>
      <c r="E29" s="29">
        <v>1309.698</v>
      </c>
      <c r="F29" s="29">
        <v>1434.899</v>
      </c>
      <c r="G29" s="29">
        <v>868.347</v>
      </c>
      <c r="H29" s="29">
        <v>1119.498</v>
      </c>
      <c r="I29" s="29">
        <v>1634.732</v>
      </c>
      <c r="J29" s="33">
        <v>1554.785</v>
      </c>
      <c r="K29" s="34">
        <v>1132.191</v>
      </c>
      <c r="L29" s="12">
        <v>992.351</v>
      </c>
      <c r="M29" s="84">
        <v>1454</v>
      </c>
      <c r="N29" s="86"/>
      <c r="O29" s="90" t="s">
        <v>83</v>
      </c>
      <c r="P29" s="91">
        <v>1454197</v>
      </c>
      <c r="Q29" s="91">
        <v>407954</v>
      </c>
      <c r="R29" s="91">
        <v>281</v>
      </c>
      <c r="S29" s="91">
        <v>70</v>
      </c>
      <c r="T29" s="91">
        <v>65</v>
      </c>
      <c r="U29" s="91">
        <v>93</v>
      </c>
      <c r="V29" s="92"/>
      <c r="W29" s="117" t="s">
        <v>92</v>
      </c>
      <c r="X29" s="29">
        <v>459.401</v>
      </c>
      <c r="Y29" s="29">
        <v>351.004</v>
      </c>
      <c r="Z29" s="29">
        <v>239.691</v>
      </c>
      <c r="AA29" s="29">
        <v>307.097</v>
      </c>
      <c r="AB29" s="29">
        <v>307.086</v>
      </c>
      <c r="AC29" s="29">
        <v>311.695</v>
      </c>
      <c r="AD29" s="33">
        <v>316.77</v>
      </c>
      <c r="AE29" s="33">
        <v>273.008</v>
      </c>
      <c r="AF29" s="15">
        <v>282.372</v>
      </c>
      <c r="AG29" s="16">
        <v>288.999</v>
      </c>
      <c r="AH29" s="84">
        <v>2594</v>
      </c>
      <c r="AI29" s="86"/>
      <c r="AJ29" s="90" t="s">
        <v>88</v>
      </c>
      <c r="AK29" s="91">
        <v>2594239</v>
      </c>
      <c r="AL29" s="91">
        <v>1912187</v>
      </c>
      <c r="AM29" s="91">
        <v>737</v>
      </c>
      <c r="AN29" s="91">
        <v>102</v>
      </c>
      <c r="AO29" s="91">
        <v>92</v>
      </c>
      <c r="AP29" s="91">
        <v>90</v>
      </c>
      <c r="AQ29" s="95"/>
      <c r="BH29" s="78">
        <v>312</v>
      </c>
      <c r="BI29" s="79"/>
      <c r="BZ29" s="80">
        <v>464</v>
      </c>
      <c r="CA29" s="81"/>
      <c r="CR29" s="82">
        <v>567</v>
      </c>
      <c r="CS29" s="79"/>
    </row>
    <row r="30" spans="2:97" ht="13.5">
      <c r="B30" s="117" t="s">
        <v>170</v>
      </c>
      <c r="C30" s="29">
        <v>768.144</v>
      </c>
      <c r="D30" s="29">
        <v>652.394</v>
      </c>
      <c r="E30" s="29">
        <v>591.789</v>
      </c>
      <c r="F30" s="29">
        <v>629.063</v>
      </c>
      <c r="G30" s="29">
        <v>559.606</v>
      </c>
      <c r="H30" s="29">
        <v>550.125</v>
      </c>
      <c r="I30" s="29">
        <v>561.579</v>
      </c>
      <c r="J30" s="33">
        <v>509.425</v>
      </c>
      <c r="K30" s="34">
        <v>512.203</v>
      </c>
      <c r="L30" s="12">
        <v>473.528</v>
      </c>
      <c r="M30" s="84">
        <v>1119</v>
      </c>
      <c r="N30" s="86"/>
      <c r="O30" s="90" t="s">
        <v>81</v>
      </c>
      <c r="P30" s="91">
        <v>1119498</v>
      </c>
      <c r="Q30" s="91">
        <v>462045</v>
      </c>
      <c r="R30" s="91">
        <v>413</v>
      </c>
      <c r="S30" s="91">
        <v>129</v>
      </c>
      <c r="T30" s="91">
        <v>109</v>
      </c>
      <c r="U30" s="91">
        <v>84</v>
      </c>
      <c r="V30" s="92"/>
      <c r="W30" s="117" t="s">
        <v>125</v>
      </c>
      <c r="X30" s="29">
        <v>0</v>
      </c>
      <c r="Y30" s="29">
        <v>0</v>
      </c>
      <c r="Z30" s="29">
        <v>0</v>
      </c>
      <c r="AA30" s="29">
        <v>0</v>
      </c>
      <c r="AB30" s="29">
        <v>390.215</v>
      </c>
      <c r="AC30" s="29">
        <v>203.709</v>
      </c>
      <c r="AD30" s="33">
        <v>205.694</v>
      </c>
      <c r="AE30" s="33">
        <v>212.288</v>
      </c>
      <c r="AF30" s="15">
        <v>191.863</v>
      </c>
      <c r="AG30" s="16">
        <v>187.056</v>
      </c>
      <c r="AH30" s="84">
        <v>26323</v>
      </c>
      <c r="AI30" s="86"/>
      <c r="AJ30" s="90" t="s">
        <v>89</v>
      </c>
      <c r="AK30" s="91">
        <v>26322920</v>
      </c>
      <c r="AL30" s="91">
        <v>10263461</v>
      </c>
      <c r="AM30" s="91">
        <v>390</v>
      </c>
      <c r="AN30" s="91">
        <v>110</v>
      </c>
      <c r="AO30" s="91">
        <v>101</v>
      </c>
      <c r="AP30" s="91">
        <v>92</v>
      </c>
      <c r="AQ30" s="95"/>
      <c r="BH30" s="78">
        <v>349</v>
      </c>
      <c r="BI30" s="79"/>
      <c r="BZ30" s="80">
        <v>5143</v>
      </c>
      <c r="CA30" s="81"/>
      <c r="CR30" s="82">
        <v>193</v>
      </c>
      <c r="CS30" s="79"/>
    </row>
    <row r="31" spans="2:97" ht="12">
      <c r="B31" s="117" t="s">
        <v>171</v>
      </c>
      <c r="C31" s="29">
        <v>954.589</v>
      </c>
      <c r="D31" s="29">
        <v>2460.336</v>
      </c>
      <c r="E31" s="29">
        <v>3972.417</v>
      </c>
      <c r="F31" s="29">
        <v>551.805</v>
      </c>
      <c r="G31" s="29">
        <v>543.688</v>
      </c>
      <c r="H31" s="29">
        <v>462.768</v>
      </c>
      <c r="I31" s="29">
        <v>469.76</v>
      </c>
      <c r="J31" s="33">
        <v>486.26</v>
      </c>
      <c r="K31" s="34">
        <v>502.01</v>
      </c>
      <c r="L31" s="12">
        <v>471.739</v>
      </c>
      <c r="M31" s="84">
        <v>980</v>
      </c>
      <c r="N31" s="86"/>
      <c r="O31" s="90" t="s">
        <v>66</v>
      </c>
      <c r="P31" s="91">
        <v>980468</v>
      </c>
      <c r="Q31" s="91">
        <v>231866</v>
      </c>
      <c r="R31" s="91">
        <v>236</v>
      </c>
      <c r="S31" s="91">
        <v>61</v>
      </c>
      <c r="T31" s="91">
        <v>63</v>
      </c>
      <c r="U31" s="91">
        <v>103</v>
      </c>
      <c r="V31" s="92"/>
      <c r="W31" s="117" t="s">
        <v>87</v>
      </c>
      <c r="X31" s="29" t="s">
        <v>49</v>
      </c>
      <c r="Y31" s="29" t="s">
        <v>49</v>
      </c>
      <c r="Z31" s="29">
        <v>2359.132</v>
      </c>
      <c r="AA31" s="29">
        <v>784.685</v>
      </c>
      <c r="AB31" s="29">
        <v>487.781</v>
      </c>
      <c r="AC31" s="29">
        <v>356.579</v>
      </c>
      <c r="AD31" s="33">
        <v>472.174</v>
      </c>
      <c r="AE31" s="33">
        <v>401.831</v>
      </c>
      <c r="AF31" s="15">
        <v>258.125</v>
      </c>
      <c r="AG31" s="16">
        <v>173.393</v>
      </c>
      <c r="AH31" s="84" t="s">
        <v>15</v>
      </c>
      <c r="AI31" s="98"/>
      <c r="AJ31" s="90"/>
      <c r="AK31" s="91"/>
      <c r="AL31" s="91"/>
      <c r="AM31" s="91"/>
      <c r="AN31" s="91"/>
      <c r="AO31" s="91"/>
      <c r="AP31" s="91"/>
      <c r="AQ31" s="80"/>
      <c r="BH31" s="78">
        <v>412</v>
      </c>
      <c r="BI31" s="79"/>
      <c r="BZ31" s="80" t="s">
        <v>15</v>
      </c>
      <c r="CA31" s="81"/>
      <c r="CR31" s="82">
        <v>71</v>
      </c>
      <c r="CS31" s="79"/>
    </row>
    <row r="32" spans="2:97" ht="12">
      <c r="B32" s="87"/>
      <c r="C32" s="83"/>
      <c r="D32" s="83"/>
      <c r="E32" s="83"/>
      <c r="F32" s="83"/>
      <c r="G32" s="83"/>
      <c r="H32" s="83"/>
      <c r="I32" s="83"/>
      <c r="J32" s="88"/>
      <c r="K32" s="89"/>
      <c r="L32" s="81"/>
      <c r="M32" s="84">
        <v>957</v>
      </c>
      <c r="N32" s="86"/>
      <c r="O32" s="90" t="s">
        <v>91</v>
      </c>
      <c r="P32" s="91">
        <v>957191</v>
      </c>
      <c r="Q32" s="91">
        <v>178414</v>
      </c>
      <c r="R32" s="91">
        <v>186</v>
      </c>
      <c r="S32" s="91">
        <v>51</v>
      </c>
      <c r="T32" s="91">
        <v>60</v>
      </c>
      <c r="U32" s="91">
        <v>117</v>
      </c>
      <c r="V32" s="92"/>
      <c r="W32" s="87"/>
      <c r="X32" s="83"/>
      <c r="Y32" s="83"/>
      <c r="Z32" s="83"/>
      <c r="AA32" s="83"/>
      <c r="AB32" s="83"/>
      <c r="AC32" s="83"/>
      <c r="AD32" s="88"/>
      <c r="AE32" s="88"/>
      <c r="AF32" s="93"/>
      <c r="AG32" s="94"/>
      <c r="AH32" s="84">
        <v>406054</v>
      </c>
      <c r="AI32" s="86" t="s">
        <v>93</v>
      </c>
      <c r="AJ32" s="90" t="s">
        <v>14</v>
      </c>
      <c r="AK32" s="91">
        <v>406054266</v>
      </c>
      <c r="AL32" s="91">
        <v>68217128</v>
      </c>
      <c r="AM32" s="91">
        <v>168</v>
      </c>
      <c r="AN32" s="91">
        <v>109</v>
      </c>
      <c r="AO32" s="91">
        <v>104</v>
      </c>
      <c r="AP32" s="91">
        <v>96</v>
      </c>
      <c r="AQ32" s="80"/>
      <c r="BH32" s="78">
        <v>8713</v>
      </c>
      <c r="BI32" s="79"/>
      <c r="BZ32" s="80">
        <v>45</v>
      </c>
      <c r="CA32" s="81"/>
      <c r="CR32" s="82">
        <v>62</v>
      </c>
      <c r="CS32" s="79"/>
    </row>
    <row r="33" spans="2:97" ht="12">
      <c r="B33" s="117" t="s">
        <v>32</v>
      </c>
      <c r="C33" s="29">
        <v>43391.418</v>
      </c>
      <c r="D33" s="29">
        <v>58361.89</v>
      </c>
      <c r="E33" s="29">
        <v>63640.765</v>
      </c>
      <c r="F33" s="29">
        <v>20393.235</v>
      </c>
      <c r="G33" s="29">
        <v>16305.231</v>
      </c>
      <c r="H33" s="29">
        <v>12978.782</v>
      </c>
      <c r="I33" s="29">
        <v>14906.56</v>
      </c>
      <c r="J33" s="29">
        <v>13305.625</v>
      </c>
      <c r="K33" s="29">
        <f>K4-SUM(K5:K31,K34)</f>
        <v>12448.001000000164</v>
      </c>
      <c r="L33" s="33">
        <f>L4-SUM(L5:L31,L34)</f>
        <v>9598.989000000176</v>
      </c>
      <c r="M33" s="84"/>
      <c r="N33" s="86"/>
      <c r="O33" s="90"/>
      <c r="P33" s="91"/>
      <c r="Q33" s="91"/>
      <c r="R33" s="91"/>
      <c r="S33" s="91"/>
      <c r="T33" s="91"/>
      <c r="U33" s="91"/>
      <c r="V33" s="92"/>
      <c r="W33" s="117" t="s">
        <v>95</v>
      </c>
      <c r="X33" s="29">
        <v>23328.113</v>
      </c>
      <c r="Y33" s="29">
        <v>14779.819</v>
      </c>
      <c r="Z33" s="29">
        <v>10228.902</v>
      </c>
      <c r="AA33" s="29">
        <v>7430.698</v>
      </c>
      <c r="AB33" s="29">
        <v>5440.174</v>
      </c>
      <c r="AC33" s="29">
        <v>4493.273</v>
      </c>
      <c r="AD33" s="29">
        <v>5271.936</v>
      </c>
      <c r="AE33" s="29">
        <v>4383.733</v>
      </c>
      <c r="AF33" s="29">
        <f>AF4-SUM(AF5:AF31,AF34)</f>
        <v>4946.058000000019</v>
      </c>
      <c r="AG33" s="33">
        <f>AG4-SUM(AG5:AG31,AG34)</f>
        <v>4038.487999999983</v>
      </c>
      <c r="AH33" s="84"/>
      <c r="AI33" s="86"/>
      <c r="AJ33" s="90"/>
      <c r="AK33" s="91"/>
      <c r="AL33" s="91"/>
      <c r="AM33" s="91"/>
      <c r="AN33" s="91"/>
      <c r="AO33" s="91"/>
      <c r="AP33" s="91"/>
      <c r="AQ33" s="80"/>
      <c r="BH33" s="78"/>
      <c r="BI33" s="79"/>
      <c r="BZ33" s="80"/>
      <c r="CA33" s="81"/>
      <c r="CR33" s="82"/>
      <c r="CS33" s="79"/>
    </row>
    <row r="34" spans="2:97" ht="12">
      <c r="B34" s="117" t="s">
        <v>33</v>
      </c>
      <c r="C34" s="29">
        <v>34942.135</v>
      </c>
      <c r="D34" s="29">
        <v>45203.126</v>
      </c>
      <c r="E34" s="29">
        <v>42391.189</v>
      </c>
      <c r="F34" s="29">
        <v>40326.723</v>
      </c>
      <c r="G34" s="29">
        <v>40664.633</v>
      </c>
      <c r="H34" s="29">
        <v>43201.456</v>
      </c>
      <c r="I34" s="29">
        <v>48945.366</v>
      </c>
      <c r="J34" s="29">
        <v>43209.215</v>
      </c>
      <c r="K34" s="29">
        <v>37673.931</v>
      </c>
      <c r="L34" s="33">
        <v>30291.692</v>
      </c>
      <c r="M34" s="84"/>
      <c r="N34" s="86"/>
      <c r="O34" s="90"/>
      <c r="P34" s="91"/>
      <c r="Q34" s="91"/>
      <c r="R34" s="91"/>
      <c r="S34" s="91"/>
      <c r="T34" s="91"/>
      <c r="U34" s="91"/>
      <c r="V34" s="92"/>
      <c r="W34" s="118" t="s">
        <v>34</v>
      </c>
      <c r="X34" s="29">
        <v>8147.052</v>
      </c>
      <c r="Y34" s="29">
        <v>8460.052</v>
      </c>
      <c r="Z34" s="29">
        <v>8283.063</v>
      </c>
      <c r="AA34" s="29">
        <v>8421.482</v>
      </c>
      <c r="AB34" s="29">
        <v>8167.393</v>
      </c>
      <c r="AC34" s="29">
        <v>7777.369</v>
      </c>
      <c r="AD34" s="29">
        <v>8604.857</v>
      </c>
      <c r="AE34" s="29">
        <v>7698.372</v>
      </c>
      <c r="AF34" s="29">
        <v>7790.408</v>
      </c>
      <c r="AG34" s="33">
        <v>7266.404</v>
      </c>
      <c r="AH34" s="84"/>
      <c r="AI34" s="86"/>
      <c r="AJ34" s="90"/>
      <c r="AK34" s="91"/>
      <c r="AL34" s="91"/>
      <c r="AM34" s="91"/>
      <c r="AN34" s="91"/>
      <c r="AO34" s="91"/>
      <c r="AP34" s="91"/>
      <c r="AQ34" s="80"/>
      <c r="BH34" s="78"/>
      <c r="BI34" s="79"/>
      <c r="BZ34" s="80"/>
      <c r="CA34" s="81"/>
      <c r="CR34" s="82"/>
      <c r="CS34" s="79"/>
    </row>
    <row r="35" spans="2:97" ht="12">
      <c r="B35" s="100"/>
      <c r="C35" s="101"/>
      <c r="D35" s="101"/>
      <c r="E35" s="101"/>
      <c r="F35" s="101"/>
      <c r="G35" s="101"/>
      <c r="H35" s="101"/>
      <c r="I35" s="101"/>
      <c r="J35" s="101"/>
      <c r="K35" s="102"/>
      <c r="L35" s="103"/>
      <c r="M35" s="84"/>
      <c r="N35" s="86"/>
      <c r="O35" s="90"/>
      <c r="P35" s="91"/>
      <c r="Q35" s="91"/>
      <c r="R35" s="91"/>
      <c r="S35" s="91"/>
      <c r="T35" s="91"/>
      <c r="U35" s="91"/>
      <c r="V35" s="92"/>
      <c r="W35" s="100"/>
      <c r="X35" s="101"/>
      <c r="Y35" s="101"/>
      <c r="Z35" s="101"/>
      <c r="AA35" s="101"/>
      <c r="AB35" s="101"/>
      <c r="AC35" s="101"/>
      <c r="AD35" s="101"/>
      <c r="AE35" s="101"/>
      <c r="AF35" s="104"/>
      <c r="AG35" s="103"/>
      <c r="AH35" s="84"/>
      <c r="AI35" s="86"/>
      <c r="AJ35" s="90"/>
      <c r="AK35" s="91"/>
      <c r="AL35" s="91"/>
      <c r="AM35" s="91"/>
      <c r="AN35" s="91"/>
      <c r="AO35" s="91"/>
      <c r="AP35" s="91"/>
      <c r="AQ35" s="80"/>
      <c r="BH35" s="78"/>
      <c r="BI35" s="79"/>
      <c r="BZ35" s="80"/>
      <c r="CA35" s="81"/>
      <c r="CR35" s="82"/>
      <c r="CS35" s="79"/>
    </row>
    <row r="36" spans="2:97" ht="12">
      <c r="B36" s="19" t="s">
        <v>97</v>
      </c>
      <c r="C36" s="29">
        <v>732197.441</v>
      </c>
      <c r="D36" s="29">
        <v>773338.517</v>
      </c>
      <c r="E36" s="29">
        <v>772758.787</v>
      </c>
      <c r="F36" s="29">
        <v>809398.256</v>
      </c>
      <c r="G36" s="29">
        <v>747770.374</v>
      </c>
      <c r="H36" s="29">
        <v>709279.566</v>
      </c>
      <c r="I36" s="29">
        <v>790299.976</v>
      </c>
      <c r="J36" s="33">
        <v>814264.537</v>
      </c>
      <c r="K36" s="14">
        <v>857098.303</v>
      </c>
      <c r="L36" s="16">
        <v>850176.544</v>
      </c>
      <c r="M36" s="84"/>
      <c r="N36" s="86"/>
      <c r="O36" s="90"/>
      <c r="P36" s="91"/>
      <c r="Q36" s="91"/>
      <c r="R36" s="91"/>
      <c r="S36" s="91"/>
      <c r="T36" s="91"/>
      <c r="U36" s="91"/>
      <c r="V36" s="92"/>
      <c r="W36" s="119" t="s">
        <v>42</v>
      </c>
      <c r="X36" s="24">
        <v>119606.625</v>
      </c>
      <c r="Y36" s="24">
        <v>107589.445</v>
      </c>
      <c r="Z36" s="24">
        <v>99607.34</v>
      </c>
      <c r="AA36" s="24">
        <v>116546.229</v>
      </c>
      <c r="AB36" s="24">
        <v>108287.817</v>
      </c>
      <c r="AC36" s="24">
        <v>98417.29</v>
      </c>
      <c r="AD36" s="24">
        <v>104068.965</v>
      </c>
      <c r="AE36" s="24">
        <v>111444.871</v>
      </c>
      <c r="AF36" s="24">
        <v>127370.06799999998</v>
      </c>
      <c r="AG36" s="120">
        <v>131316.234</v>
      </c>
      <c r="AH36" s="84"/>
      <c r="AI36" s="86"/>
      <c r="AJ36" s="90"/>
      <c r="AK36" s="91"/>
      <c r="AL36" s="91"/>
      <c r="AM36" s="91"/>
      <c r="AN36" s="91"/>
      <c r="AO36" s="91"/>
      <c r="AP36" s="91"/>
      <c r="AQ36" s="80"/>
      <c r="BH36" s="78"/>
      <c r="BI36" s="79"/>
      <c r="BZ36" s="80"/>
      <c r="CA36" s="81"/>
      <c r="CR36" s="82"/>
      <c r="CS36" s="79"/>
    </row>
    <row r="37" spans="2:97" ht="12">
      <c r="B37" s="11" t="s">
        <v>63</v>
      </c>
      <c r="C37" s="29">
        <v>266651.008</v>
      </c>
      <c r="D37" s="29">
        <v>281190.392</v>
      </c>
      <c r="E37" s="29">
        <v>272986.552</v>
      </c>
      <c r="F37" s="29">
        <v>274236.685</v>
      </c>
      <c r="G37" s="29">
        <v>266984.39</v>
      </c>
      <c r="H37" s="29">
        <v>239249.599</v>
      </c>
      <c r="I37" s="29">
        <v>268442.692</v>
      </c>
      <c r="J37" s="33">
        <v>281070.876</v>
      </c>
      <c r="K37" s="34">
        <v>301325.858</v>
      </c>
      <c r="L37" s="16">
        <v>308351.233</v>
      </c>
      <c r="M37" s="84"/>
      <c r="N37" s="86"/>
      <c r="O37" s="90"/>
      <c r="P37" s="91"/>
      <c r="Q37" s="91"/>
      <c r="R37" s="91"/>
      <c r="S37" s="91"/>
      <c r="T37" s="91"/>
      <c r="U37" s="91"/>
      <c r="V37" s="92"/>
      <c r="W37" s="20" t="s">
        <v>63</v>
      </c>
      <c r="X37" s="29">
        <v>35229.858</v>
      </c>
      <c r="Y37" s="29">
        <v>31158.724</v>
      </c>
      <c r="Z37" s="29">
        <v>27522.204</v>
      </c>
      <c r="AA37" s="29">
        <v>30155.425</v>
      </c>
      <c r="AB37" s="29">
        <v>29605.743</v>
      </c>
      <c r="AC37" s="29">
        <v>25092.469</v>
      </c>
      <c r="AD37" s="33">
        <v>27401.057</v>
      </c>
      <c r="AE37" s="33">
        <v>29234.743</v>
      </c>
      <c r="AF37" s="15">
        <v>33629.718</v>
      </c>
      <c r="AG37" s="16">
        <v>36485.259</v>
      </c>
      <c r="AH37" s="84"/>
      <c r="AI37" s="86"/>
      <c r="AJ37" s="90"/>
      <c r="AK37" s="91"/>
      <c r="AL37" s="91"/>
      <c r="AM37" s="91"/>
      <c r="AN37" s="91"/>
      <c r="AO37" s="91"/>
      <c r="AP37" s="91"/>
      <c r="AQ37" s="80"/>
      <c r="BH37" s="78"/>
      <c r="BI37" s="79"/>
      <c r="BZ37" s="80"/>
      <c r="CA37" s="81"/>
      <c r="CR37" s="82"/>
      <c r="CS37" s="79"/>
    </row>
    <row r="38" spans="2:97" ht="12">
      <c r="B38" s="11" t="s">
        <v>115</v>
      </c>
      <c r="C38" s="29">
        <v>108158.306</v>
      </c>
      <c r="D38" s="29">
        <v>120877.489</v>
      </c>
      <c r="E38" s="29">
        <v>131987.38</v>
      </c>
      <c r="F38" s="29">
        <v>155179.365</v>
      </c>
      <c r="G38" s="29">
        <v>154618.125</v>
      </c>
      <c r="H38" s="29">
        <v>153546.786</v>
      </c>
      <c r="I38" s="182">
        <v>180365.647</v>
      </c>
      <c r="J38" s="33">
        <v>194037.909</v>
      </c>
      <c r="K38" s="34">
        <v>213445.576</v>
      </c>
      <c r="L38" s="16">
        <v>215851.542</v>
      </c>
      <c r="M38" s="84"/>
      <c r="N38" s="86"/>
      <c r="O38" s="90"/>
      <c r="P38" s="91"/>
      <c r="Q38" s="91"/>
      <c r="R38" s="91"/>
      <c r="S38" s="91"/>
      <c r="T38" s="91"/>
      <c r="U38" s="91"/>
      <c r="V38" s="92"/>
      <c r="W38" s="20" t="s">
        <v>100</v>
      </c>
      <c r="X38" s="29">
        <v>14693.427</v>
      </c>
      <c r="Y38" s="29">
        <v>13558.014</v>
      </c>
      <c r="Z38" s="29">
        <v>12971.042</v>
      </c>
      <c r="AA38" s="29">
        <v>14719.503</v>
      </c>
      <c r="AB38" s="29">
        <v>13659.352</v>
      </c>
      <c r="AC38" s="29">
        <v>11205.284</v>
      </c>
      <c r="AD38" s="33">
        <v>11873.753</v>
      </c>
      <c r="AE38" s="33">
        <v>11965.752</v>
      </c>
      <c r="AF38" s="15">
        <v>12534.195</v>
      </c>
      <c r="AG38" s="16">
        <v>11473.126</v>
      </c>
      <c r="AH38" s="84"/>
      <c r="AI38" s="86"/>
      <c r="AJ38" s="90"/>
      <c r="AK38" s="91"/>
      <c r="AL38" s="91"/>
      <c r="AM38" s="91"/>
      <c r="AN38" s="91"/>
      <c r="AO38" s="91"/>
      <c r="AP38" s="91"/>
      <c r="AQ38" s="80"/>
      <c r="BH38" s="78"/>
      <c r="BI38" s="79"/>
      <c r="BZ38" s="80"/>
      <c r="CA38" s="81"/>
      <c r="CR38" s="82"/>
      <c r="CS38" s="79"/>
    </row>
    <row r="39" spans="2:97" ht="12">
      <c r="B39" s="11" t="s">
        <v>100</v>
      </c>
      <c r="C39" s="29">
        <v>68259.526</v>
      </c>
      <c r="D39" s="29">
        <v>73075.395</v>
      </c>
      <c r="E39" s="29">
        <v>74985.366</v>
      </c>
      <c r="F39" s="29">
        <v>77199.881</v>
      </c>
      <c r="G39" s="29">
        <v>69510.288</v>
      </c>
      <c r="H39" s="29">
        <v>60711.024</v>
      </c>
      <c r="I39" s="29">
        <v>69815.615</v>
      </c>
      <c r="J39" s="33">
        <v>69219.698</v>
      </c>
      <c r="K39" s="34">
        <v>66875.076</v>
      </c>
      <c r="L39" s="16">
        <v>59039.954</v>
      </c>
      <c r="M39" s="84"/>
      <c r="N39" s="86"/>
      <c r="O39" s="90"/>
      <c r="P39" s="91"/>
      <c r="Q39" s="91"/>
      <c r="R39" s="91"/>
      <c r="S39" s="91"/>
      <c r="T39" s="91"/>
      <c r="U39" s="91"/>
      <c r="V39" s="92"/>
      <c r="W39" s="20" t="s">
        <v>91</v>
      </c>
      <c r="X39" s="29">
        <v>8134.148</v>
      </c>
      <c r="Y39" s="29">
        <v>6920.486</v>
      </c>
      <c r="Z39" s="29">
        <v>6394.528</v>
      </c>
      <c r="AA39" s="29">
        <v>6991.877</v>
      </c>
      <c r="AB39" s="29">
        <v>7019.978</v>
      </c>
      <c r="AC39" s="29">
        <v>6873.147</v>
      </c>
      <c r="AD39" s="33">
        <v>6355.326</v>
      </c>
      <c r="AE39" s="33">
        <v>6373.518</v>
      </c>
      <c r="AF39" s="15">
        <v>7004.718</v>
      </c>
      <c r="AG39" s="16">
        <v>7333.694</v>
      </c>
      <c r="AH39" s="84"/>
      <c r="AI39" s="86"/>
      <c r="AJ39" s="90"/>
      <c r="AK39" s="91"/>
      <c r="AL39" s="91"/>
      <c r="AM39" s="91"/>
      <c r="AN39" s="91"/>
      <c r="AO39" s="91"/>
      <c r="AP39" s="91"/>
      <c r="AQ39" s="80"/>
      <c r="BH39" s="78"/>
      <c r="BI39" s="79"/>
      <c r="BZ39" s="80"/>
      <c r="CA39" s="81"/>
      <c r="CR39" s="82"/>
      <c r="CS39" s="79"/>
    </row>
    <row r="40" spans="2:97" ht="12">
      <c r="B40" s="11" t="s">
        <v>91</v>
      </c>
      <c r="C40" s="29">
        <v>51878.399</v>
      </c>
      <c r="D40" s="29">
        <v>52339.183</v>
      </c>
      <c r="E40" s="29">
        <v>50882.256</v>
      </c>
      <c r="F40" s="29">
        <v>48349.596</v>
      </c>
      <c r="G40" s="29">
        <v>46278.612</v>
      </c>
      <c r="H40" s="29">
        <v>47798.914</v>
      </c>
      <c r="I40" s="29">
        <v>48125.545</v>
      </c>
      <c r="J40" s="33">
        <v>46636.063</v>
      </c>
      <c r="K40" s="34">
        <v>46882.639</v>
      </c>
      <c r="L40" s="16">
        <v>47524.664</v>
      </c>
      <c r="M40" s="84"/>
      <c r="N40" s="86"/>
      <c r="O40" s="90"/>
      <c r="P40" s="91"/>
      <c r="Q40" s="91"/>
      <c r="R40" s="91"/>
      <c r="S40" s="91"/>
      <c r="T40" s="91"/>
      <c r="U40" s="91"/>
      <c r="V40" s="92"/>
      <c r="W40" s="20" t="s">
        <v>104</v>
      </c>
      <c r="X40" s="29">
        <v>6970.237</v>
      </c>
      <c r="Y40" s="29">
        <v>6571.391</v>
      </c>
      <c r="Z40" s="29">
        <v>6064.938</v>
      </c>
      <c r="AA40" s="29">
        <v>6721.073</v>
      </c>
      <c r="AB40" s="29">
        <v>5705.906</v>
      </c>
      <c r="AC40" s="29">
        <v>5054.007</v>
      </c>
      <c r="AD40" s="33">
        <v>5498.928</v>
      </c>
      <c r="AE40" s="33">
        <v>5337.265</v>
      </c>
      <c r="AF40" s="15">
        <v>6070.442</v>
      </c>
      <c r="AG40" s="16">
        <v>5647.08</v>
      </c>
      <c r="AH40" s="84"/>
      <c r="AI40" s="86"/>
      <c r="AJ40" s="90"/>
      <c r="AK40" s="91"/>
      <c r="AL40" s="91"/>
      <c r="AM40" s="91"/>
      <c r="AN40" s="91"/>
      <c r="AO40" s="91"/>
      <c r="AP40" s="91"/>
      <c r="AQ40" s="80"/>
      <c r="BH40" s="78"/>
      <c r="BI40" s="79"/>
      <c r="BZ40" s="80"/>
      <c r="CA40" s="81"/>
      <c r="CR40" s="82"/>
      <c r="CS40" s="79"/>
    </row>
    <row r="41" spans="2:97" ht="12">
      <c r="B41" s="11" t="s">
        <v>64</v>
      </c>
      <c r="C41" s="29">
        <v>52515.652</v>
      </c>
      <c r="D41" s="29">
        <v>52392.53</v>
      </c>
      <c r="E41" s="29">
        <v>56159.35</v>
      </c>
      <c r="F41" s="29">
        <v>55425.484</v>
      </c>
      <c r="G41" s="29">
        <v>49659.523</v>
      </c>
      <c r="H41" s="29">
        <v>49070.982</v>
      </c>
      <c r="I41" s="29">
        <v>52051.111</v>
      </c>
      <c r="J41" s="33">
        <v>47595.929</v>
      </c>
      <c r="K41" s="34">
        <v>51471.288</v>
      </c>
      <c r="L41" s="16">
        <v>45545.707</v>
      </c>
      <c r="M41" s="84"/>
      <c r="N41" s="86"/>
      <c r="O41" s="90"/>
      <c r="P41" s="91"/>
      <c r="Q41" s="91"/>
      <c r="R41" s="91"/>
      <c r="S41" s="91"/>
      <c r="T41" s="91"/>
      <c r="U41" s="91"/>
      <c r="V41" s="92"/>
      <c r="W41" s="20" t="s">
        <v>64</v>
      </c>
      <c r="X41" s="29">
        <v>8226.311</v>
      </c>
      <c r="Y41" s="29">
        <v>6033.919</v>
      </c>
      <c r="Z41" s="29">
        <v>5848.921</v>
      </c>
      <c r="AA41" s="29">
        <v>7489.421</v>
      </c>
      <c r="AB41" s="29">
        <v>6139.588</v>
      </c>
      <c r="AC41" s="29">
        <v>5153.055</v>
      </c>
      <c r="AD41" s="33">
        <v>4992.339</v>
      </c>
      <c r="AE41" s="33">
        <v>5081.028</v>
      </c>
      <c r="AF41" s="15">
        <v>6376.184</v>
      </c>
      <c r="AG41" s="16">
        <v>5680.838</v>
      </c>
      <c r="AH41" s="84"/>
      <c r="AI41" s="86"/>
      <c r="AJ41" s="90"/>
      <c r="AK41" s="91"/>
      <c r="AL41" s="91"/>
      <c r="AM41" s="91"/>
      <c r="AN41" s="91"/>
      <c r="AO41" s="91"/>
      <c r="AP41" s="91"/>
      <c r="AQ41" s="80"/>
      <c r="BH41" s="78"/>
      <c r="BI41" s="79"/>
      <c r="BZ41" s="80"/>
      <c r="CA41" s="81"/>
      <c r="CR41" s="82"/>
      <c r="CS41" s="79"/>
    </row>
    <row r="42" spans="2:97" ht="12">
      <c r="B42" s="11" t="s">
        <v>104</v>
      </c>
      <c r="C42" s="29">
        <v>35445.368</v>
      </c>
      <c r="D42" s="29">
        <v>37494.338</v>
      </c>
      <c r="E42" s="29">
        <v>35506.731</v>
      </c>
      <c r="F42" s="29">
        <v>35333.622</v>
      </c>
      <c r="G42" s="29">
        <v>30356.78</v>
      </c>
      <c r="H42" s="29">
        <v>28755.579</v>
      </c>
      <c r="I42" s="29">
        <v>32654.125</v>
      </c>
      <c r="J42" s="33">
        <v>31727.61</v>
      </c>
      <c r="K42" s="34">
        <v>33416.983</v>
      </c>
      <c r="L42" s="16">
        <v>29824.454</v>
      </c>
      <c r="M42" s="84"/>
      <c r="N42" s="86"/>
      <c r="O42" s="90"/>
      <c r="P42" s="91"/>
      <c r="Q42" s="91"/>
      <c r="R42" s="91"/>
      <c r="S42" s="91"/>
      <c r="T42" s="91"/>
      <c r="U42" s="91"/>
      <c r="V42" s="92"/>
      <c r="W42" s="20" t="s">
        <v>48</v>
      </c>
      <c r="X42" s="29">
        <v>3210.844</v>
      </c>
      <c r="Y42" s="29">
        <v>2633.648</v>
      </c>
      <c r="Z42" s="29">
        <v>2373.946</v>
      </c>
      <c r="AA42" s="29">
        <v>3026.272</v>
      </c>
      <c r="AB42" s="29">
        <v>3028.343</v>
      </c>
      <c r="AC42" s="29">
        <v>3089.326</v>
      </c>
      <c r="AD42" s="33">
        <v>3150.484</v>
      </c>
      <c r="AE42" s="33">
        <v>3437.732</v>
      </c>
      <c r="AF42" s="15">
        <v>3928.349</v>
      </c>
      <c r="AG42" s="16">
        <v>3880.376</v>
      </c>
      <c r="AH42" s="84"/>
      <c r="AI42" s="86"/>
      <c r="AJ42" s="90"/>
      <c r="AK42" s="91"/>
      <c r="AL42" s="91"/>
      <c r="AM42" s="91"/>
      <c r="AN42" s="91"/>
      <c r="AO42" s="91"/>
      <c r="AP42" s="91"/>
      <c r="AQ42" s="80"/>
      <c r="BH42" s="78"/>
      <c r="BI42" s="79"/>
      <c r="BZ42" s="80"/>
      <c r="CA42" s="81"/>
      <c r="CR42" s="82"/>
      <c r="CS42" s="79"/>
    </row>
    <row r="43" spans="2:97" ht="12">
      <c r="B43" s="11" t="s">
        <v>103</v>
      </c>
      <c r="C43" s="29">
        <v>36374.924</v>
      </c>
      <c r="D43" s="29">
        <v>34811.063</v>
      </c>
      <c r="E43" s="29">
        <v>31908.468</v>
      </c>
      <c r="F43" s="29">
        <v>32056.463</v>
      </c>
      <c r="G43" s="29">
        <v>29472.307</v>
      </c>
      <c r="H43" s="29">
        <v>29232.628</v>
      </c>
      <c r="I43" s="29">
        <v>30835.383</v>
      </c>
      <c r="J43" s="33">
        <v>29743.384</v>
      </c>
      <c r="K43" s="34">
        <v>29795.269</v>
      </c>
      <c r="L43" s="16">
        <v>27967.97</v>
      </c>
      <c r="M43" s="84"/>
      <c r="N43" s="86"/>
      <c r="O43" s="90"/>
      <c r="P43" s="91"/>
      <c r="Q43" s="91"/>
      <c r="R43" s="91"/>
      <c r="S43" s="91"/>
      <c r="T43" s="91"/>
      <c r="U43" s="91"/>
      <c r="V43" s="92"/>
      <c r="W43" s="20" t="s">
        <v>111</v>
      </c>
      <c r="X43" s="29">
        <v>5683.293</v>
      </c>
      <c r="Y43" s="29">
        <v>4781.522</v>
      </c>
      <c r="Z43" s="29">
        <v>4589.264</v>
      </c>
      <c r="AA43" s="29">
        <v>5984.808</v>
      </c>
      <c r="AB43" s="29">
        <v>2647.624</v>
      </c>
      <c r="AC43" s="29">
        <v>1196.598</v>
      </c>
      <c r="AD43" s="33">
        <v>2278.226</v>
      </c>
      <c r="AE43" s="33">
        <v>3275.333</v>
      </c>
      <c r="AF43" s="15">
        <v>3131.31</v>
      </c>
      <c r="AG43" s="16">
        <v>3546.014</v>
      </c>
      <c r="AH43" s="84"/>
      <c r="AI43" s="86"/>
      <c r="AJ43" s="90"/>
      <c r="AK43" s="91"/>
      <c r="AL43" s="91"/>
      <c r="AM43" s="91"/>
      <c r="AN43" s="91"/>
      <c r="AO43" s="91"/>
      <c r="AP43" s="91"/>
      <c r="AQ43" s="80"/>
      <c r="BH43" s="78"/>
      <c r="BI43" s="79"/>
      <c r="BZ43" s="80"/>
      <c r="CA43" s="81"/>
      <c r="CR43" s="82"/>
      <c r="CS43" s="79"/>
    </row>
    <row r="44" spans="2:97" ht="12">
      <c r="B44" s="11" t="s">
        <v>111</v>
      </c>
      <c r="C44" s="29">
        <v>5086.753</v>
      </c>
      <c r="D44" s="29">
        <v>6159.587</v>
      </c>
      <c r="E44" s="29">
        <v>5778.975</v>
      </c>
      <c r="F44" s="29">
        <v>5554.272</v>
      </c>
      <c r="G44" s="29">
        <v>4436.929</v>
      </c>
      <c r="H44" s="29">
        <v>16314.788</v>
      </c>
      <c r="I44" s="29">
        <v>17858.982</v>
      </c>
      <c r="J44" s="33">
        <v>21784.744</v>
      </c>
      <c r="K44" s="34">
        <v>21585.348</v>
      </c>
      <c r="L44" s="16">
        <v>24212.216</v>
      </c>
      <c r="M44" s="84"/>
      <c r="N44" s="86"/>
      <c r="O44" s="90"/>
      <c r="P44" s="91"/>
      <c r="Q44" s="91"/>
      <c r="R44" s="91"/>
      <c r="S44" s="91"/>
      <c r="T44" s="91"/>
      <c r="U44" s="91"/>
      <c r="V44" s="92"/>
      <c r="W44" s="20" t="s">
        <v>103</v>
      </c>
      <c r="X44" s="29">
        <v>5698.472</v>
      </c>
      <c r="Y44" s="29">
        <v>4572.51</v>
      </c>
      <c r="Z44" s="29">
        <v>3734.499</v>
      </c>
      <c r="AA44" s="29">
        <v>4000.863</v>
      </c>
      <c r="AB44" s="29">
        <v>3658.664</v>
      </c>
      <c r="AC44" s="29">
        <v>3327.025</v>
      </c>
      <c r="AD44" s="33">
        <v>3304.095</v>
      </c>
      <c r="AE44" s="33">
        <v>3240.748</v>
      </c>
      <c r="AF44" s="15">
        <v>3668.847</v>
      </c>
      <c r="AG44" s="16">
        <v>3542.758</v>
      </c>
      <c r="AH44" s="84"/>
      <c r="AI44" s="86"/>
      <c r="AJ44" s="90"/>
      <c r="AK44" s="91"/>
      <c r="AL44" s="91"/>
      <c r="AM44" s="91"/>
      <c r="AN44" s="91"/>
      <c r="AO44" s="91"/>
      <c r="AP44" s="91"/>
      <c r="AQ44" s="80"/>
      <c r="BH44" s="78"/>
      <c r="BI44" s="79"/>
      <c r="BZ44" s="80"/>
      <c r="CA44" s="81"/>
      <c r="CR44" s="82"/>
      <c r="CS44" s="79"/>
    </row>
    <row r="45" spans="2:97" ht="12">
      <c r="B45" s="11" t="s">
        <v>48</v>
      </c>
      <c r="C45" s="29">
        <v>14962.946</v>
      </c>
      <c r="D45" s="29">
        <v>14553.504</v>
      </c>
      <c r="E45" s="29">
        <v>14194.556</v>
      </c>
      <c r="F45" s="29">
        <v>16787.956</v>
      </c>
      <c r="G45" s="29">
        <v>17300.55</v>
      </c>
      <c r="H45" s="29">
        <v>18584.951</v>
      </c>
      <c r="I45" s="29">
        <v>21480.781</v>
      </c>
      <c r="J45" s="33">
        <v>23283.824</v>
      </c>
      <c r="K45" s="34">
        <v>24979.391</v>
      </c>
      <c r="L45" s="16">
        <v>23787.853</v>
      </c>
      <c r="M45" s="84"/>
      <c r="N45" s="86"/>
      <c r="O45" s="90"/>
      <c r="P45" s="91"/>
      <c r="Q45" s="91"/>
      <c r="R45" s="91"/>
      <c r="S45" s="91"/>
      <c r="T45" s="91"/>
      <c r="U45" s="91"/>
      <c r="V45" s="92"/>
      <c r="W45" s="20" t="s">
        <v>69</v>
      </c>
      <c r="X45" s="29">
        <v>3474.063</v>
      </c>
      <c r="Y45" s="29">
        <v>2623.812</v>
      </c>
      <c r="Z45" s="29">
        <v>2172.42</v>
      </c>
      <c r="AA45" s="29">
        <v>2339.133</v>
      </c>
      <c r="AB45" s="29">
        <v>2348.49</v>
      </c>
      <c r="AC45" s="29">
        <v>2271.754</v>
      </c>
      <c r="AD45" s="33">
        <v>1870.375</v>
      </c>
      <c r="AE45" s="33">
        <v>2151.512</v>
      </c>
      <c r="AF45" s="15">
        <v>2351.847</v>
      </c>
      <c r="AG45" s="16">
        <v>2318.742</v>
      </c>
      <c r="AH45" s="84"/>
      <c r="AI45" s="86"/>
      <c r="AJ45" s="90"/>
      <c r="AK45" s="91"/>
      <c r="AL45" s="91"/>
      <c r="AM45" s="91"/>
      <c r="AN45" s="91"/>
      <c r="AO45" s="91"/>
      <c r="AP45" s="91"/>
      <c r="AQ45" s="80"/>
      <c r="BH45" s="78"/>
      <c r="BI45" s="79"/>
      <c r="BZ45" s="80"/>
      <c r="CA45" s="81"/>
      <c r="CR45" s="82"/>
      <c r="CS45" s="79"/>
    </row>
    <row r="46" spans="2:97" ht="12">
      <c r="B46" s="11" t="s">
        <v>69</v>
      </c>
      <c r="C46" s="29">
        <v>20059.088</v>
      </c>
      <c r="D46" s="29">
        <v>20486.94</v>
      </c>
      <c r="E46" s="29">
        <v>18783.632</v>
      </c>
      <c r="F46" s="29">
        <v>18399.875</v>
      </c>
      <c r="G46" s="29">
        <v>17689.47</v>
      </c>
      <c r="H46" s="29">
        <v>17857.408</v>
      </c>
      <c r="I46" s="29">
        <v>15969.09</v>
      </c>
      <c r="J46" s="33">
        <v>17152.367</v>
      </c>
      <c r="K46" s="34">
        <v>16636.976</v>
      </c>
      <c r="L46" s="16">
        <v>15612.465</v>
      </c>
      <c r="M46" s="84"/>
      <c r="N46" s="86"/>
      <c r="O46" s="90"/>
      <c r="P46" s="91"/>
      <c r="Q46" s="91"/>
      <c r="R46" s="91"/>
      <c r="S46" s="91"/>
      <c r="T46" s="91"/>
      <c r="U46" s="91"/>
      <c r="V46" s="92"/>
      <c r="W46" s="20" t="s">
        <v>109</v>
      </c>
      <c r="X46" s="29">
        <v>1151.518</v>
      </c>
      <c r="Y46" s="29">
        <v>1225.586</v>
      </c>
      <c r="Z46" s="29">
        <v>974.637</v>
      </c>
      <c r="AA46" s="29">
        <v>1053.749</v>
      </c>
      <c r="AB46" s="29">
        <v>874.184</v>
      </c>
      <c r="AC46" s="29">
        <v>2051.636</v>
      </c>
      <c r="AD46" s="33">
        <v>2302.451</v>
      </c>
      <c r="AE46" s="33">
        <v>2043.978</v>
      </c>
      <c r="AF46" s="15">
        <v>2063.234</v>
      </c>
      <c r="AG46" s="16">
        <v>1983.221</v>
      </c>
      <c r="AH46" s="84"/>
      <c r="AI46" s="86"/>
      <c r="AJ46" s="90"/>
      <c r="AK46" s="91"/>
      <c r="AL46" s="91"/>
      <c r="AM46" s="91"/>
      <c r="AN46" s="91"/>
      <c r="AO46" s="91"/>
      <c r="AP46" s="91"/>
      <c r="AQ46" s="80"/>
      <c r="BH46" s="78"/>
      <c r="BI46" s="79"/>
      <c r="BZ46" s="80"/>
      <c r="CA46" s="81"/>
      <c r="CR46" s="82"/>
      <c r="CS46" s="79"/>
    </row>
    <row r="47" spans="2:97" ht="12">
      <c r="B47" s="11" t="s">
        <v>109</v>
      </c>
      <c r="C47" s="29">
        <v>45813.51</v>
      </c>
      <c r="D47" s="29">
        <v>44425.507</v>
      </c>
      <c r="E47" s="29">
        <v>44978.183</v>
      </c>
      <c r="F47" s="29">
        <v>50831.423</v>
      </c>
      <c r="G47" s="29">
        <v>22978.67</v>
      </c>
      <c r="H47" s="29">
        <v>8357.799</v>
      </c>
      <c r="I47" s="29">
        <v>14960.971</v>
      </c>
      <c r="J47" s="33">
        <v>15034.882</v>
      </c>
      <c r="K47" s="34">
        <v>14908.694</v>
      </c>
      <c r="L47" s="16">
        <v>13455.098</v>
      </c>
      <c r="M47" s="84"/>
      <c r="N47" s="86"/>
      <c r="O47" s="90"/>
      <c r="P47" s="91"/>
      <c r="Q47" s="91"/>
      <c r="R47" s="91"/>
      <c r="S47" s="91"/>
      <c r="T47" s="91"/>
      <c r="U47" s="91"/>
      <c r="V47" s="92"/>
      <c r="W47" s="20" t="s">
        <v>52</v>
      </c>
      <c r="X47" s="29" t="s">
        <v>49</v>
      </c>
      <c r="Y47" s="29">
        <v>468.408</v>
      </c>
      <c r="Z47" s="29">
        <v>507.517</v>
      </c>
      <c r="AA47" s="29">
        <v>642.383</v>
      </c>
      <c r="AB47" s="29">
        <v>665.373</v>
      </c>
      <c r="AC47" s="29">
        <v>849.001</v>
      </c>
      <c r="AD47" s="33">
        <v>909.409</v>
      </c>
      <c r="AE47" s="33">
        <v>767.057</v>
      </c>
      <c r="AF47" s="15">
        <v>994.977</v>
      </c>
      <c r="AG47" s="16">
        <v>1031.457</v>
      </c>
      <c r="AH47" s="84"/>
      <c r="AI47" s="86"/>
      <c r="AJ47" s="90"/>
      <c r="AK47" s="91"/>
      <c r="AL47" s="91"/>
      <c r="AM47" s="91"/>
      <c r="AN47" s="91"/>
      <c r="AO47" s="91"/>
      <c r="AP47" s="91"/>
      <c r="AQ47" s="80"/>
      <c r="BH47" s="78"/>
      <c r="BI47" s="79"/>
      <c r="BZ47" s="80"/>
      <c r="CA47" s="81"/>
      <c r="CR47" s="82"/>
      <c r="CS47" s="79"/>
    </row>
    <row r="48" spans="2:97" ht="12">
      <c r="B48" s="11" t="s">
        <v>52</v>
      </c>
      <c r="C48" s="29" t="s">
        <v>49</v>
      </c>
      <c r="D48" s="29">
        <v>4054.499</v>
      </c>
      <c r="E48" s="29">
        <v>5466.931</v>
      </c>
      <c r="F48" s="29">
        <v>6217.802</v>
      </c>
      <c r="G48" s="29">
        <v>6501.218</v>
      </c>
      <c r="H48" s="29">
        <v>7618.248</v>
      </c>
      <c r="I48" s="29">
        <v>7251.843</v>
      </c>
      <c r="J48" s="33">
        <v>7647.157</v>
      </c>
      <c r="K48" s="34">
        <v>8259.237</v>
      </c>
      <c r="L48" s="16">
        <v>8045.417</v>
      </c>
      <c r="M48" s="84"/>
      <c r="N48" s="86"/>
      <c r="O48" s="90"/>
      <c r="P48" s="91"/>
      <c r="Q48" s="91"/>
      <c r="R48" s="91"/>
      <c r="S48" s="91"/>
      <c r="T48" s="91"/>
      <c r="U48" s="91"/>
      <c r="V48" s="92"/>
      <c r="W48" s="20" t="s">
        <v>79</v>
      </c>
      <c r="X48" s="29">
        <v>191.638</v>
      </c>
      <c r="Y48" s="29">
        <v>167.588</v>
      </c>
      <c r="Z48" s="29">
        <v>200.453</v>
      </c>
      <c r="AA48" s="29">
        <v>321.126</v>
      </c>
      <c r="AB48" s="29">
        <v>464.274</v>
      </c>
      <c r="AC48" s="29">
        <v>383.051</v>
      </c>
      <c r="AD48" s="33">
        <v>317.777</v>
      </c>
      <c r="AE48" s="33">
        <v>322.489</v>
      </c>
      <c r="AF48" s="15">
        <v>458.283</v>
      </c>
      <c r="AG48" s="16">
        <v>470.836</v>
      </c>
      <c r="AH48" s="84"/>
      <c r="AI48" s="86"/>
      <c r="AJ48" s="90"/>
      <c r="AK48" s="91"/>
      <c r="AL48" s="91"/>
      <c r="AM48" s="91"/>
      <c r="AN48" s="91"/>
      <c r="AO48" s="91"/>
      <c r="AP48" s="91"/>
      <c r="AQ48" s="80"/>
      <c r="BH48" s="78"/>
      <c r="BI48" s="79"/>
      <c r="BZ48" s="80"/>
      <c r="CA48" s="81"/>
      <c r="CR48" s="82"/>
      <c r="CS48" s="79"/>
    </row>
    <row r="49" spans="2:97" ht="12">
      <c r="B49" s="35"/>
      <c r="C49" s="29"/>
      <c r="D49" s="29"/>
      <c r="E49" s="29"/>
      <c r="F49" s="29"/>
      <c r="G49" s="29"/>
      <c r="H49" s="29"/>
      <c r="I49" s="29"/>
      <c r="J49" s="33"/>
      <c r="K49" s="14"/>
      <c r="L49" s="21"/>
      <c r="M49" s="84"/>
      <c r="N49" s="86"/>
      <c r="O49" s="90"/>
      <c r="P49" s="91"/>
      <c r="Q49" s="91"/>
      <c r="R49" s="91"/>
      <c r="S49" s="91"/>
      <c r="T49" s="91"/>
      <c r="U49" s="91"/>
      <c r="V49" s="92"/>
      <c r="W49" s="20"/>
      <c r="X49" s="29"/>
      <c r="Y49" s="29"/>
      <c r="Z49" s="29"/>
      <c r="AA49" s="29"/>
      <c r="AB49" s="29"/>
      <c r="AC49" s="29"/>
      <c r="AD49" s="33"/>
      <c r="AE49" s="33"/>
      <c r="AF49" s="15"/>
      <c r="AG49" s="16"/>
      <c r="AH49" s="84"/>
      <c r="AI49" s="86"/>
      <c r="AJ49" s="90"/>
      <c r="AK49" s="91"/>
      <c r="AL49" s="91"/>
      <c r="AM49" s="91"/>
      <c r="AN49" s="91"/>
      <c r="AO49" s="91"/>
      <c r="AP49" s="91"/>
      <c r="AQ49" s="80"/>
      <c r="BH49" s="78"/>
      <c r="BI49" s="79"/>
      <c r="BZ49" s="80"/>
      <c r="CA49" s="81"/>
      <c r="CR49" s="82"/>
      <c r="CS49" s="79"/>
    </row>
    <row r="50" spans="2:97" ht="12">
      <c r="B50" s="11" t="s">
        <v>115</v>
      </c>
      <c r="C50" s="29">
        <v>108158.306</v>
      </c>
      <c r="D50" s="29">
        <v>120877.489</v>
      </c>
      <c r="E50" s="29">
        <v>131987.38</v>
      </c>
      <c r="F50" s="29">
        <v>155179.365</v>
      </c>
      <c r="G50" s="29">
        <v>154618.125</v>
      </c>
      <c r="H50" s="29">
        <v>153546.786</v>
      </c>
      <c r="I50" s="29">
        <v>180365.647</v>
      </c>
      <c r="J50" s="33">
        <v>194037.909</v>
      </c>
      <c r="K50" s="34">
        <f>K36-SUM(K37:K48,K51)</f>
        <v>2490.3230000000913</v>
      </c>
      <c r="L50" s="40">
        <f>L36-SUM(L37:L48,L51)</f>
        <v>2552.1549999999115</v>
      </c>
      <c r="M50" s="84"/>
      <c r="N50" s="86"/>
      <c r="O50" s="90"/>
      <c r="P50" s="91"/>
      <c r="Q50" s="91"/>
      <c r="R50" s="91"/>
      <c r="S50" s="91"/>
      <c r="T50" s="91"/>
      <c r="U50" s="91"/>
      <c r="V50" s="92"/>
      <c r="W50" s="20" t="s">
        <v>115</v>
      </c>
      <c r="X50" s="29">
        <v>21464.834</v>
      </c>
      <c r="Y50" s="29">
        <v>21302.97</v>
      </c>
      <c r="Z50" s="29">
        <v>21756.632</v>
      </c>
      <c r="AA50" s="29">
        <v>27589.596</v>
      </c>
      <c r="AB50" s="29">
        <v>27255.64</v>
      </c>
      <c r="AC50" s="29">
        <v>27024.968</v>
      </c>
      <c r="AD50" s="33">
        <v>29510.65</v>
      </c>
      <c r="AE50" s="33">
        <v>34207.079</v>
      </c>
      <c r="AF50" s="15">
        <f>AF36-SUM(AF37:AF48,AF51)</f>
        <v>40854.629</v>
      </c>
      <c r="AG50" s="16">
        <f>AG36-SUM(AG37:AG48,AG51)</f>
        <v>42773.296</v>
      </c>
      <c r="AH50" s="84"/>
      <c r="AI50" s="86"/>
      <c r="AJ50" s="90"/>
      <c r="AK50" s="91"/>
      <c r="AL50" s="91"/>
      <c r="AM50" s="91"/>
      <c r="AN50" s="91"/>
      <c r="AO50" s="91"/>
      <c r="AP50" s="91"/>
      <c r="AQ50" s="80"/>
      <c r="BH50" s="78"/>
      <c r="BI50" s="79"/>
      <c r="BZ50" s="80"/>
      <c r="CA50" s="81"/>
      <c r="CR50" s="82"/>
      <c r="CS50" s="79"/>
    </row>
    <row r="51" spans="2:97" ht="12">
      <c r="B51" s="11" t="s">
        <v>116</v>
      </c>
      <c r="C51" s="29">
        <v>25977.338</v>
      </c>
      <c r="D51" s="29">
        <v>30455.257</v>
      </c>
      <c r="E51" s="29">
        <v>27606.073</v>
      </c>
      <c r="F51" s="29">
        <v>31634.088</v>
      </c>
      <c r="G51" s="29">
        <v>28822.247</v>
      </c>
      <c r="H51" s="29">
        <v>29418.481</v>
      </c>
      <c r="I51" s="29">
        <v>28370.981</v>
      </c>
      <c r="J51" s="33">
        <v>27307.879</v>
      </c>
      <c r="K51" s="34">
        <v>25025.645</v>
      </c>
      <c r="L51" s="16">
        <v>28405.816</v>
      </c>
      <c r="M51" s="84"/>
      <c r="N51" s="86"/>
      <c r="O51" s="90"/>
      <c r="P51" s="91"/>
      <c r="Q51" s="91"/>
      <c r="R51" s="91"/>
      <c r="S51" s="91"/>
      <c r="T51" s="91"/>
      <c r="U51" s="91"/>
      <c r="V51" s="92"/>
      <c r="W51" s="19" t="s">
        <v>116</v>
      </c>
      <c r="X51" s="29">
        <v>5477.982</v>
      </c>
      <c r="Y51" s="29">
        <v>5570.867</v>
      </c>
      <c r="Z51" s="29">
        <v>4496.339</v>
      </c>
      <c r="AA51" s="29">
        <v>5511</v>
      </c>
      <c r="AB51" s="29">
        <v>5214.658</v>
      </c>
      <c r="AC51" s="29">
        <v>4845.969</v>
      </c>
      <c r="AD51" s="33">
        <v>4304.095</v>
      </c>
      <c r="AE51" s="33">
        <v>4006.637</v>
      </c>
      <c r="AF51" s="14">
        <v>4303.335</v>
      </c>
      <c r="AG51" s="21">
        <v>5149.537</v>
      </c>
      <c r="AH51" s="84"/>
      <c r="AI51" s="86"/>
      <c r="AJ51" s="90"/>
      <c r="AK51" s="91"/>
      <c r="AL51" s="91"/>
      <c r="AM51" s="91"/>
      <c r="AN51" s="91"/>
      <c r="AO51" s="91"/>
      <c r="AP51" s="91"/>
      <c r="AQ51" s="80"/>
      <c r="BH51" s="78"/>
      <c r="BI51" s="79"/>
      <c r="BZ51" s="80"/>
      <c r="CA51" s="81"/>
      <c r="CR51" s="82"/>
      <c r="CS51" s="79"/>
    </row>
    <row r="52" spans="2:97" ht="12">
      <c r="B52" s="105"/>
      <c r="C52" s="101"/>
      <c r="D52" s="101"/>
      <c r="E52" s="101"/>
      <c r="F52" s="101"/>
      <c r="G52" s="101"/>
      <c r="H52" s="101"/>
      <c r="I52" s="101"/>
      <c r="J52" s="106"/>
      <c r="K52" s="102"/>
      <c r="L52" s="103"/>
      <c r="M52" s="84"/>
      <c r="N52" s="86"/>
      <c r="O52" s="90"/>
      <c r="P52" s="91"/>
      <c r="Q52" s="91"/>
      <c r="R52" s="91"/>
      <c r="S52" s="91"/>
      <c r="T52" s="91"/>
      <c r="U52" s="91"/>
      <c r="V52" s="92"/>
      <c r="W52" s="107"/>
      <c r="X52" s="101"/>
      <c r="Y52" s="101"/>
      <c r="Z52" s="101"/>
      <c r="AA52" s="101"/>
      <c r="AB52" s="101"/>
      <c r="AC52" s="101"/>
      <c r="AD52" s="106"/>
      <c r="AE52" s="106"/>
      <c r="AF52" s="104"/>
      <c r="AG52" s="103"/>
      <c r="AH52" s="84"/>
      <c r="AI52" s="86"/>
      <c r="AJ52" s="90"/>
      <c r="AK52" s="91"/>
      <c r="AL52" s="91"/>
      <c r="AM52" s="91"/>
      <c r="AN52" s="91"/>
      <c r="AO52" s="91"/>
      <c r="AP52" s="91"/>
      <c r="AQ52" s="80"/>
      <c r="BH52" s="78"/>
      <c r="BI52" s="79"/>
      <c r="BZ52" s="80"/>
      <c r="CA52" s="81"/>
      <c r="CR52" s="82"/>
      <c r="CS52" s="79"/>
    </row>
    <row r="53" spans="2:97" ht="13.5">
      <c r="B53" s="28" t="s">
        <v>43</v>
      </c>
      <c r="C53" s="29">
        <v>237471.962</v>
      </c>
      <c r="D53" s="29">
        <v>248292.092</v>
      </c>
      <c r="E53" s="29">
        <v>220215.889</v>
      </c>
      <c r="F53" s="29">
        <v>227258.537</v>
      </c>
      <c r="G53" s="29">
        <v>205916.618</v>
      </c>
      <c r="H53" s="29">
        <v>203357.103</v>
      </c>
      <c r="I53" s="29">
        <v>187330.403</v>
      </c>
      <c r="J53" s="33">
        <v>171478.799</v>
      </c>
      <c r="K53" s="21">
        <v>158389.327</v>
      </c>
      <c r="L53" s="22">
        <v>143515.918</v>
      </c>
      <c r="M53" s="84">
        <v>684</v>
      </c>
      <c r="N53" s="86"/>
      <c r="O53" s="90" t="s">
        <v>87</v>
      </c>
      <c r="P53" s="91">
        <v>683540</v>
      </c>
      <c r="Q53" s="91">
        <v>356579</v>
      </c>
      <c r="R53" s="91">
        <v>522</v>
      </c>
      <c r="S53" s="91">
        <v>59</v>
      </c>
      <c r="T53" s="91">
        <v>73</v>
      </c>
      <c r="U53" s="91">
        <v>124</v>
      </c>
      <c r="V53" s="92"/>
      <c r="W53" s="28" t="s">
        <v>43</v>
      </c>
      <c r="X53" s="29">
        <v>22061.707</v>
      </c>
      <c r="Y53" s="29">
        <v>21130.481</v>
      </c>
      <c r="Z53" s="29">
        <v>17257.539</v>
      </c>
      <c r="AA53" s="29">
        <v>18395.762</v>
      </c>
      <c r="AB53" s="29">
        <v>17128.331</v>
      </c>
      <c r="AC53" s="29">
        <v>15765.847</v>
      </c>
      <c r="AD53" s="33">
        <v>15288.193</v>
      </c>
      <c r="AE53" s="33">
        <v>14520.621</v>
      </c>
      <c r="AF53" s="29">
        <v>13637.761999999999</v>
      </c>
      <c r="AG53" s="33">
        <v>13240.806999999997</v>
      </c>
      <c r="AH53" s="84">
        <v>796</v>
      </c>
      <c r="AI53" s="75"/>
      <c r="AJ53" s="76" t="s">
        <v>94</v>
      </c>
      <c r="AK53" s="85">
        <v>795690</v>
      </c>
      <c r="AL53" s="85">
        <v>124762</v>
      </c>
      <c r="AM53" s="85">
        <v>157</v>
      </c>
      <c r="AN53" s="85">
        <v>97</v>
      </c>
      <c r="AO53" s="85">
        <v>94</v>
      </c>
      <c r="AP53" s="85">
        <v>98</v>
      </c>
      <c r="AQ53" s="95"/>
      <c r="BH53" s="78" t="s">
        <v>15</v>
      </c>
      <c r="BI53" s="99"/>
      <c r="BZ53" s="80">
        <v>7867</v>
      </c>
      <c r="CA53" s="81"/>
      <c r="CR53" s="82" t="s">
        <v>15</v>
      </c>
      <c r="CS53" s="99"/>
    </row>
    <row r="54" spans="2:97" ht="13.5">
      <c r="B54" s="11" t="s">
        <v>82</v>
      </c>
      <c r="C54" s="29">
        <v>52612.237</v>
      </c>
      <c r="D54" s="29">
        <v>49212.982</v>
      </c>
      <c r="E54" s="29">
        <v>43210.132</v>
      </c>
      <c r="F54" s="29">
        <v>47855.326</v>
      </c>
      <c r="G54" s="29">
        <v>41298.489</v>
      </c>
      <c r="H54" s="29">
        <v>38401.388</v>
      </c>
      <c r="I54" s="29">
        <v>36518.035</v>
      </c>
      <c r="J54" s="33">
        <v>35793.117</v>
      </c>
      <c r="K54" s="34">
        <v>31208.984</v>
      </c>
      <c r="L54" s="39">
        <v>29215.118</v>
      </c>
      <c r="M54" s="84"/>
      <c r="N54" s="86"/>
      <c r="O54" s="90"/>
      <c r="P54" s="91"/>
      <c r="Q54" s="91"/>
      <c r="R54" s="91"/>
      <c r="S54" s="91"/>
      <c r="T54" s="91"/>
      <c r="U54" s="91"/>
      <c r="V54" s="108"/>
      <c r="W54" s="20" t="s">
        <v>58</v>
      </c>
      <c r="X54" s="29">
        <v>2714.443</v>
      </c>
      <c r="Y54" s="29">
        <v>2634.529</v>
      </c>
      <c r="Z54" s="29">
        <v>2325.397</v>
      </c>
      <c r="AA54" s="29">
        <v>2461.815</v>
      </c>
      <c r="AB54" s="29">
        <v>2099.556</v>
      </c>
      <c r="AC54" s="29">
        <v>2132.728</v>
      </c>
      <c r="AD54" s="33">
        <v>2712.76</v>
      </c>
      <c r="AE54" s="33">
        <v>2541.339</v>
      </c>
      <c r="AF54" s="15">
        <v>1798.827</v>
      </c>
      <c r="AG54" s="16">
        <v>1786.459</v>
      </c>
      <c r="AH54" s="84"/>
      <c r="AI54" s="86"/>
      <c r="AJ54" s="90"/>
      <c r="AK54" s="91"/>
      <c r="AL54" s="91"/>
      <c r="AM54" s="91"/>
      <c r="AN54" s="91"/>
      <c r="AO54" s="91"/>
      <c r="AP54" s="91"/>
      <c r="AQ54" s="95"/>
      <c r="BH54" s="78"/>
      <c r="BI54" s="79"/>
      <c r="BZ54" s="80"/>
      <c r="CA54" s="81"/>
      <c r="CR54" s="82"/>
      <c r="CS54" s="79"/>
    </row>
    <row r="55" spans="2:97" ht="13.5">
      <c r="B55" s="11" t="s">
        <v>58</v>
      </c>
      <c r="C55" s="29">
        <v>38074.13</v>
      </c>
      <c r="D55" s="29">
        <v>35137.713</v>
      </c>
      <c r="E55" s="29">
        <v>34052.654</v>
      </c>
      <c r="F55" s="29">
        <v>35788.861</v>
      </c>
      <c r="G55" s="29">
        <v>32904.935</v>
      </c>
      <c r="H55" s="29">
        <v>35517.858</v>
      </c>
      <c r="I55" s="29">
        <v>27917.527</v>
      </c>
      <c r="J55" s="33">
        <v>21470.155</v>
      </c>
      <c r="K55" s="40">
        <v>22299.386</v>
      </c>
      <c r="L55" s="40">
        <v>22706.354</v>
      </c>
      <c r="M55" s="84">
        <v>8826</v>
      </c>
      <c r="N55" s="97"/>
      <c r="O55" s="97" t="s">
        <v>95</v>
      </c>
      <c r="P55" s="109">
        <v>8826147</v>
      </c>
      <c r="Q55" s="109">
        <v>2927891</v>
      </c>
      <c r="R55" s="109">
        <v>332</v>
      </c>
      <c r="S55" s="109">
        <v>90</v>
      </c>
      <c r="T55" s="109">
        <v>91</v>
      </c>
      <c r="U55" s="109">
        <v>101</v>
      </c>
      <c r="V55" s="108"/>
      <c r="W55" s="20" t="s">
        <v>82</v>
      </c>
      <c r="X55" s="29">
        <v>3029.275</v>
      </c>
      <c r="Y55" s="29">
        <v>2537.544</v>
      </c>
      <c r="Z55" s="29">
        <v>2154.397</v>
      </c>
      <c r="AA55" s="29">
        <v>2600.899</v>
      </c>
      <c r="AB55" s="29">
        <v>2252.989</v>
      </c>
      <c r="AC55" s="29">
        <v>1906.101</v>
      </c>
      <c r="AD55" s="33">
        <v>1739.061</v>
      </c>
      <c r="AE55" s="33">
        <v>1834.273</v>
      </c>
      <c r="AF55" s="29">
        <v>1770.487</v>
      </c>
      <c r="AG55" s="33">
        <v>1726.277</v>
      </c>
      <c r="AH55" s="84">
        <v>20438</v>
      </c>
      <c r="AI55" s="97"/>
      <c r="AJ55" s="97" t="s">
        <v>96</v>
      </c>
      <c r="AK55" s="109">
        <v>20437877</v>
      </c>
      <c r="AL55" s="109">
        <v>5453541</v>
      </c>
      <c r="AM55" s="109">
        <v>267</v>
      </c>
      <c r="AN55" s="109">
        <v>101</v>
      </c>
      <c r="AO55" s="109">
        <v>91</v>
      </c>
      <c r="AP55" s="109">
        <v>91</v>
      </c>
      <c r="AQ55" s="95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1"/>
      <c r="BG55" s="111"/>
      <c r="BH55" s="78"/>
      <c r="BI55" s="99"/>
      <c r="BJ55" s="110"/>
      <c r="BK55" s="110"/>
      <c r="BL55" s="110"/>
      <c r="BM55" s="110"/>
      <c r="BN55" s="110"/>
      <c r="BO55" s="110"/>
      <c r="BP55" s="110"/>
      <c r="BQ55" s="110"/>
      <c r="BR55" s="110"/>
      <c r="BZ55" s="80"/>
      <c r="CA55" s="81"/>
      <c r="CR55" s="82"/>
      <c r="CS55" s="79"/>
    </row>
    <row r="56" spans="2:97" ht="13.5">
      <c r="B56" s="11" t="s">
        <v>119</v>
      </c>
      <c r="C56" s="29">
        <v>16666.433</v>
      </c>
      <c r="D56" s="29">
        <v>16560.972</v>
      </c>
      <c r="E56" s="29">
        <v>14914.246</v>
      </c>
      <c r="F56" s="29">
        <v>13271.147</v>
      </c>
      <c r="G56" s="29">
        <v>11504.31</v>
      </c>
      <c r="H56" s="29">
        <v>11243.814</v>
      </c>
      <c r="I56" s="29">
        <v>10931.572</v>
      </c>
      <c r="J56" s="33">
        <v>10357.087</v>
      </c>
      <c r="K56" s="40">
        <v>11024.502</v>
      </c>
      <c r="L56" s="40">
        <v>9842.296</v>
      </c>
      <c r="M56" s="112">
        <v>8826</v>
      </c>
      <c r="N56" s="113"/>
      <c r="O56" s="113" t="s">
        <v>95</v>
      </c>
      <c r="P56" s="114">
        <v>8826147</v>
      </c>
      <c r="Q56" s="114">
        <v>2927891</v>
      </c>
      <c r="R56" s="114">
        <v>332</v>
      </c>
      <c r="S56" s="114">
        <v>90</v>
      </c>
      <c r="T56" s="114">
        <v>91</v>
      </c>
      <c r="U56" s="114">
        <v>101</v>
      </c>
      <c r="V56" s="108"/>
      <c r="W56" s="20" t="s">
        <v>118</v>
      </c>
      <c r="X56" s="29">
        <v>2119.061</v>
      </c>
      <c r="Y56" s="29">
        <v>1822.8</v>
      </c>
      <c r="Z56" s="29">
        <v>1542.731</v>
      </c>
      <c r="AA56" s="29">
        <v>1687.299</v>
      </c>
      <c r="AB56" s="29">
        <v>1357.235</v>
      </c>
      <c r="AC56" s="29">
        <v>1425.628</v>
      </c>
      <c r="AD56" s="33">
        <v>1139.113</v>
      </c>
      <c r="AE56" s="33">
        <v>935.087</v>
      </c>
      <c r="AF56" s="15">
        <v>605.85</v>
      </c>
      <c r="AG56" s="16">
        <v>506.693</v>
      </c>
      <c r="AH56" s="84">
        <v>20438</v>
      </c>
      <c r="AI56" s="97"/>
      <c r="AJ56" s="97" t="s">
        <v>96</v>
      </c>
      <c r="AK56" s="109">
        <v>20437877</v>
      </c>
      <c r="AL56" s="109">
        <v>5453541</v>
      </c>
      <c r="AM56" s="109">
        <v>267</v>
      </c>
      <c r="AN56" s="109">
        <v>101</v>
      </c>
      <c r="AO56" s="109">
        <v>91</v>
      </c>
      <c r="AP56" s="109">
        <v>91</v>
      </c>
      <c r="AQ56" s="95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1"/>
      <c r="BG56" s="111"/>
      <c r="BH56" s="78"/>
      <c r="BI56" s="99"/>
      <c r="BJ56" s="110"/>
      <c r="BK56" s="110"/>
      <c r="BL56" s="110"/>
      <c r="BM56" s="110"/>
      <c r="BN56" s="110"/>
      <c r="BO56" s="110"/>
      <c r="BP56" s="110"/>
      <c r="BQ56" s="110"/>
      <c r="BR56" s="110"/>
      <c r="BZ56" s="80"/>
      <c r="CA56" s="81"/>
      <c r="CR56" s="82"/>
      <c r="CS56" s="79"/>
    </row>
    <row r="57" spans="2:97" ht="13.5">
      <c r="B57" s="11" t="s">
        <v>118</v>
      </c>
      <c r="C57" s="29">
        <v>18624.447</v>
      </c>
      <c r="D57" s="29">
        <v>20413.103</v>
      </c>
      <c r="E57" s="29">
        <v>17016.481</v>
      </c>
      <c r="F57" s="29">
        <v>17339.316</v>
      </c>
      <c r="G57" s="29">
        <v>13684.443</v>
      </c>
      <c r="H57" s="29">
        <v>13987.59</v>
      </c>
      <c r="I57" s="29">
        <v>9849.086</v>
      </c>
      <c r="J57" s="33">
        <v>8321.614</v>
      </c>
      <c r="K57" s="40">
        <v>6558.828</v>
      </c>
      <c r="L57" s="40">
        <v>4997.922</v>
      </c>
      <c r="M57" s="84">
        <v>709303</v>
      </c>
      <c r="N57" s="86" t="s">
        <v>97</v>
      </c>
      <c r="O57" s="76" t="s">
        <v>14</v>
      </c>
      <c r="P57" s="85">
        <v>709303226</v>
      </c>
      <c r="Q57" s="85">
        <v>98431418</v>
      </c>
      <c r="R57" s="85">
        <v>139</v>
      </c>
      <c r="S57" s="85">
        <v>95</v>
      </c>
      <c r="T57" s="85">
        <v>91</v>
      </c>
      <c r="U57" s="85">
        <v>96</v>
      </c>
      <c r="V57" s="108"/>
      <c r="W57" s="20" t="s">
        <v>72</v>
      </c>
      <c r="X57" s="29">
        <v>1552.93</v>
      </c>
      <c r="Y57" s="29">
        <v>1157.579</v>
      </c>
      <c r="Z57" s="29">
        <v>918.984</v>
      </c>
      <c r="AA57" s="29">
        <v>864.02</v>
      </c>
      <c r="AB57" s="29">
        <v>739.429</v>
      </c>
      <c r="AC57" s="29">
        <v>896.096</v>
      </c>
      <c r="AD57" s="33">
        <v>906.616</v>
      </c>
      <c r="AE57" s="33">
        <v>907.204</v>
      </c>
      <c r="AF57" s="15">
        <v>958.404</v>
      </c>
      <c r="AG57" s="16">
        <v>941.469</v>
      </c>
      <c r="AH57" s="84">
        <v>3</v>
      </c>
      <c r="AI57" s="86"/>
      <c r="AJ57" s="90" t="s">
        <v>98</v>
      </c>
      <c r="AK57" s="91">
        <v>2712</v>
      </c>
      <c r="AL57" s="91">
        <v>82584</v>
      </c>
      <c r="AM57" s="91">
        <v>30451</v>
      </c>
      <c r="AN57" s="91">
        <v>116</v>
      </c>
      <c r="AO57" s="91">
        <v>95</v>
      </c>
      <c r="AP57" s="91">
        <v>82</v>
      </c>
      <c r="AQ57" s="95"/>
      <c r="BH57" s="78">
        <v>2928</v>
      </c>
      <c r="BI57" s="79"/>
      <c r="BZ57" s="80">
        <v>5454</v>
      </c>
      <c r="CA57" s="81"/>
      <c r="CR57" s="82">
        <v>332</v>
      </c>
      <c r="CS57" s="79"/>
    </row>
    <row r="58" spans="2:97" ht="13.5">
      <c r="B58" s="11" t="s">
        <v>72</v>
      </c>
      <c r="C58" s="29">
        <v>8262.024</v>
      </c>
      <c r="D58" s="29">
        <v>10285.849</v>
      </c>
      <c r="E58" s="29">
        <v>6700.39</v>
      </c>
      <c r="F58" s="29">
        <v>6626.303</v>
      </c>
      <c r="G58" s="29">
        <v>6452.094</v>
      </c>
      <c r="H58" s="29">
        <v>6408.695</v>
      </c>
      <c r="I58" s="29">
        <v>5445.687</v>
      </c>
      <c r="J58" s="33">
        <v>5597.553</v>
      </c>
      <c r="K58" s="40">
        <v>4867.72</v>
      </c>
      <c r="L58" s="40">
        <v>4445.788</v>
      </c>
      <c r="M58" s="84">
        <v>239250</v>
      </c>
      <c r="O58" s="90" t="s">
        <v>63</v>
      </c>
      <c r="P58" s="91">
        <v>239249599</v>
      </c>
      <c r="Q58" s="91">
        <v>25092469</v>
      </c>
      <c r="R58" s="91">
        <v>105</v>
      </c>
      <c r="S58" s="91">
        <v>90</v>
      </c>
      <c r="T58" s="91">
        <v>85</v>
      </c>
      <c r="U58" s="91">
        <v>95</v>
      </c>
      <c r="V58" s="108"/>
      <c r="W58" s="20" t="s">
        <v>119</v>
      </c>
      <c r="X58" s="29">
        <v>1190.417</v>
      </c>
      <c r="Y58" s="29">
        <v>1585.06</v>
      </c>
      <c r="Z58" s="29">
        <v>990.988</v>
      </c>
      <c r="AA58" s="29">
        <v>1011.545</v>
      </c>
      <c r="AB58" s="29">
        <v>1000.448</v>
      </c>
      <c r="AC58" s="29">
        <v>1006.784</v>
      </c>
      <c r="AD58" s="33">
        <v>843.642</v>
      </c>
      <c r="AE58" s="33">
        <v>739.259</v>
      </c>
      <c r="AF58" s="15">
        <v>864.909</v>
      </c>
      <c r="AG58" s="16">
        <v>900.107</v>
      </c>
      <c r="AH58" s="84">
        <v>12207</v>
      </c>
      <c r="AI58" s="86"/>
      <c r="AJ58" s="90" t="s">
        <v>99</v>
      </c>
      <c r="AK58" s="91">
        <v>12206720</v>
      </c>
      <c r="AL58" s="91">
        <v>1563386</v>
      </c>
      <c r="AM58" s="91">
        <v>128</v>
      </c>
      <c r="AN58" s="91">
        <v>102</v>
      </c>
      <c r="AO58" s="91">
        <v>87</v>
      </c>
      <c r="AP58" s="91">
        <v>85</v>
      </c>
      <c r="AQ58" s="95"/>
      <c r="BH58" s="78">
        <v>98431</v>
      </c>
      <c r="BI58" s="79"/>
      <c r="BZ58" s="80">
        <v>83</v>
      </c>
      <c r="CA58" s="81"/>
      <c r="CR58" s="82">
        <v>139</v>
      </c>
      <c r="CS58" s="79"/>
    </row>
    <row r="59" spans="2:97" ht="13.5">
      <c r="B59" s="11" t="s">
        <v>46</v>
      </c>
      <c r="C59" s="29">
        <v>7329.34</v>
      </c>
      <c r="D59" s="29">
        <v>8007.465</v>
      </c>
      <c r="E59" s="29">
        <v>6806.43</v>
      </c>
      <c r="F59" s="29">
        <v>7289.11</v>
      </c>
      <c r="G59" s="29">
        <v>6349.5</v>
      </c>
      <c r="H59" s="29">
        <v>5297.99</v>
      </c>
      <c r="I59" s="29">
        <v>5201.561</v>
      </c>
      <c r="J59" s="33">
        <v>5528.333</v>
      </c>
      <c r="K59" s="40">
        <v>4301.295</v>
      </c>
      <c r="L59" s="40">
        <v>3514.667</v>
      </c>
      <c r="M59" s="84">
        <v>60711</v>
      </c>
      <c r="N59" s="86"/>
      <c r="O59" s="90" t="s">
        <v>100</v>
      </c>
      <c r="P59" s="91">
        <v>60711024</v>
      </c>
      <c r="Q59" s="91">
        <v>11205284</v>
      </c>
      <c r="R59" s="91">
        <v>185</v>
      </c>
      <c r="S59" s="91">
        <v>87</v>
      </c>
      <c r="T59" s="91">
        <v>82</v>
      </c>
      <c r="U59" s="91">
        <v>94</v>
      </c>
      <c r="V59" s="108"/>
      <c r="W59" s="20" t="s">
        <v>46</v>
      </c>
      <c r="X59" s="29">
        <v>609.373</v>
      </c>
      <c r="Y59" s="29">
        <v>726.016</v>
      </c>
      <c r="Z59" s="29">
        <v>587.971</v>
      </c>
      <c r="AA59" s="29">
        <v>650.09</v>
      </c>
      <c r="AB59" s="29">
        <v>589.529</v>
      </c>
      <c r="AC59" s="29">
        <v>443.724</v>
      </c>
      <c r="AD59" s="33">
        <v>446.615</v>
      </c>
      <c r="AE59" s="33">
        <v>514.191</v>
      </c>
      <c r="AF59" s="15">
        <v>432.335</v>
      </c>
      <c r="AG59" s="16">
        <v>344.373</v>
      </c>
      <c r="AH59" s="84">
        <v>9449</v>
      </c>
      <c r="AI59" s="86"/>
      <c r="AJ59" s="90" t="s">
        <v>101</v>
      </c>
      <c r="AK59" s="91">
        <v>9449160</v>
      </c>
      <c r="AL59" s="91">
        <v>2963643</v>
      </c>
      <c r="AM59" s="91">
        <v>314</v>
      </c>
      <c r="AN59" s="91">
        <v>115</v>
      </c>
      <c r="AO59" s="91">
        <v>116</v>
      </c>
      <c r="AP59" s="91">
        <v>100</v>
      </c>
      <c r="AQ59" s="95"/>
      <c r="BH59" s="78">
        <v>3326</v>
      </c>
      <c r="BI59" s="79"/>
      <c r="BZ59" s="80">
        <v>3271</v>
      </c>
      <c r="CA59" s="81"/>
      <c r="CR59" s="82">
        <v>114</v>
      </c>
      <c r="CS59" s="79"/>
    </row>
    <row r="60" spans="2:97" ht="13.5">
      <c r="B60" s="11" t="s">
        <v>66</v>
      </c>
      <c r="C60" s="29">
        <v>9222.585</v>
      </c>
      <c r="D60" s="29">
        <v>8595.01</v>
      </c>
      <c r="E60" s="29">
        <v>6951.991</v>
      </c>
      <c r="F60" s="29">
        <v>7059.504</v>
      </c>
      <c r="G60" s="29">
        <v>5660.792</v>
      </c>
      <c r="H60" s="29">
        <v>6119.879</v>
      </c>
      <c r="I60" s="29">
        <v>5585.391</v>
      </c>
      <c r="J60" s="33">
        <v>5510.887</v>
      </c>
      <c r="K60" s="34">
        <v>4473.316</v>
      </c>
      <c r="L60" s="39">
        <v>4221.862</v>
      </c>
      <c r="M60" s="84">
        <v>49063</v>
      </c>
      <c r="N60" s="86"/>
      <c r="O60" s="90" t="s">
        <v>64</v>
      </c>
      <c r="P60" s="91">
        <v>49062982</v>
      </c>
      <c r="Q60" s="91">
        <v>5151896</v>
      </c>
      <c r="R60" s="91">
        <v>105</v>
      </c>
      <c r="S60" s="91">
        <v>99</v>
      </c>
      <c r="T60" s="91">
        <v>84</v>
      </c>
      <c r="U60" s="91">
        <v>85</v>
      </c>
      <c r="V60" s="108"/>
      <c r="W60" s="20" t="s">
        <v>66</v>
      </c>
      <c r="X60" s="29">
        <v>692.056</v>
      </c>
      <c r="Y60" s="29">
        <v>601.962</v>
      </c>
      <c r="Z60" s="29">
        <v>430.674</v>
      </c>
      <c r="AA60" s="29">
        <v>440.152</v>
      </c>
      <c r="AB60" s="29">
        <v>373.344</v>
      </c>
      <c r="AC60" s="29">
        <v>369.95</v>
      </c>
      <c r="AD60" s="33">
        <v>326.304</v>
      </c>
      <c r="AE60" s="33">
        <v>345.478</v>
      </c>
      <c r="AF60" s="15">
        <v>300.456</v>
      </c>
      <c r="AG60" s="16">
        <v>278.416</v>
      </c>
      <c r="AH60" s="84">
        <v>2578</v>
      </c>
      <c r="AI60" s="86"/>
      <c r="AJ60" s="90" t="s">
        <v>102</v>
      </c>
      <c r="AK60" s="91">
        <v>2578040</v>
      </c>
      <c r="AL60" s="91">
        <v>1790661</v>
      </c>
      <c r="AM60" s="91">
        <v>695</v>
      </c>
      <c r="AN60" s="91">
        <v>117</v>
      </c>
      <c r="AO60" s="91">
        <v>129</v>
      </c>
      <c r="AP60" s="91">
        <v>110</v>
      </c>
      <c r="AQ60" s="95"/>
      <c r="BH60" s="78">
        <v>5053</v>
      </c>
      <c r="BI60" s="79"/>
      <c r="BZ60" s="80">
        <v>4115</v>
      </c>
      <c r="CA60" s="81"/>
      <c r="CR60" s="82">
        <v>176</v>
      </c>
      <c r="CS60" s="79"/>
    </row>
    <row r="61" spans="2:97" ht="12">
      <c r="B61" s="11" t="s">
        <v>52</v>
      </c>
      <c r="C61" s="29" t="s">
        <v>49</v>
      </c>
      <c r="D61" s="29">
        <v>1859.847</v>
      </c>
      <c r="E61" s="29">
        <v>1300.568</v>
      </c>
      <c r="F61" s="29">
        <v>1382.2</v>
      </c>
      <c r="G61" s="29">
        <v>1106.296</v>
      </c>
      <c r="H61" s="29">
        <v>1343.258</v>
      </c>
      <c r="I61" s="29">
        <v>1253.28</v>
      </c>
      <c r="J61" s="33">
        <v>1267.862</v>
      </c>
      <c r="K61" s="34">
        <v>1505.078</v>
      </c>
      <c r="L61" s="39">
        <v>1306.581</v>
      </c>
      <c r="M61" s="84">
        <v>47799</v>
      </c>
      <c r="N61" s="86"/>
      <c r="O61" s="90" t="s">
        <v>91</v>
      </c>
      <c r="P61" s="91">
        <v>47798914</v>
      </c>
      <c r="Q61" s="91">
        <v>6873147</v>
      </c>
      <c r="R61" s="91">
        <v>144</v>
      </c>
      <c r="S61" s="91">
        <v>103</v>
      </c>
      <c r="T61" s="91">
        <v>98</v>
      </c>
      <c r="U61" s="91">
        <v>95</v>
      </c>
      <c r="V61" s="108"/>
      <c r="W61" s="20" t="s">
        <v>52</v>
      </c>
      <c r="X61" s="29" t="s">
        <v>49</v>
      </c>
      <c r="Y61" s="29">
        <v>172.924</v>
      </c>
      <c r="Z61" s="29">
        <v>92.189</v>
      </c>
      <c r="AA61" s="29">
        <v>111.484</v>
      </c>
      <c r="AB61" s="29">
        <v>85.969</v>
      </c>
      <c r="AC61" s="29">
        <v>116.254</v>
      </c>
      <c r="AD61" s="33">
        <v>121.887</v>
      </c>
      <c r="AE61" s="33">
        <v>93.944</v>
      </c>
      <c r="AF61" s="15">
        <v>154.119</v>
      </c>
      <c r="AG61" s="16">
        <v>138.006</v>
      </c>
      <c r="AH61" s="84" t="s">
        <v>15</v>
      </c>
      <c r="AI61" s="86"/>
      <c r="AJ61" s="90"/>
      <c r="AK61" s="91"/>
      <c r="AL61" s="91"/>
      <c r="AM61" s="91"/>
      <c r="AN61" s="91"/>
      <c r="AO61" s="91"/>
      <c r="AP61" s="91"/>
      <c r="AQ61" s="80"/>
      <c r="BH61" s="78">
        <v>1197</v>
      </c>
      <c r="BI61" s="79"/>
      <c r="BZ61" s="80">
        <v>510</v>
      </c>
      <c r="CA61" s="81"/>
      <c r="CR61" s="82">
        <v>143</v>
      </c>
      <c r="CS61" s="79"/>
    </row>
    <row r="62" spans="2:97" ht="13.5">
      <c r="B62" s="11"/>
      <c r="C62" s="29"/>
      <c r="D62" s="29"/>
      <c r="E62" s="29"/>
      <c r="F62" s="29"/>
      <c r="G62" s="29"/>
      <c r="H62" s="29"/>
      <c r="I62" s="33"/>
      <c r="J62" s="33"/>
      <c r="K62" s="14"/>
      <c r="L62" s="10"/>
      <c r="M62" s="84"/>
      <c r="N62" s="86"/>
      <c r="O62" s="90"/>
      <c r="P62" s="91"/>
      <c r="Q62" s="91"/>
      <c r="R62" s="91"/>
      <c r="S62" s="91"/>
      <c r="T62" s="91"/>
      <c r="U62" s="91"/>
      <c r="V62" s="108"/>
      <c r="W62" s="20"/>
      <c r="X62" s="29"/>
      <c r="Y62" s="29"/>
      <c r="Z62" s="29"/>
      <c r="AA62" s="29"/>
      <c r="AB62" s="29"/>
      <c r="AC62" s="29"/>
      <c r="AD62" s="33"/>
      <c r="AE62" s="33"/>
      <c r="AF62" s="29"/>
      <c r="AG62" s="33"/>
      <c r="AH62" s="84"/>
      <c r="AI62" s="86"/>
      <c r="AJ62" s="90"/>
      <c r="AK62" s="91"/>
      <c r="AL62" s="91"/>
      <c r="AM62" s="91"/>
      <c r="AN62" s="91"/>
      <c r="AO62" s="91"/>
      <c r="AP62" s="91"/>
      <c r="AQ62" s="95"/>
      <c r="BH62" s="78"/>
      <c r="BI62" s="79"/>
      <c r="BZ62" s="80"/>
      <c r="CA62" s="81"/>
      <c r="CR62" s="82"/>
      <c r="CS62" s="79"/>
    </row>
    <row r="63" spans="2:97" ht="12">
      <c r="B63" s="11" t="s">
        <v>120</v>
      </c>
      <c r="C63" s="29">
        <v>86680.766</v>
      </c>
      <c r="D63" s="29">
        <v>98219.151</v>
      </c>
      <c r="E63" s="29">
        <v>89262.997</v>
      </c>
      <c r="F63" s="29">
        <v>90646.77</v>
      </c>
      <c r="G63" s="29">
        <v>86955.759</v>
      </c>
      <c r="H63" s="29">
        <v>85036.631</v>
      </c>
      <c r="I63" s="29">
        <v>84628.264</v>
      </c>
      <c r="J63" s="33">
        <v>77632.191</v>
      </c>
      <c r="K63" s="14">
        <f>K53-SUM(K54:K61)</f>
        <v>72150.218</v>
      </c>
      <c r="L63" s="14">
        <f>L53-SUM(L54:L61)</f>
        <v>63265.33</v>
      </c>
      <c r="M63" s="84"/>
      <c r="N63" s="86"/>
      <c r="O63" s="90"/>
      <c r="P63" s="91"/>
      <c r="Q63" s="91"/>
      <c r="R63" s="91"/>
      <c r="S63" s="91"/>
      <c r="T63" s="91"/>
      <c r="U63" s="91"/>
      <c r="V63" s="92"/>
      <c r="W63" s="20" t="s">
        <v>120</v>
      </c>
      <c r="X63" s="29">
        <v>10154.152</v>
      </c>
      <c r="Y63" s="29">
        <v>9892.067</v>
      </c>
      <c r="Z63" s="29">
        <v>8214.208</v>
      </c>
      <c r="AA63" s="29">
        <v>8568.458</v>
      </c>
      <c r="AB63" s="29">
        <v>8629.832</v>
      </c>
      <c r="AC63" s="29">
        <v>7468.582</v>
      </c>
      <c r="AD63" s="33">
        <v>7052.195</v>
      </c>
      <c r="AE63" s="33">
        <v>6609.846</v>
      </c>
      <c r="AF63" s="15">
        <f>AF53-SUM(AF54:AF61)</f>
        <v>6752.374999999998</v>
      </c>
      <c r="AG63" s="16">
        <f>AG53-SUM(AG54:AG61)</f>
        <v>6619.006999999997</v>
      </c>
      <c r="AH63" s="84"/>
      <c r="AI63" s="98"/>
      <c r="AJ63" s="90"/>
      <c r="AK63" s="91"/>
      <c r="AL63" s="91"/>
      <c r="AM63" s="91"/>
      <c r="AN63" s="91"/>
      <c r="AO63" s="91"/>
      <c r="AP63" s="91"/>
      <c r="AQ63" s="80"/>
      <c r="BH63" s="78"/>
      <c r="BI63" s="79"/>
      <c r="BZ63" s="80"/>
      <c r="CA63" s="81"/>
      <c r="CR63" s="82"/>
      <c r="CS63" s="79"/>
    </row>
    <row r="64" spans="2:97" ht="12">
      <c r="B64" s="105"/>
      <c r="C64" s="101"/>
      <c r="D64" s="101"/>
      <c r="E64" s="101"/>
      <c r="F64" s="101"/>
      <c r="G64" s="101"/>
      <c r="H64" s="101"/>
      <c r="I64" s="101"/>
      <c r="J64" s="106"/>
      <c r="K64" s="115"/>
      <c r="L64" s="116"/>
      <c r="M64" s="84"/>
      <c r="N64" s="86"/>
      <c r="O64" s="90"/>
      <c r="P64" s="91"/>
      <c r="Q64" s="91"/>
      <c r="R64" s="91"/>
      <c r="S64" s="91"/>
      <c r="T64" s="91"/>
      <c r="U64" s="91"/>
      <c r="V64" s="92"/>
      <c r="W64" s="38"/>
      <c r="X64" s="36"/>
      <c r="Y64" s="36"/>
      <c r="Z64" s="36"/>
      <c r="AA64" s="36"/>
      <c r="AB64" s="36"/>
      <c r="AC64" s="36"/>
      <c r="AD64" s="37"/>
      <c r="AE64" s="37"/>
      <c r="AF64" s="18"/>
      <c r="AG64" s="17"/>
      <c r="AH64" s="84"/>
      <c r="AI64" s="98"/>
      <c r="AJ64" s="90"/>
      <c r="AK64" s="91"/>
      <c r="AL64" s="91"/>
      <c r="AM64" s="91"/>
      <c r="AN64" s="91"/>
      <c r="AO64" s="91"/>
      <c r="AP64" s="91"/>
      <c r="AQ64" s="80"/>
      <c r="BH64" s="78"/>
      <c r="BI64" s="79"/>
      <c r="BZ64" s="80"/>
      <c r="CA64" s="81"/>
      <c r="CR64" s="82"/>
      <c r="CS64" s="79"/>
    </row>
    <row r="65" spans="2:96" ht="12">
      <c r="B65" s="41" t="s">
        <v>161</v>
      </c>
      <c r="C65" s="42">
        <v>51791.433</v>
      </c>
      <c r="D65" s="42">
        <v>54344.659</v>
      </c>
      <c r="E65" s="42">
        <v>53757.373</v>
      </c>
      <c r="F65" s="42">
        <v>52474.753</v>
      </c>
      <c r="G65" s="42">
        <v>51682.904</v>
      </c>
      <c r="H65" s="42">
        <v>54408.635</v>
      </c>
      <c r="I65" s="42">
        <v>55526.493</v>
      </c>
      <c r="J65" s="43">
        <v>54586.329</v>
      </c>
      <c r="K65" s="44">
        <v>51006.83299999999</v>
      </c>
      <c r="L65" s="45">
        <v>50827.19699999999</v>
      </c>
      <c r="M65" s="84">
        <v>18585</v>
      </c>
      <c r="N65" s="86"/>
      <c r="O65" s="90" t="s">
        <v>48</v>
      </c>
      <c r="P65" s="91">
        <v>18584951</v>
      </c>
      <c r="Q65" s="91">
        <v>3089326</v>
      </c>
      <c r="R65" s="91">
        <v>166</v>
      </c>
      <c r="S65" s="91">
        <v>107</v>
      </c>
      <c r="T65" s="91">
        <v>102</v>
      </c>
      <c r="U65" s="91">
        <v>95</v>
      </c>
      <c r="V65" s="110"/>
      <c r="W65" s="41" t="s">
        <v>161</v>
      </c>
      <c r="X65" s="42">
        <v>32974.537</v>
      </c>
      <c r="Y65" s="42">
        <v>30689.791</v>
      </c>
      <c r="Z65" s="42">
        <v>28163.85</v>
      </c>
      <c r="AA65" s="42">
        <v>28797.714</v>
      </c>
      <c r="AB65" s="42">
        <v>28927.284</v>
      </c>
      <c r="AC65" s="42">
        <v>27874.129</v>
      </c>
      <c r="AD65" s="43">
        <v>27559.985</v>
      </c>
      <c r="AE65" s="43">
        <v>27366.94</v>
      </c>
      <c r="AF65" s="42">
        <v>31370.128</v>
      </c>
      <c r="AG65" s="43">
        <v>32397.588000000007</v>
      </c>
      <c r="AH65" s="84">
        <v>13956</v>
      </c>
      <c r="AI65" s="98"/>
      <c r="AJ65" s="90" t="s">
        <v>107</v>
      </c>
      <c r="AK65" s="91">
        <v>13955950</v>
      </c>
      <c r="AL65" s="91">
        <v>1200407</v>
      </c>
      <c r="AM65" s="91">
        <v>86</v>
      </c>
      <c r="AN65" s="91">
        <v>112</v>
      </c>
      <c r="AO65" s="91">
        <v>100</v>
      </c>
      <c r="AP65" s="91">
        <v>89</v>
      </c>
      <c r="AQ65" s="80"/>
      <c r="BH65" s="78">
        <v>849</v>
      </c>
      <c r="BZ65" s="80">
        <v>1317</v>
      </c>
      <c r="CA65" s="111"/>
      <c r="CR65" s="82">
        <v>111</v>
      </c>
    </row>
    <row r="66" spans="2:97" ht="13.5">
      <c r="B66" s="46" t="s">
        <v>162</v>
      </c>
      <c r="C66" s="42">
        <v>19993.079</v>
      </c>
      <c r="D66" s="42">
        <v>22165.531</v>
      </c>
      <c r="E66" s="42">
        <v>25478.502</v>
      </c>
      <c r="F66" s="42">
        <v>29174.719</v>
      </c>
      <c r="G66" s="42">
        <v>31494.607</v>
      </c>
      <c r="H66" s="42">
        <v>34618.531</v>
      </c>
      <c r="I66" s="42">
        <v>37313.202</v>
      </c>
      <c r="J66" s="43">
        <v>35920.501</v>
      </c>
      <c r="K66" s="44">
        <v>38018.771</v>
      </c>
      <c r="L66" s="45">
        <v>36025.4</v>
      </c>
      <c r="M66" s="84">
        <v>17956</v>
      </c>
      <c r="N66" s="86"/>
      <c r="O66" s="90" t="s">
        <v>69</v>
      </c>
      <c r="P66" s="91">
        <v>17956408</v>
      </c>
      <c r="Q66" s="91">
        <v>2283787</v>
      </c>
      <c r="R66" s="91">
        <v>127</v>
      </c>
      <c r="S66" s="91">
        <v>102</v>
      </c>
      <c r="T66" s="91">
        <v>97</v>
      </c>
      <c r="U66" s="91">
        <v>96</v>
      </c>
      <c r="V66" s="108"/>
      <c r="W66" s="46" t="s">
        <v>162</v>
      </c>
      <c r="X66" s="42">
        <v>3160.725</v>
      </c>
      <c r="Y66" s="42">
        <v>2961.829</v>
      </c>
      <c r="Z66" s="42">
        <v>3191.72</v>
      </c>
      <c r="AA66" s="42">
        <v>4250.975</v>
      </c>
      <c r="AB66" s="42">
        <v>4706.41</v>
      </c>
      <c r="AC66" s="42">
        <v>5144.555</v>
      </c>
      <c r="AD66" s="43">
        <v>5813.038</v>
      </c>
      <c r="AE66" s="43">
        <v>6190.879</v>
      </c>
      <c r="AF66" s="42">
        <v>6315.601</v>
      </c>
      <c r="AG66" s="43">
        <v>5900.587</v>
      </c>
      <c r="AH66" s="84">
        <v>308</v>
      </c>
      <c r="AI66" s="86"/>
      <c r="AJ66" s="90" t="s">
        <v>108</v>
      </c>
      <c r="AK66" s="91">
        <v>307817</v>
      </c>
      <c r="AL66" s="91">
        <v>38731</v>
      </c>
      <c r="AM66" s="91">
        <v>126</v>
      </c>
      <c r="AN66" s="91">
        <v>335</v>
      </c>
      <c r="AO66" s="91">
        <v>215</v>
      </c>
      <c r="AP66" s="91">
        <v>64</v>
      </c>
      <c r="AQ66" s="95"/>
      <c r="BH66" s="78">
        <v>25092</v>
      </c>
      <c r="BI66" s="79"/>
      <c r="BZ66" s="80">
        <v>1563</v>
      </c>
      <c r="CA66" s="81"/>
      <c r="CR66" s="82">
        <v>105</v>
      </c>
      <c r="CS66" s="79"/>
    </row>
    <row r="67" spans="2:97" ht="13.5">
      <c r="B67" s="41" t="s">
        <v>163</v>
      </c>
      <c r="C67" s="42">
        <v>170535.72</v>
      </c>
      <c r="D67" s="42">
        <v>193202.78</v>
      </c>
      <c r="E67" s="42">
        <v>193624.855</v>
      </c>
      <c r="F67" s="42">
        <v>186861.651</v>
      </c>
      <c r="G67" s="42">
        <v>178115.215</v>
      </c>
      <c r="H67" s="42">
        <v>178496.58</v>
      </c>
      <c r="I67" s="42">
        <v>200972.173</v>
      </c>
      <c r="J67" s="43">
        <v>216445.521</v>
      </c>
      <c r="K67" s="44">
        <v>211047.711</v>
      </c>
      <c r="L67" s="45">
        <v>214468.02899999995</v>
      </c>
      <c r="M67" s="84">
        <v>16216</v>
      </c>
      <c r="N67" s="86"/>
      <c r="O67" s="90" t="s">
        <v>109</v>
      </c>
      <c r="P67" s="91">
        <v>16215788</v>
      </c>
      <c r="Q67" s="91">
        <v>2041273</v>
      </c>
      <c r="R67" s="91">
        <v>126</v>
      </c>
      <c r="S67" s="91">
        <v>365</v>
      </c>
      <c r="T67" s="91">
        <v>234</v>
      </c>
      <c r="U67" s="91">
        <v>64</v>
      </c>
      <c r="V67" s="108"/>
      <c r="W67" s="41" t="s">
        <v>163</v>
      </c>
      <c r="X67" s="42">
        <v>19009.236</v>
      </c>
      <c r="Y67" s="42">
        <v>18995.337</v>
      </c>
      <c r="Z67" s="42">
        <v>16177.395</v>
      </c>
      <c r="AA67" s="42">
        <v>16633.257</v>
      </c>
      <c r="AB67" s="42">
        <v>16358.18</v>
      </c>
      <c r="AC67" s="42">
        <v>16737.929</v>
      </c>
      <c r="AD67" s="43">
        <v>18909.182</v>
      </c>
      <c r="AE67" s="43">
        <v>20450.103</v>
      </c>
      <c r="AF67" s="42">
        <v>20810.433</v>
      </c>
      <c r="AG67" s="43">
        <v>24088.499</v>
      </c>
      <c r="AH67" s="84">
        <v>1328</v>
      </c>
      <c r="AI67" s="86"/>
      <c r="AJ67" s="90" t="s">
        <v>110</v>
      </c>
      <c r="AK67" s="91">
        <v>1327500</v>
      </c>
      <c r="AL67" s="91">
        <v>418677</v>
      </c>
      <c r="AM67" s="91">
        <v>315</v>
      </c>
      <c r="AN67" s="91">
        <v>91</v>
      </c>
      <c r="AO67" s="91">
        <v>85</v>
      </c>
      <c r="AP67" s="91">
        <v>93</v>
      </c>
      <c r="AQ67" s="95"/>
      <c r="BH67" s="78">
        <v>11205</v>
      </c>
      <c r="BI67" s="79"/>
      <c r="BZ67" s="80">
        <v>2964</v>
      </c>
      <c r="CA67" s="81"/>
      <c r="CR67" s="82">
        <v>185</v>
      </c>
      <c r="CS67" s="79"/>
    </row>
    <row r="68" spans="2:97" ht="13.5">
      <c r="B68" s="46" t="s">
        <v>164</v>
      </c>
      <c r="C68" s="42">
        <v>309296.568</v>
      </c>
      <c r="D68" s="42">
        <v>345085.463</v>
      </c>
      <c r="E68" s="42">
        <v>363412.255</v>
      </c>
      <c r="F68" s="42">
        <v>390654.28</v>
      </c>
      <c r="G68" s="42">
        <v>372336.906</v>
      </c>
      <c r="H68" s="42">
        <v>406011.126</v>
      </c>
      <c r="I68" s="42">
        <v>453607.01</v>
      </c>
      <c r="J68" s="43">
        <v>474584.767</v>
      </c>
      <c r="K68" s="47">
        <v>483461.26499999996</v>
      </c>
      <c r="L68" s="47">
        <v>462284.30799999996</v>
      </c>
      <c r="M68" s="84">
        <v>8358</v>
      </c>
      <c r="N68" s="86"/>
      <c r="O68" s="90" t="s">
        <v>111</v>
      </c>
      <c r="P68" s="91">
        <v>8357799</v>
      </c>
      <c r="Q68" s="91">
        <v>1196598</v>
      </c>
      <c r="R68" s="91">
        <v>143</v>
      </c>
      <c r="S68" s="91">
        <v>36</v>
      </c>
      <c r="T68" s="91">
        <v>45</v>
      </c>
      <c r="U68" s="91">
        <v>124</v>
      </c>
      <c r="V68" s="108"/>
      <c r="W68" s="46" t="s">
        <v>164</v>
      </c>
      <c r="X68" s="42">
        <v>61321.61</v>
      </c>
      <c r="Y68" s="42">
        <v>63826.127</v>
      </c>
      <c r="Z68" s="42">
        <v>63107.821</v>
      </c>
      <c r="AA68" s="42">
        <v>71167.456</v>
      </c>
      <c r="AB68" s="42">
        <v>65418.191</v>
      </c>
      <c r="AC68" s="42">
        <v>68305.212</v>
      </c>
      <c r="AD68" s="43">
        <v>75457.868</v>
      </c>
      <c r="AE68" s="43">
        <v>82311.703</v>
      </c>
      <c r="AF68" s="42">
        <v>87954.808</v>
      </c>
      <c r="AG68" s="43">
        <v>91412.638</v>
      </c>
      <c r="AH68" s="84">
        <v>3165</v>
      </c>
      <c r="AI68" s="75"/>
      <c r="AJ68" s="76" t="s">
        <v>112</v>
      </c>
      <c r="AK68" s="85">
        <v>3165111</v>
      </c>
      <c r="AL68" s="85">
        <v>510085</v>
      </c>
      <c r="AM68" s="85">
        <v>161</v>
      </c>
      <c r="AN68" s="85">
        <v>87</v>
      </c>
      <c r="AO68" s="85">
        <v>79</v>
      </c>
      <c r="AP68" s="85">
        <v>91</v>
      </c>
      <c r="AQ68" s="95"/>
      <c r="BH68" s="78">
        <v>2041</v>
      </c>
      <c r="BI68" s="79"/>
      <c r="BZ68" s="80">
        <v>419</v>
      </c>
      <c r="CA68" s="81"/>
      <c r="CR68" s="82">
        <v>126</v>
      </c>
      <c r="CS68" s="79"/>
    </row>
    <row r="69" spans="2:97" ht="12">
      <c r="B69" s="48" t="s">
        <v>165</v>
      </c>
      <c r="C69" s="49">
        <v>2231.135</v>
      </c>
      <c r="D69" s="49">
        <v>3686.971</v>
      </c>
      <c r="E69" s="49">
        <v>4844.545</v>
      </c>
      <c r="F69" s="49">
        <v>3173.826</v>
      </c>
      <c r="G69" s="49">
        <v>13841.268</v>
      </c>
      <c r="H69" s="49">
        <v>15306.784</v>
      </c>
      <c r="I69" s="49">
        <v>20403.421</v>
      </c>
      <c r="J69" s="50">
        <v>24780.062</v>
      </c>
      <c r="K69" s="51">
        <v>25612.824999999997</v>
      </c>
      <c r="L69" s="51">
        <v>21788.999</v>
      </c>
      <c r="M69" s="84">
        <v>7618</v>
      </c>
      <c r="N69" s="86"/>
      <c r="O69" s="90" t="s">
        <v>52</v>
      </c>
      <c r="P69" s="91">
        <v>7618248</v>
      </c>
      <c r="Q69" s="91">
        <v>849001</v>
      </c>
      <c r="R69" s="91">
        <v>111</v>
      </c>
      <c r="S69" s="91">
        <v>117</v>
      </c>
      <c r="T69" s="91">
        <v>128</v>
      </c>
      <c r="U69" s="91">
        <v>109</v>
      </c>
      <c r="V69" s="110"/>
      <c r="W69" s="48" t="s">
        <v>165</v>
      </c>
      <c r="X69" s="49">
        <v>162.066</v>
      </c>
      <c r="Y69" s="49">
        <v>270.903</v>
      </c>
      <c r="Z69" s="49">
        <v>355.664</v>
      </c>
      <c r="AA69" s="49">
        <v>300.717</v>
      </c>
      <c r="AB69" s="49">
        <v>1335.563</v>
      </c>
      <c r="AC69" s="49">
        <v>1316.515</v>
      </c>
      <c r="AD69" s="50">
        <v>1785.881</v>
      </c>
      <c r="AE69" s="50">
        <v>2008.795</v>
      </c>
      <c r="AF69" s="49">
        <v>2101.15</v>
      </c>
      <c r="AG69" s="50">
        <v>1906.3970000000002</v>
      </c>
      <c r="AH69" s="84">
        <v>15307</v>
      </c>
      <c r="AI69" s="86" t="s">
        <v>113</v>
      </c>
      <c r="AJ69" s="76" t="s">
        <v>14</v>
      </c>
      <c r="AK69" s="85">
        <v>15306784</v>
      </c>
      <c r="AL69" s="85">
        <v>1316515</v>
      </c>
      <c r="AM69" s="85">
        <v>86</v>
      </c>
      <c r="AN69" s="85">
        <v>111</v>
      </c>
      <c r="AO69" s="85">
        <v>99</v>
      </c>
      <c r="AP69" s="85">
        <v>89</v>
      </c>
      <c r="AQ69" s="80"/>
      <c r="BH69" s="78">
        <v>383</v>
      </c>
      <c r="BI69" s="79"/>
      <c r="BZ69" s="80">
        <v>25786</v>
      </c>
      <c r="CA69" s="81"/>
      <c r="CR69" s="82">
        <v>139</v>
      </c>
      <c r="CS69" s="79"/>
    </row>
    <row r="70" spans="2:97" ht="13.5">
      <c r="B70" s="52" t="s">
        <v>121</v>
      </c>
      <c r="C70" s="53">
        <v>2297925.041</v>
      </c>
      <c r="D70" s="53">
        <v>2559881.596</v>
      </c>
      <c r="E70" s="53">
        <v>2605207.73</v>
      </c>
      <c r="F70" s="53">
        <v>2708019.977</v>
      </c>
      <c r="G70" s="53">
        <v>2409868.602</v>
      </c>
      <c r="H70" s="53">
        <v>2528183.814</v>
      </c>
      <c r="I70" s="54">
        <v>2762009.11</v>
      </c>
      <c r="J70" s="54">
        <v>2906334.654</v>
      </c>
      <c r="K70" s="55">
        <v>2780804.379</v>
      </c>
      <c r="L70" s="55">
        <v>2498553.898</v>
      </c>
      <c r="M70" s="84">
        <v>2762</v>
      </c>
      <c r="N70" s="86"/>
      <c r="O70" s="90" t="s">
        <v>79</v>
      </c>
      <c r="P70" s="91">
        <v>2762379</v>
      </c>
      <c r="Q70" s="91">
        <v>383051</v>
      </c>
      <c r="R70" s="91">
        <v>139</v>
      </c>
      <c r="S70" s="91">
        <v>87</v>
      </c>
      <c r="T70" s="91">
        <v>83</v>
      </c>
      <c r="U70" s="91">
        <v>94</v>
      </c>
      <c r="V70" s="108"/>
      <c r="W70" s="121" t="s">
        <v>35</v>
      </c>
      <c r="X70" s="122">
        <v>387801.131</v>
      </c>
      <c r="Y70" s="122">
        <v>362500.503</v>
      </c>
      <c r="Z70" s="122">
        <v>342341.513</v>
      </c>
      <c r="AA70" s="122">
        <v>380065.08</v>
      </c>
      <c r="AB70" s="122">
        <v>345859.767</v>
      </c>
      <c r="AC70" s="122">
        <v>338966.669</v>
      </c>
      <c r="AD70" s="51">
        <v>360419.339</v>
      </c>
      <c r="AE70" s="51">
        <v>373353.298</v>
      </c>
      <c r="AF70" s="122">
        <f>AK70/1000</f>
        <v>136526.08</v>
      </c>
      <c r="AG70" s="51">
        <f>AL70/1000</f>
        <v>25785.597</v>
      </c>
      <c r="AH70" s="84">
        <v>136526</v>
      </c>
      <c r="AI70" s="97"/>
      <c r="AJ70" s="90" t="s">
        <v>114</v>
      </c>
      <c r="AK70" s="91">
        <v>136526080</v>
      </c>
      <c r="AL70" s="91">
        <v>25785597</v>
      </c>
      <c r="AM70" s="91">
        <v>189</v>
      </c>
      <c r="AN70" s="91">
        <v>119</v>
      </c>
      <c r="AO70" s="91">
        <v>116</v>
      </c>
      <c r="AP70" s="91">
        <v>97</v>
      </c>
      <c r="AQ70" s="95"/>
      <c r="BH70" s="78">
        <v>5152</v>
      </c>
      <c r="BI70" s="79"/>
      <c r="BZ70" s="80">
        <v>1791</v>
      </c>
      <c r="CA70" s="81"/>
      <c r="CR70" s="82">
        <v>105</v>
      </c>
      <c r="CS70" s="79"/>
    </row>
    <row r="71" spans="2:97" ht="13.5">
      <c r="B71" s="23" t="s">
        <v>2</v>
      </c>
      <c r="K71" s="79"/>
      <c r="L71" s="110"/>
      <c r="M71" s="84"/>
      <c r="N71" s="86"/>
      <c r="O71" s="90"/>
      <c r="P71" s="91"/>
      <c r="Q71" s="91"/>
      <c r="R71" s="91"/>
      <c r="S71" s="91"/>
      <c r="T71" s="91"/>
      <c r="U71" s="91"/>
      <c r="V71" s="108"/>
      <c r="W71" s="23" t="s">
        <v>2</v>
      </c>
      <c r="AF71" s="79"/>
      <c r="AH71" s="84"/>
      <c r="AI71" s="97"/>
      <c r="AJ71" s="90"/>
      <c r="AK71" s="91"/>
      <c r="AL71" s="91"/>
      <c r="AM71" s="91"/>
      <c r="AN71" s="91"/>
      <c r="AO71" s="91"/>
      <c r="AP71" s="91"/>
      <c r="AQ71" s="95"/>
      <c r="BH71" s="78"/>
      <c r="BI71" s="79"/>
      <c r="BZ71" s="80"/>
      <c r="CA71" s="81"/>
      <c r="CR71" s="82"/>
      <c r="CS71" s="79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C71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"/>
  <cols>
    <col min="1" max="1" width="23.625" style="0" customWidth="1"/>
    <col min="2" max="13" width="12.625" style="0" bestFit="1" customWidth="1"/>
    <col min="14" max="14" width="10.375" style="0" bestFit="1" customWidth="1"/>
    <col min="15" max="15" width="4.00390625" style="0" customWidth="1"/>
    <col min="16" max="16" width="26.00390625" style="0" bestFit="1" customWidth="1"/>
    <col min="17" max="28" width="11.375" style="0" customWidth="1"/>
    <col min="29" max="29" width="13.50390625" style="0" bestFit="1" customWidth="1"/>
  </cols>
  <sheetData>
    <row r="2" ht="17.25">
      <c r="A2" s="161" t="s">
        <v>173</v>
      </c>
    </row>
    <row r="3" ht="15" customHeight="1"/>
    <row r="4" ht="15" customHeight="1"/>
    <row r="5" spans="1:29" ht="15" customHeight="1">
      <c r="A5" s="175" t="s">
        <v>159</v>
      </c>
      <c r="B5" s="174" t="s">
        <v>146</v>
      </c>
      <c r="C5" s="162" t="s">
        <v>147</v>
      </c>
      <c r="D5" s="162" t="s">
        <v>148</v>
      </c>
      <c r="E5" s="162" t="s">
        <v>149</v>
      </c>
      <c r="F5" s="162" t="s">
        <v>150</v>
      </c>
      <c r="G5" s="162" t="s">
        <v>151</v>
      </c>
      <c r="H5" s="162" t="s">
        <v>152</v>
      </c>
      <c r="I5" s="162" t="s">
        <v>153</v>
      </c>
      <c r="J5" s="162" t="s">
        <v>154</v>
      </c>
      <c r="K5" s="162" t="s">
        <v>155</v>
      </c>
      <c r="L5" s="162" t="s">
        <v>156</v>
      </c>
      <c r="M5" s="162" t="s">
        <v>157</v>
      </c>
      <c r="N5" s="163" t="s">
        <v>158</v>
      </c>
      <c r="P5" s="175" t="s">
        <v>159</v>
      </c>
      <c r="Q5" s="174" t="s">
        <v>146</v>
      </c>
      <c r="R5" s="162" t="s">
        <v>147</v>
      </c>
      <c r="S5" s="162" t="s">
        <v>148</v>
      </c>
      <c r="T5" s="162" t="s">
        <v>149</v>
      </c>
      <c r="U5" s="162" t="s">
        <v>150</v>
      </c>
      <c r="V5" s="162" t="s">
        <v>151</v>
      </c>
      <c r="W5" s="162" t="s">
        <v>152</v>
      </c>
      <c r="X5" s="162" t="s">
        <v>153</v>
      </c>
      <c r="Y5" s="162" t="s">
        <v>154</v>
      </c>
      <c r="Z5" s="162" t="s">
        <v>155</v>
      </c>
      <c r="AA5" s="162" t="s">
        <v>156</v>
      </c>
      <c r="AB5" s="162" t="s">
        <v>157</v>
      </c>
      <c r="AC5" s="163" t="s">
        <v>158</v>
      </c>
    </row>
    <row r="6" spans="1:29" ht="15" customHeight="1">
      <c r="A6" s="180" t="s">
        <v>77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P6" s="180" t="s">
        <v>43</v>
      </c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5"/>
    </row>
    <row r="7" spans="1:29" ht="15" customHeight="1">
      <c r="A7" s="166" t="s">
        <v>63</v>
      </c>
      <c r="B7" s="167">
        <v>0</v>
      </c>
      <c r="C7" s="167">
        <v>0</v>
      </c>
      <c r="D7" s="167">
        <v>0</v>
      </c>
      <c r="E7" s="167">
        <v>0</v>
      </c>
      <c r="F7" s="167">
        <v>0</v>
      </c>
      <c r="G7" s="167">
        <v>929</v>
      </c>
      <c r="H7" s="167">
        <v>344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8">
        <v>1273</v>
      </c>
      <c r="P7" s="166" t="s">
        <v>82</v>
      </c>
      <c r="Q7" s="167">
        <v>3051.589</v>
      </c>
      <c r="R7" s="167">
        <v>2570.124</v>
      </c>
      <c r="S7" s="167">
        <v>2881.138</v>
      </c>
      <c r="T7" s="167">
        <v>2864.34</v>
      </c>
      <c r="U7" s="167">
        <v>3123.751</v>
      </c>
      <c r="V7" s="167">
        <v>2339.96</v>
      </c>
      <c r="W7" s="167">
        <v>2121.582</v>
      </c>
      <c r="X7" s="167">
        <v>1575.365</v>
      </c>
      <c r="Y7" s="167">
        <v>1284.76</v>
      </c>
      <c r="Z7" s="167">
        <v>1853.484</v>
      </c>
      <c r="AA7" s="167">
        <v>2678.369</v>
      </c>
      <c r="AB7" s="167">
        <v>2870.656</v>
      </c>
      <c r="AC7" s="168">
        <v>29215.118</v>
      </c>
    </row>
    <row r="8" spans="1:29" ht="15" customHeight="1">
      <c r="A8" s="166" t="s">
        <v>74</v>
      </c>
      <c r="B8" s="167">
        <v>266.154</v>
      </c>
      <c r="C8" s="167">
        <v>619.147</v>
      </c>
      <c r="D8" s="167">
        <v>412.555</v>
      </c>
      <c r="E8" s="167">
        <v>273.796</v>
      </c>
      <c r="F8" s="167">
        <v>220.06</v>
      </c>
      <c r="G8" s="167">
        <v>156.742</v>
      </c>
      <c r="H8" s="167">
        <v>354.563</v>
      </c>
      <c r="I8" s="167">
        <v>512.721</v>
      </c>
      <c r="J8" s="167">
        <v>395.819</v>
      </c>
      <c r="K8" s="167">
        <v>362.538</v>
      </c>
      <c r="L8" s="167">
        <v>283.082</v>
      </c>
      <c r="M8" s="167">
        <v>403.237</v>
      </c>
      <c r="N8" s="168">
        <v>4260.414</v>
      </c>
      <c r="P8" s="166" t="s">
        <v>46</v>
      </c>
      <c r="Q8" s="167">
        <v>428.92</v>
      </c>
      <c r="R8" s="167">
        <v>528.303</v>
      </c>
      <c r="S8" s="167">
        <v>344.7</v>
      </c>
      <c r="T8" s="167">
        <v>315.7</v>
      </c>
      <c r="U8" s="167">
        <v>244.64</v>
      </c>
      <c r="V8" s="167">
        <v>344.824</v>
      </c>
      <c r="W8" s="167">
        <v>230.97</v>
      </c>
      <c r="X8" s="167">
        <v>120.39</v>
      </c>
      <c r="Y8" s="167">
        <v>156</v>
      </c>
      <c r="Z8" s="167">
        <v>279.45</v>
      </c>
      <c r="AA8" s="167">
        <v>269</v>
      </c>
      <c r="AB8" s="167">
        <v>251.77</v>
      </c>
      <c r="AC8" s="168">
        <v>3514.667</v>
      </c>
    </row>
    <row r="9" spans="1:29" ht="15" customHeight="1">
      <c r="A9" s="166" t="s">
        <v>44</v>
      </c>
      <c r="B9" s="167">
        <v>15960.299</v>
      </c>
      <c r="C9" s="167">
        <v>20705.478</v>
      </c>
      <c r="D9" s="167">
        <v>21683.178</v>
      </c>
      <c r="E9" s="167">
        <v>18019.122</v>
      </c>
      <c r="F9" s="167">
        <v>16808.571</v>
      </c>
      <c r="G9" s="167">
        <v>28239.277</v>
      </c>
      <c r="H9" s="167">
        <v>17593.265</v>
      </c>
      <c r="I9" s="167">
        <v>17449.829</v>
      </c>
      <c r="J9" s="167">
        <v>16989.772</v>
      </c>
      <c r="K9" s="167">
        <v>20095.547</v>
      </c>
      <c r="L9" s="167">
        <v>17365.384</v>
      </c>
      <c r="M9" s="167">
        <v>17262.589</v>
      </c>
      <c r="N9" s="168">
        <v>228172.311</v>
      </c>
      <c r="P9" s="166" t="s">
        <v>118</v>
      </c>
      <c r="Q9" s="167">
        <v>620.155</v>
      </c>
      <c r="R9" s="167">
        <v>612.976</v>
      </c>
      <c r="S9" s="167">
        <v>678.259</v>
      </c>
      <c r="T9" s="167">
        <v>499.368</v>
      </c>
      <c r="U9" s="167">
        <v>602.896</v>
      </c>
      <c r="V9" s="167">
        <v>593.6</v>
      </c>
      <c r="W9" s="167">
        <v>198.6</v>
      </c>
      <c r="X9" s="167">
        <v>175.956</v>
      </c>
      <c r="Y9" s="167">
        <v>28.2</v>
      </c>
      <c r="Z9" s="167">
        <v>181.336</v>
      </c>
      <c r="AA9" s="167">
        <v>553.304</v>
      </c>
      <c r="AB9" s="167">
        <v>253.272</v>
      </c>
      <c r="AC9" s="168">
        <v>4997.922</v>
      </c>
    </row>
    <row r="10" spans="1:29" ht="15" customHeight="1">
      <c r="A10" s="166" t="s">
        <v>123</v>
      </c>
      <c r="B10" s="167">
        <v>63.8</v>
      </c>
      <c r="C10" s="167">
        <v>28</v>
      </c>
      <c r="D10" s="167">
        <v>35.1</v>
      </c>
      <c r="E10" s="167">
        <v>23.8</v>
      </c>
      <c r="F10" s="167">
        <v>23.7</v>
      </c>
      <c r="G10" s="167">
        <v>43.42</v>
      </c>
      <c r="H10" s="167">
        <v>19.938</v>
      </c>
      <c r="I10" s="167">
        <v>31.67</v>
      </c>
      <c r="J10" s="167">
        <v>26.23</v>
      </c>
      <c r="K10" s="167">
        <v>63.326</v>
      </c>
      <c r="L10" s="167">
        <v>45.757</v>
      </c>
      <c r="M10" s="167">
        <v>66.998</v>
      </c>
      <c r="N10" s="168">
        <v>471.739</v>
      </c>
      <c r="P10" s="166" t="s">
        <v>66</v>
      </c>
      <c r="Q10" s="167">
        <v>435.535</v>
      </c>
      <c r="R10" s="167">
        <v>432.548</v>
      </c>
      <c r="S10" s="167">
        <v>434.888</v>
      </c>
      <c r="T10" s="167">
        <v>245.115</v>
      </c>
      <c r="U10" s="167">
        <v>418.24</v>
      </c>
      <c r="V10" s="167">
        <v>295.73</v>
      </c>
      <c r="W10" s="167">
        <v>275.736</v>
      </c>
      <c r="X10" s="167">
        <v>175.642</v>
      </c>
      <c r="Y10" s="167">
        <v>194.91</v>
      </c>
      <c r="Z10" s="167">
        <v>341.07</v>
      </c>
      <c r="AA10" s="167">
        <v>441.148</v>
      </c>
      <c r="AB10" s="167">
        <v>531.3</v>
      </c>
      <c r="AC10" s="168">
        <v>4221.862</v>
      </c>
    </row>
    <row r="11" spans="1:29" ht="15" customHeight="1">
      <c r="A11" s="166" t="s">
        <v>65</v>
      </c>
      <c r="B11" s="167">
        <v>2075.12</v>
      </c>
      <c r="C11" s="167">
        <v>1587.893</v>
      </c>
      <c r="D11" s="167">
        <v>2029.717</v>
      </c>
      <c r="E11" s="167">
        <v>1983.938</v>
      </c>
      <c r="F11" s="167">
        <v>2052.608</v>
      </c>
      <c r="G11" s="167">
        <v>1672.508</v>
      </c>
      <c r="H11" s="167">
        <v>1945.778</v>
      </c>
      <c r="I11" s="167">
        <v>2052.813</v>
      </c>
      <c r="J11" s="167">
        <v>1486.594</v>
      </c>
      <c r="K11" s="167">
        <v>1895.176</v>
      </c>
      <c r="L11" s="167">
        <v>1574.406</v>
      </c>
      <c r="M11" s="167">
        <v>1760.572</v>
      </c>
      <c r="N11" s="168">
        <v>22117.123</v>
      </c>
      <c r="P11" s="166" t="s">
        <v>119</v>
      </c>
      <c r="Q11" s="167">
        <v>758.232</v>
      </c>
      <c r="R11" s="167">
        <v>757.553</v>
      </c>
      <c r="S11" s="167">
        <v>1223.176</v>
      </c>
      <c r="T11" s="167">
        <v>1570.585</v>
      </c>
      <c r="U11" s="167">
        <v>1125.439</v>
      </c>
      <c r="V11" s="167">
        <v>479.755</v>
      </c>
      <c r="W11" s="167">
        <v>336.088</v>
      </c>
      <c r="X11" s="167">
        <v>317.273</v>
      </c>
      <c r="Y11" s="167">
        <v>345.692</v>
      </c>
      <c r="Z11" s="167">
        <v>765.231</v>
      </c>
      <c r="AA11" s="167">
        <v>1287.645</v>
      </c>
      <c r="AB11" s="167">
        <v>875.627</v>
      </c>
      <c r="AC11" s="168">
        <v>9842.296</v>
      </c>
    </row>
    <row r="12" spans="1:29" ht="15" customHeight="1">
      <c r="A12" s="166" t="s">
        <v>60</v>
      </c>
      <c r="B12" s="167">
        <v>4193.229</v>
      </c>
      <c r="C12" s="167">
        <v>3861.993</v>
      </c>
      <c r="D12" s="167">
        <v>3195.401</v>
      </c>
      <c r="E12" s="167">
        <v>4293.696</v>
      </c>
      <c r="F12" s="167">
        <v>4374.652</v>
      </c>
      <c r="G12" s="167">
        <v>4179.51</v>
      </c>
      <c r="H12" s="167">
        <v>4546.125</v>
      </c>
      <c r="I12" s="167">
        <v>4380.668</v>
      </c>
      <c r="J12" s="167">
        <v>2845.75</v>
      </c>
      <c r="K12" s="167">
        <v>4662.622</v>
      </c>
      <c r="L12" s="167">
        <v>4111.537</v>
      </c>
      <c r="M12" s="167">
        <v>4805.939</v>
      </c>
      <c r="N12" s="168">
        <v>49451.122</v>
      </c>
      <c r="P12" s="166" t="s">
        <v>52</v>
      </c>
      <c r="Q12" s="167">
        <v>107.052</v>
      </c>
      <c r="R12" s="167">
        <v>137.368</v>
      </c>
      <c r="S12" s="167">
        <v>115.037</v>
      </c>
      <c r="T12" s="167">
        <v>106.732</v>
      </c>
      <c r="U12" s="167">
        <v>134.238</v>
      </c>
      <c r="V12" s="167">
        <v>70.072</v>
      </c>
      <c r="W12" s="167">
        <v>75.708</v>
      </c>
      <c r="X12" s="167">
        <v>113.596</v>
      </c>
      <c r="Y12" s="167">
        <v>93.788</v>
      </c>
      <c r="Z12" s="167">
        <v>118.102</v>
      </c>
      <c r="AA12" s="167">
        <v>133.504</v>
      </c>
      <c r="AB12" s="167">
        <v>101.384</v>
      </c>
      <c r="AC12" s="168">
        <v>1306.581</v>
      </c>
    </row>
    <row r="13" spans="1:29" ht="15" customHeight="1">
      <c r="A13" s="166" t="s">
        <v>71</v>
      </c>
      <c r="B13" s="167">
        <v>456.539</v>
      </c>
      <c r="C13" s="167">
        <v>550.365</v>
      </c>
      <c r="D13" s="167">
        <v>488.435</v>
      </c>
      <c r="E13" s="167">
        <v>613.565</v>
      </c>
      <c r="F13" s="167">
        <v>627.543</v>
      </c>
      <c r="G13" s="167">
        <v>551.97</v>
      </c>
      <c r="H13" s="167">
        <v>460.152</v>
      </c>
      <c r="I13" s="167">
        <v>434.647</v>
      </c>
      <c r="J13" s="167">
        <v>368.171</v>
      </c>
      <c r="K13" s="167">
        <v>505.844</v>
      </c>
      <c r="L13" s="167">
        <v>427.307</v>
      </c>
      <c r="M13" s="167">
        <v>439.383</v>
      </c>
      <c r="N13" s="168">
        <v>5923.921</v>
      </c>
      <c r="P13" s="166" t="s">
        <v>72</v>
      </c>
      <c r="Q13" s="167">
        <v>451.81</v>
      </c>
      <c r="R13" s="167">
        <v>398.853</v>
      </c>
      <c r="S13" s="167">
        <v>213.8</v>
      </c>
      <c r="T13" s="167">
        <v>240.785</v>
      </c>
      <c r="U13" s="167">
        <v>280.255</v>
      </c>
      <c r="V13" s="167">
        <v>165.52</v>
      </c>
      <c r="W13" s="167">
        <v>221.65</v>
      </c>
      <c r="X13" s="167">
        <v>289.945</v>
      </c>
      <c r="Y13" s="167">
        <v>577.849</v>
      </c>
      <c r="Z13" s="167">
        <v>782.768</v>
      </c>
      <c r="AA13" s="167">
        <v>534.003</v>
      </c>
      <c r="AB13" s="167">
        <v>288.55</v>
      </c>
      <c r="AC13" s="168">
        <v>4445.788</v>
      </c>
    </row>
    <row r="14" spans="1:29" ht="15" customHeight="1">
      <c r="A14" s="166" t="s">
        <v>124</v>
      </c>
      <c r="B14" s="167">
        <v>1.524</v>
      </c>
      <c r="C14" s="167">
        <v>0</v>
      </c>
      <c r="D14" s="167">
        <v>1.168</v>
      </c>
      <c r="E14" s="167">
        <v>1.016</v>
      </c>
      <c r="F14" s="167">
        <v>1.451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2.442</v>
      </c>
      <c r="M14" s="167">
        <v>10.855</v>
      </c>
      <c r="N14" s="168">
        <v>18.456</v>
      </c>
      <c r="P14" s="166" t="s">
        <v>58</v>
      </c>
      <c r="Q14" s="167">
        <v>2703.336</v>
      </c>
      <c r="R14" s="167">
        <v>2386.59</v>
      </c>
      <c r="S14" s="167">
        <v>2873.74</v>
      </c>
      <c r="T14" s="167">
        <v>1283.074</v>
      </c>
      <c r="U14" s="167">
        <v>1549.445</v>
      </c>
      <c r="V14" s="167">
        <v>2216.789</v>
      </c>
      <c r="W14" s="167">
        <v>1230.547</v>
      </c>
      <c r="X14" s="167">
        <v>733.43</v>
      </c>
      <c r="Y14" s="167">
        <v>1108.926</v>
      </c>
      <c r="Z14" s="167">
        <v>1571.649</v>
      </c>
      <c r="AA14" s="167">
        <v>2017.45</v>
      </c>
      <c r="AB14" s="167">
        <v>3031.378</v>
      </c>
      <c r="AC14" s="168">
        <v>22706.354</v>
      </c>
    </row>
    <row r="15" spans="1:29" ht="15" customHeight="1">
      <c r="A15" s="166" t="s">
        <v>137</v>
      </c>
      <c r="B15" s="167">
        <v>0</v>
      </c>
      <c r="C15" s="167">
        <v>0</v>
      </c>
      <c r="D15" s="167">
        <v>0.81</v>
      </c>
      <c r="E15" s="167">
        <v>6.041</v>
      </c>
      <c r="F15" s="167">
        <v>1.53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0.24</v>
      </c>
      <c r="M15" s="167">
        <v>0</v>
      </c>
      <c r="N15" s="168">
        <v>8.621</v>
      </c>
      <c r="P15" s="166" t="s">
        <v>120</v>
      </c>
      <c r="Q15" s="167">
        <v>5977.765</v>
      </c>
      <c r="R15" s="167">
        <v>5338.299</v>
      </c>
      <c r="S15" s="167">
        <v>6401.682</v>
      </c>
      <c r="T15" s="167">
        <v>5737.863</v>
      </c>
      <c r="U15" s="167">
        <v>6820.737</v>
      </c>
      <c r="V15" s="167">
        <v>5918.421</v>
      </c>
      <c r="W15" s="167">
        <v>4820.921</v>
      </c>
      <c r="X15" s="167">
        <v>4104.845</v>
      </c>
      <c r="Y15" s="167">
        <v>3627.739</v>
      </c>
      <c r="Z15" s="167">
        <v>4401.959</v>
      </c>
      <c r="AA15" s="167">
        <v>5348.122</v>
      </c>
      <c r="AB15" s="167">
        <v>4766.977</v>
      </c>
      <c r="AC15" s="168">
        <v>63265.33</v>
      </c>
    </row>
    <row r="16" spans="1:29" ht="15" customHeight="1">
      <c r="A16" s="166" t="s">
        <v>48</v>
      </c>
      <c r="B16" s="167">
        <v>2397.635</v>
      </c>
      <c r="C16" s="167">
        <v>2320.558</v>
      </c>
      <c r="D16" s="167">
        <v>3378.665</v>
      </c>
      <c r="E16" s="167">
        <v>4454.833</v>
      </c>
      <c r="F16" s="167">
        <v>5391.628</v>
      </c>
      <c r="G16" s="167">
        <v>3787.88</v>
      </c>
      <c r="H16" s="167">
        <v>3767.542</v>
      </c>
      <c r="I16" s="167">
        <v>4481.724</v>
      </c>
      <c r="J16" s="167">
        <v>3631.999</v>
      </c>
      <c r="K16" s="167">
        <v>3327.595</v>
      </c>
      <c r="L16" s="167">
        <v>1950.71</v>
      </c>
      <c r="M16" s="167">
        <v>2946.412</v>
      </c>
      <c r="N16" s="168">
        <v>41837.181</v>
      </c>
      <c r="P16" s="176" t="s">
        <v>14</v>
      </c>
      <c r="Q16" s="177">
        <f>SUM(Q7:Q15)</f>
        <v>14534.394</v>
      </c>
      <c r="R16" s="177">
        <f aca="true" t="shared" si="0" ref="R16:AC16">SUM(R7:R15)</f>
        <v>13162.614000000001</v>
      </c>
      <c r="S16" s="177">
        <f t="shared" si="0"/>
        <v>15166.420000000002</v>
      </c>
      <c r="T16" s="177">
        <f t="shared" si="0"/>
        <v>12863.562000000002</v>
      </c>
      <c r="U16" s="177">
        <f t="shared" si="0"/>
        <v>14299.641</v>
      </c>
      <c r="V16" s="177">
        <f t="shared" si="0"/>
        <v>12424.671</v>
      </c>
      <c r="W16" s="177">
        <f t="shared" si="0"/>
        <v>9511.802</v>
      </c>
      <c r="X16" s="177">
        <f t="shared" si="0"/>
        <v>7606.442000000001</v>
      </c>
      <c r="Y16" s="177">
        <f t="shared" si="0"/>
        <v>7417.864</v>
      </c>
      <c r="Z16" s="177">
        <f t="shared" si="0"/>
        <v>10295.048999999999</v>
      </c>
      <c r="AA16" s="177">
        <f t="shared" si="0"/>
        <v>13262.545</v>
      </c>
      <c r="AB16" s="177">
        <f t="shared" si="0"/>
        <v>12970.914</v>
      </c>
      <c r="AC16" s="177">
        <f t="shared" si="0"/>
        <v>143515.918</v>
      </c>
    </row>
    <row r="17" spans="1:29" ht="15" customHeight="1">
      <c r="A17" s="166" t="s">
        <v>61</v>
      </c>
      <c r="B17" s="167">
        <v>1040.233</v>
      </c>
      <c r="C17" s="167">
        <v>1166.992</v>
      </c>
      <c r="D17" s="167">
        <v>1622.663</v>
      </c>
      <c r="E17" s="167">
        <v>1826.446</v>
      </c>
      <c r="F17" s="167">
        <v>2056.636</v>
      </c>
      <c r="G17" s="167">
        <v>615.278</v>
      </c>
      <c r="H17" s="167">
        <v>441.652</v>
      </c>
      <c r="I17" s="167">
        <v>653.706</v>
      </c>
      <c r="J17" s="167">
        <v>847.745</v>
      </c>
      <c r="K17" s="167">
        <v>386.63</v>
      </c>
      <c r="L17" s="167">
        <v>192.03</v>
      </c>
      <c r="M17" s="167">
        <v>300.481</v>
      </c>
      <c r="N17" s="168">
        <v>11150.492</v>
      </c>
      <c r="P17" s="181" t="s">
        <v>51</v>
      </c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</row>
    <row r="18" spans="1:29" ht="15" customHeight="1">
      <c r="A18" s="166" t="s">
        <v>80</v>
      </c>
      <c r="B18" s="167">
        <v>412.246</v>
      </c>
      <c r="C18" s="167">
        <v>601.957</v>
      </c>
      <c r="D18" s="167">
        <v>386.545</v>
      </c>
      <c r="E18" s="167">
        <v>244.018</v>
      </c>
      <c r="F18" s="167">
        <v>30.758</v>
      </c>
      <c r="G18" s="167">
        <v>0</v>
      </c>
      <c r="H18" s="167">
        <v>8.273</v>
      </c>
      <c r="I18" s="167">
        <v>129.128</v>
      </c>
      <c r="J18" s="167">
        <v>51.735</v>
      </c>
      <c r="K18" s="167">
        <v>55.277</v>
      </c>
      <c r="L18" s="167">
        <v>1.2</v>
      </c>
      <c r="M18" s="167">
        <v>236.43</v>
      </c>
      <c r="N18" s="168">
        <v>2157.567</v>
      </c>
      <c r="P18" s="166" t="s">
        <v>63</v>
      </c>
      <c r="Q18" s="167">
        <v>0.4</v>
      </c>
      <c r="R18" s="167">
        <v>0.735</v>
      </c>
      <c r="S18" s="167">
        <v>8.89</v>
      </c>
      <c r="T18" s="167">
        <v>34.804</v>
      </c>
      <c r="U18" s="167">
        <v>1.403</v>
      </c>
      <c r="V18" s="167">
        <v>18.143</v>
      </c>
      <c r="W18" s="167">
        <v>12.179</v>
      </c>
      <c r="X18" s="167">
        <v>2.5</v>
      </c>
      <c r="Y18" s="167">
        <v>0</v>
      </c>
      <c r="Z18" s="167">
        <v>28.95</v>
      </c>
      <c r="AA18" s="167">
        <v>4.075</v>
      </c>
      <c r="AB18" s="167">
        <v>0</v>
      </c>
      <c r="AC18" s="168">
        <v>112.079</v>
      </c>
    </row>
    <row r="19" spans="1:29" ht="15" customHeight="1">
      <c r="A19" s="166" t="s">
        <v>83</v>
      </c>
      <c r="B19" s="167">
        <v>30.226</v>
      </c>
      <c r="C19" s="167">
        <v>3.429</v>
      </c>
      <c r="D19" s="167">
        <v>29.354</v>
      </c>
      <c r="E19" s="167">
        <v>22.601</v>
      </c>
      <c r="F19" s="167">
        <v>33.782</v>
      </c>
      <c r="G19" s="167">
        <v>30.023</v>
      </c>
      <c r="H19" s="167">
        <v>23.924</v>
      </c>
      <c r="I19" s="167">
        <v>14.986</v>
      </c>
      <c r="J19" s="167">
        <v>18.415</v>
      </c>
      <c r="K19" s="167">
        <v>22.352</v>
      </c>
      <c r="L19" s="167">
        <v>24.13</v>
      </c>
      <c r="M19" s="167">
        <v>30.226</v>
      </c>
      <c r="N19" s="168">
        <v>283.448</v>
      </c>
      <c r="P19" s="166" t="s">
        <v>62</v>
      </c>
      <c r="Q19" s="167">
        <v>593.569</v>
      </c>
      <c r="R19" s="167">
        <v>668.579</v>
      </c>
      <c r="S19" s="167">
        <v>534.306</v>
      </c>
      <c r="T19" s="167">
        <v>862.974</v>
      </c>
      <c r="U19" s="167">
        <v>903.019</v>
      </c>
      <c r="V19" s="167">
        <v>779.989</v>
      </c>
      <c r="W19" s="167">
        <v>532.565</v>
      </c>
      <c r="X19" s="167">
        <v>388.746</v>
      </c>
      <c r="Y19" s="167">
        <v>394.558</v>
      </c>
      <c r="Z19" s="167">
        <v>621.273</v>
      </c>
      <c r="AA19" s="167">
        <v>795.85</v>
      </c>
      <c r="AB19" s="167">
        <v>617.847</v>
      </c>
      <c r="AC19" s="168">
        <v>7693.275</v>
      </c>
    </row>
    <row r="20" spans="1:29" ht="15" customHeight="1">
      <c r="A20" s="166" t="s">
        <v>92</v>
      </c>
      <c r="B20" s="167">
        <v>41.224</v>
      </c>
      <c r="C20" s="167">
        <v>26.388</v>
      </c>
      <c r="D20" s="167">
        <v>24.938</v>
      </c>
      <c r="E20" s="167">
        <v>25.22</v>
      </c>
      <c r="F20" s="167">
        <v>28.708</v>
      </c>
      <c r="G20" s="167">
        <v>37.721</v>
      </c>
      <c r="H20" s="167">
        <v>38.374</v>
      </c>
      <c r="I20" s="167">
        <v>50.194</v>
      </c>
      <c r="J20" s="167">
        <v>49.309</v>
      </c>
      <c r="K20" s="167">
        <v>54.685</v>
      </c>
      <c r="L20" s="167">
        <v>47.504</v>
      </c>
      <c r="M20" s="167">
        <v>49.263</v>
      </c>
      <c r="N20" s="168">
        <v>473.528</v>
      </c>
      <c r="P20" s="166" t="s">
        <v>88</v>
      </c>
      <c r="Q20" s="167">
        <v>274.929</v>
      </c>
      <c r="R20" s="167">
        <v>211.291</v>
      </c>
      <c r="S20" s="167">
        <v>234.32</v>
      </c>
      <c r="T20" s="167">
        <v>249.229</v>
      </c>
      <c r="U20" s="167">
        <v>311.54</v>
      </c>
      <c r="V20" s="167">
        <v>319.944</v>
      </c>
      <c r="W20" s="167">
        <v>236.391</v>
      </c>
      <c r="X20" s="167">
        <v>183.122</v>
      </c>
      <c r="Y20" s="167">
        <v>125.595</v>
      </c>
      <c r="Z20" s="167">
        <v>170.944</v>
      </c>
      <c r="AA20" s="167">
        <v>206.399</v>
      </c>
      <c r="AB20" s="167">
        <v>200.877</v>
      </c>
      <c r="AC20" s="168">
        <v>2724.581</v>
      </c>
    </row>
    <row r="21" spans="1:29" ht="15" customHeight="1">
      <c r="A21" s="166" t="s">
        <v>78</v>
      </c>
      <c r="B21" s="167">
        <v>180.907</v>
      </c>
      <c r="C21" s="167">
        <v>141.607</v>
      </c>
      <c r="D21" s="167">
        <v>192.05</v>
      </c>
      <c r="E21" s="167">
        <v>210.276</v>
      </c>
      <c r="F21" s="167">
        <v>176.732</v>
      </c>
      <c r="G21" s="167">
        <v>157.031</v>
      </c>
      <c r="H21" s="167">
        <v>196.32</v>
      </c>
      <c r="I21" s="167">
        <v>213.493</v>
      </c>
      <c r="J21" s="167">
        <v>179.423</v>
      </c>
      <c r="K21" s="167">
        <v>170.531</v>
      </c>
      <c r="L21" s="167">
        <v>150.045</v>
      </c>
      <c r="M21" s="167">
        <v>194.559</v>
      </c>
      <c r="N21" s="168">
        <v>2162.974</v>
      </c>
      <c r="P21" s="166" t="s">
        <v>138</v>
      </c>
      <c r="Q21" s="167">
        <v>13.224</v>
      </c>
      <c r="R21" s="167">
        <v>7.822</v>
      </c>
      <c r="S21" s="167">
        <v>20.15</v>
      </c>
      <c r="T21" s="167">
        <v>8.426</v>
      </c>
      <c r="U21" s="167">
        <v>12.17</v>
      </c>
      <c r="V21" s="167">
        <v>11.973</v>
      </c>
      <c r="W21" s="167">
        <v>9.979</v>
      </c>
      <c r="X21" s="167">
        <v>12.39</v>
      </c>
      <c r="Y21" s="167">
        <v>10.176</v>
      </c>
      <c r="Z21" s="167">
        <v>16.239</v>
      </c>
      <c r="AA21" s="167">
        <v>8.509</v>
      </c>
      <c r="AB21" s="167">
        <v>4.865</v>
      </c>
      <c r="AC21" s="168">
        <v>135.923</v>
      </c>
    </row>
    <row r="22" spans="1:29" ht="15" customHeight="1">
      <c r="A22" s="166" t="s">
        <v>55</v>
      </c>
      <c r="B22" s="167">
        <v>1866.452</v>
      </c>
      <c r="C22" s="167">
        <v>1982.033</v>
      </c>
      <c r="D22" s="167">
        <v>3849.835</v>
      </c>
      <c r="E22" s="167">
        <v>5857.183</v>
      </c>
      <c r="F22" s="167">
        <v>7944.426</v>
      </c>
      <c r="G22" s="167">
        <v>4565.376</v>
      </c>
      <c r="H22" s="167">
        <v>4167.526</v>
      </c>
      <c r="I22" s="167">
        <v>3272.494</v>
      </c>
      <c r="J22" s="167">
        <v>2773.496</v>
      </c>
      <c r="K22" s="167">
        <v>4298.067</v>
      </c>
      <c r="L22" s="167">
        <v>2772.496</v>
      </c>
      <c r="M22" s="167">
        <v>2934.062</v>
      </c>
      <c r="N22" s="168">
        <v>46283.446</v>
      </c>
      <c r="P22" s="166" t="s">
        <v>44</v>
      </c>
      <c r="Q22" s="167">
        <v>475.626</v>
      </c>
      <c r="R22" s="167">
        <v>541.307</v>
      </c>
      <c r="S22" s="167">
        <v>338.266</v>
      </c>
      <c r="T22" s="167">
        <v>500.759</v>
      </c>
      <c r="U22" s="167">
        <v>238.083</v>
      </c>
      <c r="V22" s="167">
        <v>518.379</v>
      </c>
      <c r="W22" s="167">
        <v>549.8</v>
      </c>
      <c r="X22" s="167">
        <v>460.454</v>
      </c>
      <c r="Y22" s="167">
        <v>379.335</v>
      </c>
      <c r="Z22" s="167">
        <v>468.72</v>
      </c>
      <c r="AA22" s="167">
        <v>488.258</v>
      </c>
      <c r="AB22" s="167">
        <v>426.927</v>
      </c>
      <c r="AC22" s="168">
        <v>5385.914</v>
      </c>
    </row>
    <row r="23" spans="1:29" ht="15" customHeight="1">
      <c r="A23" s="166" t="s">
        <v>52</v>
      </c>
      <c r="B23" s="167">
        <v>3799.2</v>
      </c>
      <c r="C23" s="167">
        <v>4048.154</v>
      </c>
      <c r="D23" s="167">
        <v>3690.106</v>
      </c>
      <c r="E23" s="167">
        <v>3998.006</v>
      </c>
      <c r="F23" s="167">
        <v>4096.071</v>
      </c>
      <c r="G23" s="167">
        <v>4611.83</v>
      </c>
      <c r="H23" s="167">
        <v>4367.582</v>
      </c>
      <c r="I23" s="167">
        <v>3808.699</v>
      </c>
      <c r="J23" s="167">
        <v>3952.406</v>
      </c>
      <c r="K23" s="167">
        <v>5074.691</v>
      </c>
      <c r="L23" s="167">
        <v>4138.12</v>
      </c>
      <c r="M23" s="167">
        <v>3554.069</v>
      </c>
      <c r="N23" s="168">
        <v>49138.934</v>
      </c>
      <c r="P23" s="166" t="s">
        <v>57</v>
      </c>
      <c r="Q23" s="167">
        <v>234.51</v>
      </c>
      <c r="R23" s="167">
        <v>267.825</v>
      </c>
      <c r="S23" s="167">
        <v>187.882</v>
      </c>
      <c r="T23" s="167">
        <v>241.75</v>
      </c>
      <c r="U23" s="167">
        <v>183.184</v>
      </c>
      <c r="V23" s="167">
        <v>177.03</v>
      </c>
      <c r="W23" s="167">
        <v>142.14</v>
      </c>
      <c r="X23" s="167">
        <v>102.124</v>
      </c>
      <c r="Y23" s="167">
        <v>125.22</v>
      </c>
      <c r="Z23" s="167">
        <v>212.07</v>
      </c>
      <c r="AA23" s="167">
        <v>183.44</v>
      </c>
      <c r="AB23" s="167">
        <v>256.68</v>
      </c>
      <c r="AC23" s="168">
        <v>2313.855</v>
      </c>
    </row>
    <row r="24" spans="1:29" ht="15" customHeight="1">
      <c r="A24" s="166" t="s">
        <v>75</v>
      </c>
      <c r="B24" s="167">
        <v>72.05</v>
      </c>
      <c r="C24" s="167">
        <v>69.585</v>
      </c>
      <c r="D24" s="167">
        <v>295.302</v>
      </c>
      <c r="E24" s="167">
        <v>511.228</v>
      </c>
      <c r="F24" s="167">
        <v>148.562</v>
      </c>
      <c r="G24" s="167">
        <v>42.61</v>
      </c>
      <c r="H24" s="167">
        <v>8.67</v>
      </c>
      <c r="I24" s="167">
        <v>15.87</v>
      </c>
      <c r="J24" s="167">
        <v>26.281</v>
      </c>
      <c r="K24" s="167">
        <v>39.96</v>
      </c>
      <c r="L24" s="167">
        <v>52.922</v>
      </c>
      <c r="M24" s="167">
        <v>48.802</v>
      </c>
      <c r="N24" s="168">
        <v>1331.842</v>
      </c>
      <c r="P24" s="166" t="s">
        <v>54</v>
      </c>
      <c r="Q24" s="167">
        <v>59.11</v>
      </c>
      <c r="R24" s="167">
        <v>41.81</v>
      </c>
      <c r="S24" s="167">
        <v>23.54</v>
      </c>
      <c r="T24" s="167">
        <v>53.37</v>
      </c>
      <c r="U24" s="167">
        <v>48.913</v>
      </c>
      <c r="V24" s="167">
        <v>65.645</v>
      </c>
      <c r="W24" s="167">
        <v>54.44</v>
      </c>
      <c r="X24" s="167">
        <v>59.535</v>
      </c>
      <c r="Y24" s="167">
        <v>83.16</v>
      </c>
      <c r="Z24" s="167">
        <v>66.615</v>
      </c>
      <c r="AA24" s="167">
        <v>58.385</v>
      </c>
      <c r="AB24" s="167">
        <v>61.725</v>
      </c>
      <c r="AC24" s="168">
        <v>676.248</v>
      </c>
    </row>
    <row r="25" spans="1:29" ht="15" customHeight="1">
      <c r="A25" s="166" t="s">
        <v>82</v>
      </c>
      <c r="B25" s="167">
        <v>58.46</v>
      </c>
      <c r="C25" s="167">
        <v>4.02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56.46</v>
      </c>
      <c r="M25" s="167">
        <v>74.605</v>
      </c>
      <c r="N25" s="168">
        <v>193.545</v>
      </c>
      <c r="P25" s="166" t="s">
        <v>76</v>
      </c>
      <c r="Q25" s="167">
        <v>383.794</v>
      </c>
      <c r="R25" s="167">
        <v>448.743</v>
      </c>
      <c r="S25" s="167">
        <v>420.023</v>
      </c>
      <c r="T25" s="167">
        <v>424.872</v>
      </c>
      <c r="U25" s="167">
        <v>373.103</v>
      </c>
      <c r="V25" s="167">
        <v>214.999</v>
      </c>
      <c r="W25" s="167">
        <v>213.594</v>
      </c>
      <c r="X25" s="167">
        <v>160.476</v>
      </c>
      <c r="Y25" s="167">
        <v>176.159</v>
      </c>
      <c r="Z25" s="167">
        <v>165.166</v>
      </c>
      <c r="AA25" s="167">
        <v>293.515</v>
      </c>
      <c r="AB25" s="167">
        <v>212.917</v>
      </c>
      <c r="AC25" s="168">
        <v>3487.361</v>
      </c>
    </row>
    <row r="26" spans="1:29" ht="15" customHeight="1">
      <c r="A26" s="166" t="s">
        <v>69</v>
      </c>
      <c r="B26" s="167">
        <v>394.736</v>
      </c>
      <c r="C26" s="167">
        <v>428.625</v>
      </c>
      <c r="D26" s="167">
        <v>546.213</v>
      </c>
      <c r="E26" s="167">
        <v>581.259</v>
      </c>
      <c r="F26" s="167">
        <v>516.253</v>
      </c>
      <c r="G26" s="167">
        <v>164.474</v>
      </c>
      <c r="H26" s="167">
        <v>422.884</v>
      </c>
      <c r="I26" s="167">
        <v>90</v>
      </c>
      <c r="J26" s="167">
        <v>6.892</v>
      </c>
      <c r="K26" s="167">
        <v>146.114</v>
      </c>
      <c r="L26" s="167">
        <v>142.506</v>
      </c>
      <c r="M26" s="167">
        <v>305.916</v>
      </c>
      <c r="N26" s="168">
        <v>3745.872</v>
      </c>
      <c r="P26" s="166" t="s">
        <v>84</v>
      </c>
      <c r="Q26" s="167">
        <v>326.069</v>
      </c>
      <c r="R26" s="167">
        <v>284.056</v>
      </c>
      <c r="S26" s="167">
        <v>181.684</v>
      </c>
      <c r="T26" s="167">
        <v>209.586</v>
      </c>
      <c r="U26" s="167">
        <v>279.923</v>
      </c>
      <c r="V26" s="167">
        <v>48.239</v>
      </c>
      <c r="W26" s="167">
        <v>85.229</v>
      </c>
      <c r="X26" s="167">
        <v>39.955</v>
      </c>
      <c r="Y26" s="167">
        <v>92.185</v>
      </c>
      <c r="Z26" s="167">
        <v>146.066</v>
      </c>
      <c r="AA26" s="167">
        <v>384.444</v>
      </c>
      <c r="AB26" s="167">
        <v>283.238</v>
      </c>
      <c r="AC26" s="168">
        <v>2360.674</v>
      </c>
    </row>
    <row r="27" spans="1:29" ht="15" customHeight="1">
      <c r="A27" s="166" t="s">
        <v>81</v>
      </c>
      <c r="B27" s="167">
        <v>304.891</v>
      </c>
      <c r="C27" s="167">
        <v>297.792</v>
      </c>
      <c r="D27" s="167">
        <v>308.365</v>
      </c>
      <c r="E27" s="167">
        <v>4.62</v>
      </c>
      <c r="F27" s="167">
        <v>0</v>
      </c>
      <c r="G27" s="167">
        <v>0</v>
      </c>
      <c r="H27" s="167">
        <v>0</v>
      </c>
      <c r="I27" s="167">
        <v>0</v>
      </c>
      <c r="J27" s="167">
        <v>0.6</v>
      </c>
      <c r="K27" s="167">
        <v>0</v>
      </c>
      <c r="L27" s="167">
        <v>0</v>
      </c>
      <c r="M27" s="167">
        <v>76.083</v>
      </c>
      <c r="N27" s="168">
        <v>992.351</v>
      </c>
      <c r="P27" s="166" t="s">
        <v>70</v>
      </c>
      <c r="Q27" s="167">
        <v>14.325</v>
      </c>
      <c r="R27" s="167">
        <v>1.81</v>
      </c>
      <c r="S27" s="167">
        <v>2.438</v>
      </c>
      <c r="T27" s="167">
        <v>1.488</v>
      </c>
      <c r="U27" s="167">
        <v>1.372</v>
      </c>
      <c r="V27" s="167">
        <v>2.159</v>
      </c>
      <c r="W27" s="167">
        <v>1.548</v>
      </c>
      <c r="X27" s="167">
        <v>1.942</v>
      </c>
      <c r="Y27" s="167">
        <v>3.715</v>
      </c>
      <c r="Z27" s="167">
        <v>2.498</v>
      </c>
      <c r="AA27" s="167">
        <v>1.62</v>
      </c>
      <c r="AB27" s="167">
        <v>1.1</v>
      </c>
      <c r="AC27" s="168">
        <v>36.015</v>
      </c>
    </row>
    <row r="28" spans="1:29" ht="15" customHeight="1">
      <c r="A28" s="166" t="s">
        <v>85</v>
      </c>
      <c r="B28" s="167">
        <v>4.29</v>
      </c>
      <c r="C28" s="167">
        <v>1</v>
      </c>
      <c r="D28" s="167">
        <v>404.58</v>
      </c>
      <c r="E28" s="167">
        <v>561.246</v>
      </c>
      <c r="F28" s="167">
        <v>378.046</v>
      </c>
      <c r="G28" s="167">
        <v>0</v>
      </c>
      <c r="H28" s="167">
        <v>0</v>
      </c>
      <c r="I28" s="167">
        <v>0</v>
      </c>
      <c r="J28" s="167">
        <v>0.6</v>
      </c>
      <c r="K28" s="167">
        <v>0</v>
      </c>
      <c r="L28" s="167">
        <v>0</v>
      </c>
      <c r="M28" s="167">
        <v>0</v>
      </c>
      <c r="N28" s="168">
        <v>1349.762</v>
      </c>
      <c r="P28" s="166" t="s">
        <v>89</v>
      </c>
      <c r="Q28" s="167">
        <v>2546.078</v>
      </c>
      <c r="R28" s="167">
        <v>2409.226</v>
      </c>
      <c r="S28" s="167">
        <v>1822.301</v>
      </c>
      <c r="T28" s="167">
        <v>2424.795</v>
      </c>
      <c r="U28" s="167">
        <v>2745.974</v>
      </c>
      <c r="V28" s="167">
        <v>2131.351</v>
      </c>
      <c r="W28" s="167">
        <v>1724.315</v>
      </c>
      <c r="X28" s="167">
        <v>1477.055</v>
      </c>
      <c r="Y28" s="167">
        <v>1367.606</v>
      </c>
      <c r="Z28" s="167">
        <v>2355.194</v>
      </c>
      <c r="AA28" s="167">
        <v>2566.941</v>
      </c>
      <c r="AB28" s="167">
        <v>2330.436</v>
      </c>
      <c r="AC28" s="168">
        <v>25901.272</v>
      </c>
    </row>
    <row r="29" spans="1:29" ht="15" customHeight="1">
      <c r="A29" s="166" t="s">
        <v>127</v>
      </c>
      <c r="B29" s="167">
        <v>1.136</v>
      </c>
      <c r="C29" s="167">
        <v>0.176</v>
      </c>
      <c r="D29" s="167">
        <v>1.435</v>
      </c>
      <c r="E29" s="167">
        <v>1.497</v>
      </c>
      <c r="F29" s="167">
        <v>1.232</v>
      </c>
      <c r="G29" s="167">
        <v>0.665</v>
      </c>
      <c r="H29" s="167">
        <v>2.453</v>
      </c>
      <c r="I29" s="167">
        <v>0.462</v>
      </c>
      <c r="J29" s="167">
        <v>0.399</v>
      </c>
      <c r="K29" s="167">
        <v>0.539</v>
      </c>
      <c r="L29" s="167">
        <v>1.172</v>
      </c>
      <c r="M29" s="167">
        <v>1.072</v>
      </c>
      <c r="N29" s="168">
        <v>12.238</v>
      </c>
      <c r="P29" s="178" t="s">
        <v>14</v>
      </c>
      <c r="Q29" s="179">
        <f>SUM(Q18:Q28)</f>
        <v>4921.634</v>
      </c>
      <c r="R29" s="179">
        <f aca="true" t="shared" si="1" ref="R29:AC29">SUM(R18:R28)</f>
        <v>4883.204</v>
      </c>
      <c r="S29" s="179">
        <f t="shared" si="1"/>
        <v>3773.8</v>
      </c>
      <c r="T29" s="179">
        <f t="shared" si="1"/>
        <v>5012.053</v>
      </c>
      <c r="U29" s="179">
        <f t="shared" si="1"/>
        <v>5098.683999999999</v>
      </c>
      <c r="V29" s="179">
        <f t="shared" si="1"/>
        <v>4287.851000000001</v>
      </c>
      <c r="W29" s="179">
        <f t="shared" si="1"/>
        <v>3562.1800000000003</v>
      </c>
      <c r="X29" s="179">
        <f t="shared" si="1"/>
        <v>2888.299</v>
      </c>
      <c r="Y29" s="179">
        <f t="shared" si="1"/>
        <v>2757.709</v>
      </c>
      <c r="Z29" s="179">
        <f t="shared" si="1"/>
        <v>4253.735000000001</v>
      </c>
      <c r="AA29" s="179">
        <f t="shared" si="1"/>
        <v>4991.436</v>
      </c>
      <c r="AB29" s="179">
        <f t="shared" si="1"/>
        <v>4396.612</v>
      </c>
      <c r="AC29" s="179">
        <f t="shared" si="1"/>
        <v>50827.197</v>
      </c>
    </row>
    <row r="30" spans="1:29" ht="15" customHeight="1">
      <c r="A30" s="166" t="s">
        <v>56</v>
      </c>
      <c r="B30" s="167">
        <v>1036.683</v>
      </c>
      <c r="C30" s="167">
        <v>1326.431</v>
      </c>
      <c r="D30" s="167">
        <v>1813.007</v>
      </c>
      <c r="E30" s="167">
        <v>1490.005</v>
      </c>
      <c r="F30" s="167">
        <v>716.864</v>
      </c>
      <c r="G30" s="167">
        <v>278.32</v>
      </c>
      <c r="H30" s="167">
        <v>363.644</v>
      </c>
      <c r="I30" s="167">
        <v>344.677</v>
      </c>
      <c r="J30" s="167">
        <v>663.863</v>
      </c>
      <c r="K30" s="167">
        <v>1738.012</v>
      </c>
      <c r="L30" s="167">
        <v>1675.046</v>
      </c>
      <c r="M30" s="167">
        <v>1095.059</v>
      </c>
      <c r="N30" s="168">
        <v>12541.611</v>
      </c>
      <c r="P30" s="180" t="s">
        <v>86</v>
      </c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5"/>
    </row>
    <row r="31" spans="1:29" ht="15" customHeight="1">
      <c r="A31" s="166" t="s">
        <v>66</v>
      </c>
      <c r="B31" s="167">
        <v>30.6</v>
      </c>
      <c r="C31" s="167">
        <v>34.19</v>
      </c>
      <c r="D31" s="167">
        <v>35.83</v>
      </c>
      <c r="E31" s="167">
        <v>35.63</v>
      </c>
      <c r="F31" s="167">
        <v>43.34</v>
      </c>
      <c r="G31" s="167">
        <v>43.69</v>
      </c>
      <c r="H31" s="167">
        <v>10.2</v>
      </c>
      <c r="I31" s="167">
        <v>0</v>
      </c>
      <c r="J31" s="167">
        <v>0</v>
      </c>
      <c r="K31" s="167">
        <v>18.98</v>
      </c>
      <c r="L31" s="167">
        <v>45</v>
      </c>
      <c r="M31" s="167">
        <v>42.31</v>
      </c>
      <c r="N31" s="168">
        <v>339.77</v>
      </c>
      <c r="P31" s="166" t="s">
        <v>82</v>
      </c>
      <c r="Q31" s="167">
        <v>345.549</v>
      </c>
      <c r="R31" s="167">
        <v>483.579</v>
      </c>
      <c r="S31" s="167">
        <v>412.282</v>
      </c>
      <c r="T31" s="167">
        <v>445.056</v>
      </c>
      <c r="U31" s="167">
        <v>403.414</v>
      </c>
      <c r="V31" s="167">
        <v>578.912</v>
      </c>
      <c r="W31" s="167">
        <v>642.299</v>
      </c>
      <c r="X31" s="167">
        <v>341.198</v>
      </c>
      <c r="Y31" s="167">
        <v>459.199</v>
      </c>
      <c r="Z31" s="167">
        <v>469.837</v>
      </c>
      <c r="AA31" s="167">
        <v>465.922</v>
      </c>
      <c r="AB31" s="167">
        <v>355.074</v>
      </c>
      <c r="AC31" s="168">
        <v>5402.321</v>
      </c>
    </row>
    <row r="32" spans="1:29" ht="15" customHeight="1">
      <c r="A32" s="166" t="s">
        <v>73</v>
      </c>
      <c r="B32" s="167">
        <v>454.948</v>
      </c>
      <c r="C32" s="167">
        <v>136.204</v>
      </c>
      <c r="D32" s="167">
        <v>128.108</v>
      </c>
      <c r="E32" s="167">
        <v>419.088</v>
      </c>
      <c r="F32" s="167">
        <v>530.967</v>
      </c>
      <c r="G32" s="167">
        <v>305.057</v>
      </c>
      <c r="H32" s="167">
        <v>428.496</v>
      </c>
      <c r="I32" s="167">
        <v>451.754</v>
      </c>
      <c r="J32" s="167">
        <v>369.944</v>
      </c>
      <c r="K32" s="167">
        <v>361.586</v>
      </c>
      <c r="L32" s="167">
        <v>364.563</v>
      </c>
      <c r="M32" s="167">
        <v>360.133</v>
      </c>
      <c r="N32" s="168">
        <v>4310.848</v>
      </c>
      <c r="P32" s="166" t="s">
        <v>58</v>
      </c>
      <c r="Q32" s="167">
        <v>1258.78</v>
      </c>
      <c r="R32" s="167">
        <v>1128.576</v>
      </c>
      <c r="S32" s="167">
        <v>967.007</v>
      </c>
      <c r="T32" s="167">
        <v>1137.32</v>
      </c>
      <c r="U32" s="167">
        <v>1407.92</v>
      </c>
      <c r="V32" s="167">
        <v>1083.624</v>
      </c>
      <c r="W32" s="167">
        <v>919.251</v>
      </c>
      <c r="X32" s="167">
        <v>1222.294</v>
      </c>
      <c r="Y32" s="167">
        <v>1019.205</v>
      </c>
      <c r="Z32" s="167">
        <v>1046.618</v>
      </c>
      <c r="AA32" s="167">
        <v>1056.026</v>
      </c>
      <c r="AB32" s="167">
        <v>1332.97</v>
      </c>
      <c r="AC32" s="168">
        <v>13579.591</v>
      </c>
    </row>
    <row r="33" spans="1:29" ht="15" customHeight="1">
      <c r="A33" s="166" t="s">
        <v>135</v>
      </c>
      <c r="B33" s="167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0.707</v>
      </c>
      <c r="H33" s="167">
        <v>1.887</v>
      </c>
      <c r="I33" s="167">
        <v>0</v>
      </c>
      <c r="J33" s="167">
        <v>1.5</v>
      </c>
      <c r="K33" s="167">
        <v>3.077</v>
      </c>
      <c r="L33" s="167">
        <v>1.571</v>
      </c>
      <c r="M33" s="167">
        <v>2.324</v>
      </c>
      <c r="N33" s="168">
        <v>11.066</v>
      </c>
      <c r="P33" s="166" t="s">
        <v>67</v>
      </c>
      <c r="Q33" s="167">
        <v>1394.369</v>
      </c>
      <c r="R33" s="167">
        <v>1575.791</v>
      </c>
      <c r="S33" s="167">
        <v>1618.17</v>
      </c>
      <c r="T33" s="167">
        <v>1802.905</v>
      </c>
      <c r="U33" s="167">
        <v>1870.695</v>
      </c>
      <c r="V33" s="167">
        <v>1649.336</v>
      </c>
      <c r="W33" s="167">
        <v>1620.265</v>
      </c>
      <c r="X33" s="167">
        <v>1318.816</v>
      </c>
      <c r="Y33" s="167">
        <v>856.046</v>
      </c>
      <c r="Z33" s="167">
        <v>1133.575</v>
      </c>
      <c r="AA33" s="167">
        <v>1240.267</v>
      </c>
      <c r="AB33" s="167">
        <v>963.253</v>
      </c>
      <c r="AC33" s="168">
        <v>17043.488</v>
      </c>
    </row>
    <row r="34" spans="1:29" ht="15" customHeight="1">
      <c r="A34" s="166" t="s">
        <v>125</v>
      </c>
      <c r="B34" s="167">
        <v>2.228</v>
      </c>
      <c r="C34" s="167">
        <v>2.214</v>
      </c>
      <c r="D34" s="167">
        <v>2.631</v>
      </c>
      <c r="E34" s="167">
        <v>1.985</v>
      </c>
      <c r="F34" s="167">
        <v>3.307</v>
      </c>
      <c r="G34" s="167">
        <v>4.595</v>
      </c>
      <c r="H34" s="167">
        <v>4.077</v>
      </c>
      <c r="I34" s="167">
        <v>4.89</v>
      </c>
      <c r="J34" s="167">
        <v>10.326</v>
      </c>
      <c r="K34" s="167">
        <v>13.669</v>
      </c>
      <c r="L34" s="167">
        <v>10.588</v>
      </c>
      <c r="M34" s="167">
        <v>12.037</v>
      </c>
      <c r="N34" s="168">
        <v>72.547</v>
      </c>
      <c r="P34" s="176" t="s">
        <v>14</v>
      </c>
      <c r="Q34" s="177">
        <f>SUM(Q31:Q33)</f>
        <v>2998.698</v>
      </c>
      <c r="R34" s="177">
        <f aca="true" t="shared" si="2" ref="R34:AC34">SUM(R31:R33)</f>
        <v>3187.946</v>
      </c>
      <c r="S34" s="177">
        <f t="shared" si="2"/>
        <v>2997.459</v>
      </c>
      <c r="T34" s="177">
        <f t="shared" si="2"/>
        <v>3385.281</v>
      </c>
      <c r="U34" s="177">
        <f t="shared" si="2"/>
        <v>3682.029</v>
      </c>
      <c r="V34" s="177">
        <f t="shared" si="2"/>
        <v>3311.8720000000003</v>
      </c>
      <c r="W34" s="177">
        <f t="shared" si="2"/>
        <v>3181.815</v>
      </c>
      <c r="X34" s="177">
        <f t="shared" si="2"/>
        <v>2882.308</v>
      </c>
      <c r="Y34" s="177">
        <f t="shared" si="2"/>
        <v>2334.45</v>
      </c>
      <c r="Z34" s="177">
        <f t="shared" si="2"/>
        <v>2650.0299999999997</v>
      </c>
      <c r="AA34" s="177">
        <f t="shared" si="2"/>
        <v>2762.215</v>
      </c>
      <c r="AB34" s="177">
        <f t="shared" si="2"/>
        <v>2651.297</v>
      </c>
      <c r="AC34" s="177">
        <f t="shared" si="2"/>
        <v>36025.4</v>
      </c>
    </row>
    <row r="35" spans="1:29" ht="15" customHeight="1">
      <c r="A35" s="166" t="s">
        <v>45</v>
      </c>
      <c r="B35" s="167">
        <v>0.57</v>
      </c>
      <c r="C35" s="167">
        <v>0</v>
      </c>
      <c r="D35" s="167">
        <v>0</v>
      </c>
      <c r="E35" s="167">
        <v>0</v>
      </c>
      <c r="F35" s="167">
        <v>0.023</v>
      </c>
      <c r="G35" s="167">
        <v>1.345</v>
      </c>
      <c r="H35" s="167">
        <v>120.26</v>
      </c>
      <c r="I35" s="167">
        <v>358.734</v>
      </c>
      <c r="J35" s="167">
        <v>551.686</v>
      </c>
      <c r="K35" s="167">
        <v>375.417</v>
      </c>
      <c r="L35" s="167">
        <v>123.056</v>
      </c>
      <c r="M35" s="167">
        <v>22.688</v>
      </c>
      <c r="N35" s="168">
        <v>1553.779</v>
      </c>
      <c r="P35" s="181" t="s">
        <v>136</v>
      </c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1"/>
    </row>
    <row r="36" spans="1:29" ht="15" customHeight="1">
      <c r="A36" s="166" t="s">
        <v>62</v>
      </c>
      <c r="B36" s="167">
        <v>1845.611</v>
      </c>
      <c r="C36" s="167">
        <v>1683.72</v>
      </c>
      <c r="D36" s="167">
        <v>1159.866</v>
      </c>
      <c r="E36" s="167">
        <v>1131.975</v>
      </c>
      <c r="F36" s="167">
        <v>632.284</v>
      </c>
      <c r="G36" s="167">
        <v>256.772</v>
      </c>
      <c r="H36" s="167">
        <v>173.518</v>
      </c>
      <c r="I36" s="167">
        <v>123.87</v>
      </c>
      <c r="J36" s="167">
        <v>171.982</v>
      </c>
      <c r="K36" s="167">
        <v>513.587</v>
      </c>
      <c r="L36" s="167">
        <v>886.327</v>
      </c>
      <c r="M36" s="167">
        <v>1392.651</v>
      </c>
      <c r="N36" s="168">
        <v>9972.163</v>
      </c>
      <c r="P36" s="166" t="s">
        <v>130</v>
      </c>
      <c r="Q36" s="167">
        <v>3607.457</v>
      </c>
      <c r="R36" s="167">
        <v>2654.221</v>
      </c>
      <c r="S36" s="167">
        <v>2790.189</v>
      </c>
      <c r="T36" s="167">
        <v>3215.054</v>
      </c>
      <c r="U36" s="167">
        <v>4636.091</v>
      </c>
      <c r="V36" s="167">
        <v>4731.347</v>
      </c>
      <c r="W36" s="167">
        <v>4523.589</v>
      </c>
      <c r="X36" s="167">
        <v>3415.437</v>
      </c>
      <c r="Y36" s="167">
        <v>1433.395</v>
      </c>
      <c r="Z36" s="167">
        <v>1670.33</v>
      </c>
      <c r="AA36" s="167">
        <v>3142.124</v>
      </c>
      <c r="AB36" s="167">
        <v>3345.006</v>
      </c>
      <c r="AC36" s="168">
        <v>39164.24</v>
      </c>
    </row>
    <row r="37" spans="1:29" ht="15" customHeight="1">
      <c r="A37" s="166" t="s">
        <v>90</v>
      </c>
      <c r="B37" s="167">
        <v>3.382</v>
      </c>
      <c r="C37" s="167">
        <v>0.829</v>
      </c>
      <c r="D37" s="167">
        <v>0.261</v>
      </c>
      <c r="E37" s="167">
        <v>0.033</v>
      </c>
      <c r="F37" s="167">
        <v>0.222</v>
      </c>
      <c r="G37" s="167">
        <v>0.556</v>
      </c>
      <c r="H37" s="167">
        <v>0.622</v>
      </c>
      <c r="I37" s="167">
        <v>0.456</v>
      </c>
      <c r="J37" s="167">
        <v>0.171</v>
      </c>
      <c r="K37" s="167">
        <v>0.885</v>
      </c>
      <c r="L37" s="167">
        <v>1.687</v>
      </c>
      <c r="M37" s="167">
        <v>5.233</v>
      </c>
      <c r="N37" s="168">
        <v>14.337</v>
      </c>
      <c r="P37" s="166" t="s">
        <v>129</v>
      </c>
      <c r="Q37" s="167">
        <v>7371.815</v>
      </c>
      <c r="R37" s="167">
        <v>6298.446</v>
      </c>
      <c r="S37" s="167">
        <v>5109.233</v>
      </c>
      <c r="T37" s="167">
        <v>4845.497</v>
      </c>
      <c r="U37" s="167">
        <v>9221.202</v>
      </c>
      <c r="V37" s="167">
        <v>7316.718</v>
      </c>
      <c r="W37" s="167">
        <v>7038.741</v>
      </c>
      <c r="X37" s="167">
        <v>5758.381</v>
      </c>
      <c r="Y37" s="167">
        <v>2870.426</v>
      </c>
      <c r="Z37" s="167">
        <v>5463.051</v>
      </c>
      <c r="AA37" s="167">
        <v>5009.75</v>
      </c>
      <c r="AB37" s="167">
        <v>5782.766</v>
      </c>
      <c r="AC37" s="168">
        <v>72086.026</v>
      </c>
    </row>
    <row r="38" spans="1:29" ht="15" customHeight="1">
      <c r="A38" s="166" t="s">
        <v>53</v>
      </c>
      <c r="B38" s="167">
        <v>1216.081</v>
      </c>
      <c r="C38" s="167">
        <v>1449.999</v>
      </c>
      <c r="D38" s="167">
        <v>1781.873</v>
      </c>
      <c r="E38" s="167">
        <v>1896.986</v>
      </c>
      <c r="F38" s="167">
        <v>2398.869</v>
      </c>
      <c r="G38" s="167">
        <v>2222.518</v>
      </c>
      <c r="H38" s="167">
        <v>2430.784</v>
      </c>
      <c r="I38" s="167">
        <v>1639.751</v>
      </c>
      <c r="J38" s="167">
        <v>1588.846</v>
      </c>
      <c r="K38" s="167">
        <v>1381.273</v>
      </c>
      <c r="L38" s="167">
        <v>1658.071</v>
      </c>
      <c r="M38" s="167">
        <v>2145.966</v>
      </c>
      <c r="N38" s="168">
        <v>21811.017</v>
      </c>
      <c r="P38" s="166" t="s">
        <v>131</v>
      </c>
      <c r="Q38" s="167">
        <v>602.165</v>
      </c>
      <c r="R38" s="167">
        <v>378.761</v>
      </c>
      <c r="S38" s="167">
        <v>871.351</v>
      </c>
      <c r="T38" s="167">
        <v>466.883</v>
      </c>
      <c r="U38" s="167">
        <v>529.836</v>
      </c>
      <c r="V38" s="167">
        <v>404.895</v>
      </c>
      <c r="W38" s="167">
        <v>639.969</v>
      </c>
      <c r="X38" s="167">
        <v>488.223</v>
      </c>
      <c r="Y38" s="167">
        <v>817.235</v>
      </c>
      <c r="Z38" s="167">
        <v>610.56</v>
      </c>
      <c r="AA38" s="167">
        <v>661.053</v>
      </c>
      <c r="AB38" s="167">
        <v>444.831</v>
      </c>
      <c r="AC38" s="168">
        <v>6915.762</v>
      </c>
    </row>
    <row r="39" spans="1:29" ht="15" customHeight="1">
      <c r="A39" s="166" t="s">
        <v>87</v>
      </c>
      <c r="B39" s="167">
        <v>27.606</v>
      </c>
      <c r="C39" s="167">
        <v>31.738</v>
      </c>
      <c r="D39" s="167">
        <v>39.535</v>
      </c>
      <c r="E39" s="167">
        <v>40.183</v>
      </c>
      <c r="F39" s="167">
        <v>44.988</v>
      </c>
      <c r="G39" s="167">
        <v>3.824</v>
      </c>
      <c r="H39" s="167">
        <v>0.2</v>
      </c>
      <c r="I39" s="167">
        <v>6.775</v>
      </c>
      <c r="J39" s="167">
        <v>0.53</v>
      </c>
      <c r="K39" s="167">
        <v>7.12</v>
      </c>
      <c r="L39" s="167">
        <v>13.418</v>
      </c>
      <c r="M39" s="167">
        <v>27.084</v>
      </c>
      <c r="N39" s="168">
        <v>243.001</v>
      </c>
      <c r="P39" s="166" t="s">
        <v>132</v>
      </c>
      <c r="Q39" s="167">
        <v>46.496</v>
      </c>
      <c r="R39" s="167">
        <v>37.19</v>
      </c>
      <c r="S39" s="167">
        <v>65.927</v>
      </c>
      <c r="T39" s="167">
        <v>23.991</v>
      </c>
      <c r="U39" s="167">
        <v>47.27</v>
      </c>
      <c r="V39" s="167">
        <v>33.041</v>
      </c>
      <c r="W39" s="167">
        <v>58.701</v>
      </c>
      <c r="X39" s="167">
        <v>27.817</v>
      </c>
      <c r="Y39" s="167">
        <v>21.087</v>
      </c>
      <c r="Z39" s="167">
        <v>25.829</v>
      </c>
      <c r="AA39" s="167">
        <v>25.257</v>
      </c>
      <c r="AB39" s="167">
        <v>47.044</v>
      </c>
      <c r="AC39" s="168">
        <v>459.65</v>
      </c>
    </row>
    <row r="40" spans="1:29" ht="15" customHeight="1">
      <c r="A40" s="166" t="s">
        <v>91</v>
      </c>
      <c r="B40" s="167">
        <v>0</v>
      </c>
      <c r="C40" s="167">
        <v>0</v>
      </c>
      <c r="D40" s="167">
        <v>69.21</v>
      </c>
      <c r="E40" s="167">
        <v>137.185</v>
      </c>
      <c r="F40" s="167">
        <v>47.195</v>
      </c>
      <c r="G40" s="167">
        <v>0.955</v>
      </c>
      <c r="H40" s="167">
        <v>0.7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8">
        <v>255.245</v>
      </c>
      <c r="P40" s="166" t="s">
        <v>68</v>
      </c>
      <c r="Q40" s="167">
        <v>26.698</v>
      </c>
      <c r="R40" s="167">
        <v>45.353</v>
      </c>
      <c r="S40" s="167">
        <v>42.456</v>
      </c>
      <c r="T40" s="167">
        <v>23.994</v>
      </c>
      <c r="U40" s="167">
        <v>78.964</v>
      </c>
      <c r="V40" s="167">
        <v>49.421</v>
      </c>
      <c r="W40" s="167">
        <v>71.821</v>
      </c>
      <c r="X40" s="167">
        <v>82.07</v>
      </c>
      <c r="Y40" s="167">
        <v>45.075</v>
      </c>
      <c r="Z40" s="167">
        <v>108.563</v>
      </c>
      <c r="AA40" s="167">
        <v>28.848</v>
      </c>
      <c r="AB40" s="167">
        <v>42.244</v>
      </c>
      <c r="AC40" s="168">
        <v>645.507</v>
      </c>
    </row>
    <row r="41" spans="1:29" ht="15" customHeight="1">
      <c r="A41" s="166" t="s">
        <v>47</v>
      </c>
      <c r="B41" s="167">
        <v>9042.344</v>
      </c>
      <c r="C41" s="167">
        <v>21402.289</v>
      </c>
      <c r="D41" s="167">
        <v>20802.075</v>
      </c>
      <c r="E41" s="167">
        <v>18301.493</v>
      </c>
      <c r="F41" s="167">
        <v>12454.662</v>
      </c>
      <c r="G41" s="167">
        <v>921.718</v>
      </c>
      <c r="H41" s="167">
        <v>34.928</v>
      </c>
      <c r="I41" s="167">
        <v>21.258</v>
      </c>
      <c r="J41" s="167">
        <v>155.909</v>
      </c>
      <c r="K41" s="167">
        <v>949.529</v>
      </c>
      <c r="L41" s="167">
        <v>7779.599</v>
      </c>
      <c r="M41" s="167">
        <v>13077.377</v>
      </c>
      <c r="N41" s="168">
        <v>104943.181</v>
      </c>
      <c r="P41" s="166" t="s">
        <v>94</v>
      </c>
      <c r="Q41" s="167">
        <v>168.521</v>
      </c>
      <c r="R41" s="167">
        <v>417.592</v>
      </c>
      <c r="S41" s="167">
        <v>291.671</v>
      </c>
      <c r="T41" s="167">
        <v>233.781</v>
      </c>
      <c r="U41" s="167">
        <v>266.423</v>
      </c>
      <c r="V41" s="167">
        <v>217.864</v>
      </c>
      <c r="W41" s="167">
        <v>60.159</v>
      </c>
      <c r="X41" s="167">
        <v>89.408</v>
      </c>
      <c r="Y41" s="167">
        <v>37.942</v>
      </c>
      <c r="Z41" s="167">
        <v>112.259</v>
      </c>
      <c r="AA41" s="167">
        <v>270.666</v>
      </c>
      <c r="AB41" s="167">
        <v>150.072</v>
      </c>
      <c r="AC41" s="168">
        <v>2316.358</v>
      </c>
    </row>
    <row r="42" spans="1:29" ht="15" customHeight="1">
      <c r="A42" s="166" t="s">
        <v>64</v>
      </c>
      <c r="B42" s="167">
        <v>1782.32</v>
      </c>
      <c r="C42" s="167">
        <v>1805.04</v>
      </c>
      <c r="D42" s="167">
        <v>2921.7</v>
      </c>
      <c r="E42" s="167">
        <v>1992.28</v>
      </c>
      <c r="F42" s="167">
        <v>1829.25</v>
      </c>
      <c r="G42" s="167">
        <v>693.89</v>
      </c>
      <c r="H42" s="167">
        <v>476.56</v>
      </c>
      <c r="I42" s="167">
        <v>361.36</v>
      </c>
      <c r="J42" s="167">
        <v>1034.03</v>
      </c>
      <c r="K42" s="167">
        <v>1539.36</v>
      </c>
      <c r="L42" s="167">
        <v>1443.26</v>
      </c>
      <c r="M42" s="167">
        <v>1195.775</v>
      </c>
      <c r="N42" s="168">
        <v>17074.825</v>
      </c>
      <c r="P42" s="166" t="s">
        <v>128</v>
      </c>
      <c r="Q42" s="167">
        <v>7733.795</v>
      </c>
      <c r="R42" s="167">
        <v>6158.317</v>
      </c>
      <c r="S42" s="167">
        <v>6234.914</v>
      </c>
      <c r="T42" s="167">
        <v>8783.661</v>
      </c>
      <c r="U42" s="167">
        <v>11365.761</v>
      </c>
      <c r="V42" s="167">
        <v>7571.011</v>
      </c>
      <c r="W42" s="167">
        <v>7646.96</v>
      </c>
      <c r="X42" s="167">
        <v>11034.152</v>
      </c>
      <c r="Y42" s="167">
        <v>7339.414</v>
      </c>
      <c r="Z42" s="167">
        <v>5692.408</v>
      </c>
      <c r="AA42" s="167">
        <v>6525.091</v>
      </c>
      <c r="AB42" s="167">
        <v>6795.003</v>
      </c>
      <c r="AC42" s="168">
        <v>92880.487</v>
      </c>
    </row>
    <row r="43" spans="1:29" ht="15" customHeight="1">
      <c r="A43" s="166" t="s">
        <v>79</v>
      </c>
      <c r="B43" s="167">
        <v>751.013</v>
      </c>
      <c r="C43" s="167">
        <v>506.45</v>
      </c>
      <c r="D43" s="167">
        <v>307.262</v>
      </c>
      <c r="E43" s="167">
        <v>36.243</v>
      </c>
      <c r="F43" s="167">
        <v>161.414</v>
      </c>
      <c r="G43" s="167">
        <v>58.354</v>
      </c>
      <c r="H43" s="167">
        <v>156.851</v>
      </c>
      <c r="I43" s="167">
        <v>77.543</v>
      </c>
      <c r="J43" s="167">
        <v>87.313</v>
      </c>
      <c r="K43" s="167">
        <v>55.056</v>
      </c>
      <c r="L43" s="167">
        <v>328.582</v>
      </c>
      <c r="M43" s="167">
        <v>633.629</v>
      </c>
      <c r="N43" s="168">
        <v>3159.71</v>
      </c>
      <c r="P43" s="178" t="s">
        <v>14</v>
      </c>
      <c r="Q43" s="179">
        <f>SUM(Q36:Q42)</f>
        <v>19556.947</v>
      </c>
      <c r="R43" s="179">
        <f aca="true" t="shared" si="3" ref="R43:AC43">SUM(R36:R42)</f>
        <v>15989.880000000001</v>
      </c>
      <c r="S43" s="179">
        <f t="shared" si="3"/>
        <v>15405.741000000002</v>
      </c>
      <c r="T43" s="179">
        <f t="shared" si="3"/>
        <v>17592.861000000004</v>
      </c>
      <c r="U43" s="179">
        <f t="shared" si="3"/>
        <v>26145.547</v>
      </c>
      <c r="V43" s="179">
        <f t="shared" si="3"/>
        <v>20324.297</v>
      </c>
      <c r="W43" s="179">
        <f t="shared" si="3"/>
        <v>20039.94</v>
      </c>
      <c r="X43" s="179">
        <f t="shared" si="3"/>
        <v>20895.487999999998</v>
      </c>
      <c r="Y43" s="179">
        <f t="shared" si="3"/>
        <v>12564.574</v>
      </c>
      <c r="Z43" s="179">
        <f t="shared" si="3"/>
        <v>13683</v>
      </c>
      <c r="AA43" s="179">
        <f t="shared" si="3"/>
        <v>15662.788999999999</v>
      </c>
      <c r="AB43" s="179">
        <f t="shared" si="3"/>
        <v>16606.966</v>
      </c>
      <c r="AC43" s="179">
        <f t="shared" si="3"/>
        <v>214468.03</v>
      </c>
    </row>
    <row r="44" spans="1:29" ht="15" customHeight="1">
      <c r="A44" s="166" t="s">
        <v>58</v>
      </c>
      <c r="B44" s="167">
        <v>4538.919</v>
      </c>
      <c r="C44" s="167">
        <v>2875.336</v>
      </c>
      <c r="D44" s="167">
        <v>6281.072</v>
      </c>
      <c r="E44" s="167">
        <v>5085.273</v>
      </c>
      <c r="F44" s="167">
        <v>3171.727</v>
      </c>
      <c r="G44" s="167">
        <v>3081.802</v>
      </c>
      <c r="H44" s="167">
        <v>2314.75</v>
      </c>
      <c r="I44" s="167">
        <v>1393.092</v>
      </c>
      <c r="J44" s="167">
        <v>661.775</v>
      </c>
      <c r="K44" s="167">
        <v>666.389</v>
      </c>
      <c r="L44" s="167">
        <v>912.956</v>
      </c>
      <c r="M44" s="167">
        <v>933.018</v>
      </c>
      <c r="N44" s="168">
        <v>31916.109</v>
      </c>
      <c r="P44" s="180" t="s">
        <v>93</v>
      </c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5"/>
    </row>
    <row r="45" spans="1:29" ht="15" customHeight="1">
      <c r="A45" s="166" t="s">
        <v>122</v>
      </c>
      <c r="B45" s="167">
        <v>996.616</v>
      </c>
      <c r="C45" s="167">
        <v>972.97</v>
      </c>
      <c r="D45" s="167">
        <v>1584.183</v>
      </c>
      <c r="E45" s="167">
        <v>4261.68</v>
      </c>
      <c r="F45" s="167">
        <v>4284.408</v>
      </c>
      <c r="G45" s="167">
        <v>1824.665</v>
      </c>
      <c r="H45" s="167">
        <v>1349.098</v>
      </c>
      <c r="I45" s="167">
        <v>1888.687</v>
      </c>
      <c r="J45" s="167">
        <v>2767.573</v>
      </c>
      <c r="K45" s="167">
        <v>1776.287</v>
      </c>
      <c r="L45" s="167">
        <v>1433.943</v>
      </c>
      <c r="M45" s="167">
        <v>3234.889</v>
      </c>
      <c r="N45" s="168">
        <v>26374.999</v>
      </c>
      <c r="P45" s="166" t="s">
        <v>50</v>
      </c>
      <c r="Q45" s="167">
        <v>4.4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8">
        <v>4.4</v>
      </c>
    </row>
    <row r="46" spans="1:29" ht="15" customHeight="1">
      <c r="A46" s="166" t="s">
        <v>126</v>
      </c>
      <c r="B46" s="167">
        <v>0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30.48</v>
      </c>
      <c r="J46" s="167">
        <v>28.158</v>
      </c>
      <c r="K46" s="167">
        <v>0</v>
      </c>
      <c r="L46" s="167">
        <v>0</v>
      </c>
      <c r="M46" s="167">
        <v>9.264</v>
      </c>
      <c r="N46" s="168">
        <v>67.902</v>
      </c>
      <c r="P46" s="166" t="s">
        <v>63</v>
      </c>
      <c r="Q46" s="167">
        <v>280.643</v>
      </c>
      <c r="R46" s="167">
        <v>292.061</v>
      </c>
      <c r="S46" s="167">
        <v>293.216</v>
      </c>
      <c r="T46" s="167">
        <v>294.146</v>
      </c>
      <c r="U46" s="167">
        <v>426.603</v>
      </c>
      <c r="V46" s="167">
        <v>397.86</v>
      </c>
      <c r="W46" s="167">
        <v>334.349</v>
      </c>
      <c r="X46" s="167">
        <v>356.131</v>
      </c>
      <c r="Y46" s="167">
        <v>347.828</v>
      </c>
      <c r="Z46" s="167">
        <v>385.44</v>
      </c>
      <c r="AA46" s="167">
        <v>371.508</v>
      </c>
      <c r="AB46" s="167">
        <v>409.356</v>
      </c>
      <c r="AC46" s="168">
        <v>4189.141</v>
      </c>
    </row>
    <row r="47" spans="1:29" ht="15" customHeight="1">
      <c r="A47" s="166" t="s">
        <v>116</v>
      </c>
      <c r="B47" s="167">
        <v>13.673</v>
      </c>
      <c r="C47" s="167">
        <v>8.077</v>
      </c>
      <c r="D47" s="167">
        <v>10.816</v>
      </c>
      <c r="E47" s="167">
        <v>0.87</v>
      </c>
      <c r="F47" s="167">
        <v>11.657</v>
      </c>
      <c r="G47" s="167">
        <v>260.061</v>
      </c>
      <c r="H47" s="167">
        <v>631.821</v>
      </c>
      <c r="I47" s="167">
        <v>732.51</v>
      </c>
      <c r="J47" s="167">
        <v>843.761</v>
      </c>
      <c r="K47" s="167">
        <v>857.594</v>
      </c>
      <c r="L47" s="167">
        <v>459.253</v>
      </c>
      <c r="M47" s="167">
        <v>18.698</v>
      </c>
      <c r="N47" s="168">
        <v>3848.791</v>
      </c>
      <c r="P47" s="166" t="s">
        <v>134</v>
      </c>
      <c r="Q47" s="167">
        <v>25.084</v>
      </c>
      <c r="R47" s="167">
        <v>12.906</v>
      </c>
      <c r="S47" s="167">
        <v>14.736</v>
      </c>
      <c r="T47" s="167">
        <v>12.675</v>
      </c>
      <c r="U47" s="167">
        <v>24.18</v>
      </c>
      <c r="V47" s="167">
        <v>25.857</v>
      </c>
      <c r="W47" s="167">
        <v>30.276</v>
      </c>
      <c r="X47" s="167">
        <v>36.555</v>
      </c>
      <c r="Y47" s="167">
        <v>41.972</v>
      </c>
      <c r="Z47" s="167">
        <v>53.326</v>
      </c>
      <c r="AA47" s="167">
        <v>35.781</v>
      </c>
      <c r="AB47" s="167">
        <v>37.167</v>
      </c>
      <c r="AC47" s="168">
        <v>350.515</v>
      </c>
    </row>
    <row r="48" spans="1:29" ht="15" customHeight="1">
      <c r="A48" s="166" t="s">
        <v>95</v>
      </c>
      <c r="B48" s="167">
        <v>1139.493</v>
      </c>
      <c r="C48" s="167">
        <v>1379.397</v>
      </c>
      <c r="D48" s="167">
        <v>1856.063</v>
      </c>
      <c r="E48" s="167">
        <v>1120.503</v>
      </c>
      <c r="F48" s="167">
        <v>612.408</v>
      </c>
      <c r="G48" s="167">
        <v>198.967</v>
      </c>
      <c r="H48" s="167">
        <v>187.25</v>
      </c>
      <c r="I48" s="167">
        <v>166.138</v>
      </c>
      <c r="J48" s="167">
        <v>172.307</v>
      </c>
      <c r="K48" s="167">
        <v>177.606</v>
      </c>
      <c r="L48" s="167">
        <v>416.678</v>
      </c>
      <c r="M48" s="167">
        <v>719.905</v>
      </c>
      <c r="N48" s="168">
        <v>8146.715</v>
      </c>
      <c r="P48" s="166" t="s">
        <v>172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0.553</v>
      </c>
      <c r="AB48" s="167">
        <v>0</v>
      </c>
      <c r="AC48" s="168">
        <v>0.553</v>
      </c>
    </row>
    <row r="49" spans="1:29" ht="15" customHeight="1">
      <c r="A49" s="176" t="s">
        <v>14</v>
      </c>
      <c r="B49" s="177">
        <f>SUM(B7:B48)</f>
        <v>56502.437999999995</v>
      </c>
      <c r="C49" s="177">
        <f aca="true" t="shared" si="4" ref="C49:N49">SUM(C7:C48)</f>
        <v>72060.07599999999</v>
      </c>
      <c r="D49" s="177">
        <f t="shared" si="4"/>
        <v>81369.90700000002</v>
      </c>
      <c r="E49" s="177">
        <f t="shared" si="4"/>
        <v>79464.81899999999</v>
      </c>
      <c r="F49" s="177">
        <f t="shared" si="4"/>
        <v>71856.534</v>
      </c>
      <c r="G49" s="177">
        <f t="shared" si="4"/>
        <v>59943.111000000004</v>
      </c>
      <c r="H49" s="177">
        <f t="shared" si="4"/>
        <v>47394.66699999999</v>
      </c>
      <c r="I49" s="177">
        <f t="shared" si="4"/>
        <v>45195.079</v>
      </c>
      <c r="J49" s="177">
        <f t="shared" si="4"/>
        <v>42761.310000000005</v>
      </c>
      <c r="K49" s="177">
        <f t="shared" si="4"/>
        <v>51596.92100000001</v>
      </c>
      <c r="L49" s="177">
        <f t="shared" si="4"/>
        <v>50893.047999999995</v>
      </c>
      <c r="M49" s="177">
        <f t="shared" si="4"/>
        <v>60429.593000000015</v>
      </c>
      <c r="N49" s="177">
        <f t="shared" si="4"/>
        <v>719467.5029999997</v>
      </c>
      <c r="P49" s="166" t="s">
        <v>69</v>
      </c>
      <c r="Q49" s="167">
        <v>23.557</v>
      </c>
      <c r="R49" s="167">
        <v>3.088</v>
      </c>
      <c r="S49" s="167">
        <v>2.653</v>
      </c>
      <c r="T49" s="167">
        <v>23.684</v>
      </c>
      <c r="U49" s="167">
        <v>12.745</v>
      </c>
      <c r="V49" s="167">
        <v>4.957</v>
      </c>
      <c r="W49" s="167">
        <v>26.8</v>
      </c>
      <c r="X49" s="167">
        <v>5.056</v>
      </c>
      <c r="Y49" s="167">
        <v>0</v>
      </c>
      <c r="Z49" s="167">
        <v>6.648</v>
      </c>
      <c r="AA49" s="167">
        <v>1.204</v>
      </c>
      <c r="AB49" s="167">
        <v>27.567</v>
      </c>
      <c r="AC49" s="168">
        <v>137.959</v>
      </c>
    </row>
    <row r="50" spans="1:29" ht="15" customHeight="1">
      <c r="A50" s="181" t="s">
        <v>97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P50" s="166" t="s">
        <v>59</v>
      </c>
      <c r="Q50" s="167">
        <v>4.128</v>
      </c>
      <c r="R50" s="167">
        <v>0</v>
      </c>
      <c r="S50" s="167">
        <v>5.753</v>
      </c>
      <c r="T50" s="167">
        <v>0.201</v>
      </c>
      <c r="U50" s="167">
        <v>4.66</v>
      </c>
      <c r="V50" s="167">
        <v>1.264</v>
      </c>
      <c r="W50" s="167">
        <v>6.944</v>
      </c>
      <c r="X50" s="167">
        <v>1.721</v>
      </c>
      <c r="Y50" s="167">
        <v>1.127</v>
      </c>
      <c r="Z50" s="167">
        <v>0</v>
      </c>
      <c r="AA50" s="167">
        <v>6.234</v>
      </c>
      <c r="AB50" s="167">
        <v>3.912</v>
      </c>
      <c r="AC50" s="168">
        <v>35.944</v>
      </c>
    </row>
    <row r="51" spans="1:29" ht="15" customHeight="1">
      <c r="A51" s="166" t="s">
        <v>63</v>
      </c>
      <c r="B51" s="167">
        <v>23903.961</v>
      </c>
      <c r="C51" s="167">
        <v>22420.489</v>
      </c>
      <c r="D51" s="167">
        <v>26108.744</v>
      </c>
      <c r="E51" s="167">
        <v>26962.598</v>
      </c>
      <c r="F51" s="167">
        <v>26757.308</v>
      </c>
      <c r="G51" s="167">
        <v>23972.359</v>
      </c>
      <c r="H51" s="167">
        <v>24563.623</v>
      </c>
      <c r="I51" s="167">
        <v>25837.044</v>
      </c>
      <c r="J51" s="167">
        <v>24286.746</v>
      </c>
      <c r="K51" s="167">
        <v>26986.746</v>
      </c>
      <c r="L51" s="167">
        <v>27850.565</v>
      </c>
      <c r="M51" s="167">
        <v>28701.05</v>
      </c>
      <c r="N51" s="168">
        <v>308351.233</v>
      </c>
      <c r="P51" s="166" t="s">
        <v>56</v>
      </c>
      <c r="Q51" s="167">
        <v>118.412</v>
      </c>
      <c r="R51" s="167">
        <v>70.115</v>
      </c>
      <c r="S51" s="167">
        <v>62.479</v>
      </c>
      <c r="T51" s="167">
        <v>63.618</v>
      </c>
      <c r="U51" s="167">
        <v>67.601</v>
      </c>
      <c r="V51" s="167">
        <v>267.402</v>
      </c>
      <c r="W51" s="167">
        <v>518.438</v>
      </c>
      <c r="X51" s="167">
        <v>301.67</v>
      </c>
      <c r="Y51" s="167">
        <v>103.704</v>
      </c>
      <c r="Z51" s="167">
        <v>133.677</v>
      </c>
      <c r="AA51" s="167">
        <v>154.553</v>
      </c>
      <c r="AB51" s="167">
        <v>41.767</v>
      </c>
      <c r="AC51" s="168">
        <v>1903.436</v>
      </c>
    </row>
    <row r="52" spans="1:29" ht="15" customHeight="1">
      <c r="A52" s="166" t="s">
        <v>69</v>
      </c>
      <c r="B52" s="167">
        <v>1473.098</v>
      </c>
      <c r="C52" s="167">
        <v>1008.565</v>
      </c>
      <c r="D52" s="167">
        <v>1199.233</v>
      </c>
      <c r="E52" s="167">
        <v>1319.337</v>
      </c>
      <c r="F52" s="167">
        <v>1740.831</v>
      </c>
      <c r="G52" s="167">
        <v>1578.624</v>
      </c>
      <c r="H52" s="167">
        <v>1459.864</v>
      </c>
      <c r="I52" s="167">
        <v>1095.274</v>
      </c>
      <c r="J52" s="167">
        <v>1128.623</v>
      </c>
      <c r="K52" s="167">
        <v>1060.862</v>
      </c>
      <c r="L52" s="167">
        <v>1191.904</v>
      </c>
      <c r="M52" s="167">
        <v>1356.25</v>
      </c>
      <c r="N52" s="168">
        <v>15612.465</v>
      </c>
      <c r="P52" s="166" t="s">
        <v>91</v>
      </c>
      <c r="Q52" s="167">
        <v>3261.016</v>
      </c>
      <c r="R52" s="167">
        <v>3715.318</v>
      </c>
      <c r="S52" s="167">
        <v>3652.495</v>
      </c>
      <c r="T52" s="167">
        <v>3853.836</v>
      </c>
      <c r="U52" s="167">
        <v>4086.679</v>
      </c>
      <c r="V52" s="167">
        <v>4055.461</v>
      </c>
      <c r="W52" s="167">
        <v>4849.52</v>
      </c>
      <c r="X52" s="167">
        <v>4353.88</v>
      </c>
      <c r="Y52" s="167">
        <v>4459.154</v>
      </c>
      <c r="Z52" s="167">
        <v>4302.099</v>
      </c>
      <c r="AA52" s="167">
        <v>2700.203</v>
      </c>
      <c r="AB52" s="167">
        <v>4703.644</v>
      </c>
      <c r="AC52" s="168">
        <v>47993.305</v>
      </c>
    </row>
    <row r="53" spans="1:29" ht="15" customHeight="1">
      <c r="A53" s="166" t="s">
        <v>103</v>
      </c>
      <c r="B53" s="167">
        <v>2352.598</v>
      </c>
      <c r="C53" s="167">
        <v>2128.635</v>
      </c>
      <c r="D53" s="167">
        <v>1806.342</v>
      </c>
      <c r="E53" s="167">
        <v>2724.668</v>
      </c>
      <c r="F53" s="167">
        <v>2638.708</v>
      </c>
      <c r="G53" s="167">
        <v>2645.799</v>
      </c>
      <c r="H53" s="167">
        <v>2492.447</v>
      </c>
      <c r="I53" s="167">
        <v>1882.614</v>
      </c>
      <c r="J53" s="167">
        <v>2140.01</v>
      </c>
      <c r="K53" s="167">
        <v>2208.676</v>
      </c>
      <c r="L53" s="167">
        <v>2551.82</v>
      </c>
      <c r="M53" s="167">
        <v>2395.653</v>
      </c>
      <c r="N53" s="168">
        <v>27967.97</v>
      </c>
      <c r="P53" s="166" t="s">
        <v>57</v>
      </c>
      <c r="Q53" s="167">
        <v>8203.465</v>
      </c>
      <c r="R53" s="167">
        <v>8640.813</v>
      </c>
      <c r="S53" s="167">
        <v>9105.577</v>
      </c>
      <c r="T53" s="167">
        <v>11144.673</v>
      </c>
      <c r="U53" s="167">
        <v>10739.642</v>
      </c>
      <c r="V53" s="167">
        <v>8695.283</v>
      </c>
      <c r="W53" s="167">
        <v>8582.274</v>
      </c>
      <c r="X53" s="167">
        <v>7095.488</v>
      </c>
      <c r="Y53" s="167">
        <v>6830.078</v>
      </c>
      <c r="Z53" s="167">
        <v>9897.37</v>
      </c>
      <c r="AA53" s="167">
        <v>10548.651</v>
      </c>
      <c r="AB53" s="167">
        <v>8814.905</v>
      </c>
      <c r="AC53" s="168">
        <v>108298.219</v>
      </c>
    </row>
    <row r="54" spans="1:29" ht="15" customHeight="1">
      <c r="A54" s="166" t="s">
        <v>100</v>
      </c>
      <c r="B54" s="167">
        <v>2715.178</v>
      </c>
      <c r="C54" s="167">
        <v>3008.281</v>
      </c>
      <c r="D54" s="167">
        <v>4389.186</v>
      </c>
      <c r="E54" s="167">
        <v>6923.235</v>
      </c>
      <c r="F54" s="167">
        <v>6826.598</v>
      </c>
      <c r="G54" s="167">
        <v>8008.226</v>
      </c>
      <c r="H54" s="167">
        <v>8546.31</v>
      </c>
      <c r="I54" s="167">
        <v>6547.824</v>
      </c>
      <c r="J54" s="167">
        <v>3094.914</v>
      </c>
      <c r="K54" s="167">
        <v>3360.199</v>
      </c>
      <c r="L54" s="167">
        <v>3034.714</v>
      </c>
      <c r="M54" s="167">
        <v>2585.289</v>
      </c>
      <c r="N54" s="168">
        <v>59039.954</v>
      </c>
      <c r="P54" s="166" t="s">
        <v>133</v>
      </c>
      <c r="Q54" s="167">
        <v>204.992</v>
      </c>
      <c r="R54" s="167">
        <v>224.854</v>
      </c>
      <c r="S54" s="167">
        <v>323.504</v>
      </c>
      <c r="T54" s="167">
        <v>223.687</v>
      </c>
      <c r="U54" s="167">
        <v>345.183</v>
      </c>
      <c r="V54" s="167">
        <v>246.784</v>
      </c>
      <c r="W54" s="167">
        <v>285.965</v>
      </c>
      <c r="X54" s="167">
        <v>378.364</v>
      </c>
      <c r="Y54" s="167">
        <v>290.254</v>
      </c>
      <c r="Z54" s="167">
        <v>393.299</v>
      </c>
      <c r="AA54" s="167">
        <v>261.225</v>
      </c>
      <c r="AB54" s="167">
        <v>219.673</v>
      </c>
      <c r="AC54" s="168">
        <v>3397.784</v>
      </c>
    </row>
    <row r="55" spans="1:29" ht="15" customHeight="1">
      <c r="A55" s="166" t="s">
        <v>109</v>
      </c>
      <c r="B55" s="167">
        <v>1014.455</v>
      </c>
      <c r="C55" s="167">
        <v>1230.492</v>
      </c>
      <c r="D55" s="167">
        <v>989.497</v>
      </c>
      <c r="E55" s="167">
        <v>1572.34</v>
      </c>
      <c r="F55" s="167">
        <v>1718.325</v>
      </c>
      <c r="G55" s="167">
        <v>1320.804</v>
      </c>
      <c r="H55" s="167">
        <v>1125.055</v>
      </c>
      <c r="I55" s="167">
        <v>917.89</v>
      </c>
      <c r="J55" s="167">
        <v>1010.898</v>
      </c>
      <c r="K55" s="167">
        <v>811.156</v>
      </c>
      <c r="L55" s="167">
        <v>1008.373</v>
      </c>
      <c r="M55" s="167">
        <v>735.813</v>
      </c>
      <c r="N55" s="168">
        <v>13455.098</v>
      </c>
      <c r="P55" s="166" t="s">
        <v>96</v>
      </c>
      <c r="Q55" s="167">
        <v>2104.655</v>
      </c>
      <c r="R55" s="167">
        <v>1683.626</v>
      </c>
      <c r="S55" s="167">
        <v>1337.703</v>
      </c>
      <c r="T55" s="167">
        <v>1882.385</v>
      </c>
      <c r="U55" s="167">
        <v>1697.676</v>
      </c>
      <c r="V55" s="167">
        <v>1702.097</v>
      </c>
      <c r="W55" s="167">
        <v>1795.932</v>
      </c>
      <c r="X55" s="167">
        <v>1887.76</v>
      </c>
      <c r="Y55" s="167">
        <v>1763.002</v>
      </c>
      <c r="Z55" s="167">
        <v>1853.493</v>
      </c>
      <c r="AA55" s="167">
        <v>2023.255</v>
      </c>
      <c r="AB55" s="167">
        <v>1951.11</v>
      </c>
      <c r="AC55" s="168">
        <v>21682.694</v>
      </c>
    </row>
    <row r="56" spans="1:29" ht="15" customHeight="1">
      <c r="A56" s="166" t="s">
        <v>111</v>
      </c>
      <c r="B56" s="167">
        <v>2535.394</v>
      </c>
      <c r="C56" s="167">
        <v>2179.644</v>
      </c>
      <c r="D56" s="167">
        <v>1161.456</v>
      </c>
      <c r="E56" s="167">
        <v>1762.783</v>
      </c>
      <c r="F56" s="167">
        <v>2480.376</v>
      </c>
      <c r="G56" s="167">
        <v>2268.231</v>
      </c>
      <c r="H56" s="167">
        <v>2223.797</v>
      </c>
      <c r="I56" s="167">
        <v>2203.139</v>
      </c>
      <c r="J56" s="167">
        <v>1542.83</v>
      </c>
      <c r="K56" s="167">
        <v>1563.736</v>
      </c>
      <c r="L56" s="167">
        <v>1746.888</v>
      </c>
      <c r="M56" s="167">
        <v>2543.942</v>
      </c>
      <c r="N56" s="168">
        <v>24212.216</v>
      </c>
      <c r="P56" s="166" t="s">
        <v>98</v>
      </c>
      <c r="Q56" s="167">
        <v>0.268</v>
      </c>
      <c r="R56" s="167">
        <v>0.016</v>
      </c>
      <c r="S56" s="167">
        <v>0.124</v>
      </c>
      <c r="T56" s="167">
        <v>0.335</v>
      </c>
      <c r="U56" s="167">
        <v>0.085</v>
      </c>
      <c r="V56" s="167">
        <v>0.169</v>
      </c>
      <c r="W56" s="167">
        <v>0.243</v>
      </c>
      <c r="X56" s="167">
        <v>0.029</v>
      </c>
      <c r="Y56" s="167">
        <v>0.21</v>
      </c>
      <c r="Z56" s="167">
        <v>0.092</v>
      </c>
      <c r="AA56" s="167">
        <v>0.5</v>
      </c>
      <c r="AB56" s="167">
        <v>0.104</v>
      </c>
      <c r="AC56" s="168">
        <v>2.175</v>
      </c>
    </row>
    <row r="57" spans="1:29" ht="15" customHeight="1">
      <c r="A57" s="166" t="s">
        <v>91</v>
      </c>
      <c r="B57" s="167">
        <v>3764.836</v>
      </c>
      <c r="C57" s="167">
        <v>3367.887</v>
      </c>
      <c r="D57" s="167">
        <v>3866.019</v>
      </c>
      <c r="E57" s="167">
        <v>4359.958</v>
      </c>
      <c r="F57" s="167">
        <v>3655.394</v>
      </c>
      <c r="G57" s="167">
        <v>3576.967</v>
      </c>
      <c r="H57" s="167">
        <v>4154.731</v>
      </c>
      <c r="I57" s="167">
        <v>4467.567</v>
      </c>
      <c r="J57" s="167">
        <v>3924.603</v>
      </c>
      <c r="K57" s="167">
        <v>4708.749</v>
      </c>
      <c r="L57" s="167">
        <v>3859.293</v>
      </c>
      <c r="M57" s="167">
        <v>3818.66</v>
      </c>
      <c r="N57" s="168">
        <v>47524.664</v>
      </c>
      <c r="P57" s="166" t="s">
        <v>99</v>
      </c>
      <c r="Q57" s="167">
        <v>1305.47</v>
      </c>
      <c r="R57" s="167">
        <v>776.206</v>
      </c>
      <c r="S57" s="167">
        <v>1137.148</v>
      </c>
      <c r="T57" s="167">
        <v>1416.351</v>
      </c>
      <c r="U57" s="167">
        <v>1568.135</v>
      </c>
      <c r="V57" s="167">
        <v>1546.455</v>
      </c>
      <c r="W57" s="167">
        <v>903.077</v>
      </c>
      <c r="X57" s="167">
        <v>623.482</v>
      </c>
      <c r="Y57" s="167">
        <v>529.064</v>
      </c>
      <c r="Z57" s="167">
        <v>457.121</v>
      </c>
      <c r="AA57" s="167">
        <v>346.214</v>
      </c>
      <c r="AB57" s="167">
        <v>492.784</v>
      </c>
      <c r="AC57" s="168">
        <v>11101.507</v>
      </c>
    </row>
    <row r="58" spans="1:29" ht="15" customHeight="1">
      <c r="A58" s="166" t="s">
        <v>104</v>
      </c>
      <c r="B58" s="167">
        <v>2661.151</v>
      </c>
      <c r="C58" s="167">
        <v>2126.529</v>
      </c>
      <c r="D58" s="167">
        <v>2241.966</v>
      </c>
      <c r="E58" s="167">
        <v>2862.021</v>
      </c>
      <c r="F58" s="167">
        <v>2553.357</v>
      </c>
      <c r="G58" s="167">
        <v>2566.292</v>
      </c>
      <c r="H58" s="167">
        <v>2442.594</v>
      </c>
      <c r="I58" s="167">
        <v>2470.381</v>
      </c>
      <c r="J58" s="167">
        <v>2007.476</v>
      </c>
      <c r="K58" s="167">
        <v>2335.081</v>
      </c>
      <c r="L58" s="167">
        <v>2806.154</v>
      </c>
      <c r="M58" s="167">
        <v>2751.452</v>
      </c>
      <c r="N58" s="168">
        <v>29824.454</v>
      </c>
      <c r="P58" s="166" t="s">
        <v>108</v>
      </c>
      <c r="Q58" s="167">
        <v>10.624</v>
      </c>
      <c r="R58" s="167">
        <v>0</v>
      </c>
      <c r="S58" s="167">
        <v>13.456</v>
      </c>
      <c r="T58" s="167">
        <v>5.509</v>
      </c>
      <c r="U58" s="167">
        <v>5.404</v>
      </c>
      <c r="V58" s="167">
        <v>6.9</v>
      </c>
      <c r="W58" s="167">
        <v>0</v>
      </c>
      <c r="X58" s="167">
        <v>0</v>
      </c>
      <c r="Y58" s="167">
        <v>0</v>
      </c>
      <c r="Z58" s="167">
        <v>8.01</v>
      </c>
      <c r="AA58" s="167">
        <v>0</v>
      </c>
      <c r="AB58" s="167">
        <v>6.27</v>
      </c>
      <c r="AC58" s="168">
        <v>56.173</v>
      </c>
    </row>
    <row r="59" spans="1:29" ht="15" customHeight="1">
      <c r="A59" s="166" t="s">
        <v>64</v>
      </c>
      <c r="B59" s="167">
        <v>3805.629</v>
      </c>
      <c r="C59" s="167">
        <v>3911.544</v>
      </c>
      <c r="D59" s="167">
        <v>2698.135</v>
      </c>
      <c r="E59" s="167">
        <v>3805.701</v>
      </c>
      <c r="F59" s="167">
        <v>3481.467</v>
      </c>
      <c r="G59" s="167">
        <v>3404.396</v>
      </c>
      <c r="H59" s="167">
        <v>3707.681</v>
      </c>
      <c r="I59" s="167">
        <v>3216.552</v>
      </c>
      <c r="J59" s="167">
        <v>3222.209</v>
      </c>
      <c r="K59" s="167">
        <v>4956.72</v>
      </c>
      <c r="L59" s="167">
        <v>4851.632</v>
      </c>
      <c r="M59" s="167">
        <v>4484.041</v>
      </c>
      <c r="N59" s="168">
        <v>45545.707</v>
      </c>
      <c r="P59" s="166" t="s">
        <v>105</v>
      </c>
      <c r="Q59" s="167">
        <v>2883.148</v>
      </c>
      <c r="R59" s="167">
        <v>2519.847</v>
      </c>
      <c r="S59" s="167">
        <v>2812.48</v>
      </c>
      <c r="T59" s="167">
        <v>1978.171</v>
      </c>
      <c r="U59" s="167">
        <v>1741.779</v>
      </c>
      <c r="V59" s="167">
        <v>2165.68</v>
      </c>
      <c r="W59" s="167">
        <v>3738.037</v>
      </c>
      <c r="X59" s="167">
        <v>1276.974</v>
      </c>
      <c r="Y59" s="167">
        <v>2200.358</v>
      </c>
      <c r="Z59" s="167">
        <v>3282.618</v>
      </c>
      <c r="AA59" s="167">
        <v>3516.2</v>
      </c>
      <c r="AB59" s="167">
        <v>2561.147</v>
      </c>
      <c r="AC59" s="168">
        <v>30676.439</v>
      </c>
    </row>
    <row r="60" spans="1:29" ht="15" customHeight="1">
      <c r="A60" s="166" t="s">
        <v>79</v>
      </c>
      <c r="B60" s="167">
        <v>189.11</v>
      </c>
      <c r="C60" s="167">
        <v>253.917</v>
      </c>
      <c r="D60" s="167">
        <v>148.48</v>
      </c>
      <c r="E60" s="167">
        <v>227.622</v>
      </c>
      <c r="F60" s="167">
        <v>228.744</v>
      </c>
      <c r="G60" s="167">
        <v>231.02</v>
      </c>
      <c r="H60" s="167">
        <v>157.13</v>
      </c>
      <c r="I60" s="167">
        <v>240.47</v>
      </c>
      <c r="J60" s="167">
        <v>202.115</v>
      </c>
      <c r="K60" s="167">
        <v>231.366</v>
      </c>
      <c r="L60" s="167">
        <v>202.828</v>
      </c>
      <c r="M60" s="167">
        <v>239.353</v>
      </c>
      <c r="N60" s="168">
        <v>2552.155</v>
      </c>
      <c r="P60" s="166" t="s">
        <v>101</v>
      </c>
      <c r="Q60" s="167">
        <v>869.149</v>
      </c>
      <c r="R60" s="167">
        <v>753.524</v>
      </c>
      <c r="S60" s="167">
        <v>991.117</v>
      </c>
      <c r="T60" s="167">
        <v>829.001</v>
      </c>
      <c r="U60" s="167">
        <v>942.275</v>
      </c>
      <c r="V60" s="167">
        <v>947.766</v>
      </c>
      <c r="W60" s="167">
        <v>893.961</v>
      </c>
      <c r="X60" s="167">
        <v>788.62</v>
      </c>
      <c r="Y60" s="167">
        <v>702.428</v>
      </c>
      <c r="Z60" s="167">
        <v>628.369</v>
      </c>
      <c r="AA60" s="167">
        <v>977.743</v>
      </c>
      <c r="AB60" s="167">
        <v>758.756</v>
      </c>
      <c r="AC60" s="168">
        <v>10082.709</v>
      </c>
    </row>
    <row r="61" spans="1:29" ht="15" customHeight="1">
      <c r="A61" s="166" t="s">
        <v>52</v>
      </c>
      <c r="B61" s="167">
        <v>641.266</v>
      </c>
      <c r="C61" s="167">
        <v>652.75</v>
      </c>
      <c r="D61" s="167">
        <v>562.637</v>
      </c>
      <c r="E61" s="167">
        <v>621.365</v>
      </c>
      <c r="F61" s="167">
        <v>695.71</v>
      </c>
      <c r="G61" s="167">
        <v>465.575</v>
      </c>
      <c r="H61" s="167">
        <v>696.92</v>
      </c>
      <c r="I61" s="167">
        <v>713.075</v>
      </c>
      <c r="J61" s="167">
        <v>550.051</v>
      </c>
      <c r="K61" s="167">
        <v>906.887</v>
      </c>
      <c r="L61" s="167">
        <v>815.563</v>
      </c>
      <c r="M61" s="167">
        <v>723.618</v>
      </c>
      <c r="N61" s="168">
        <v>8045.417</v>
      </c>
      <c r="P61" s="166" t="s">
        <v>110</v>
      </c>
      <c r="Q61" s="167">
        <v>200.654</v>
      </c>
      <c r="R61" s="167">
        <v>294.864</v>
      </c>
      <c r="S61" s="167">
        <v>162.674</v>
      </c>
      <c r="T61" s="167">
        <v>227.492</v>
      </c>
      <c r="U61" s="167">
        <v>270.866</v>
      </c>
      <c r="V61" s="167">
        <v>337.689</v>
      </c>
      <c r="W61" s="167">
        <v>199.609</v>
      </c>
      <c r="X61" s="167">
        <v>155.127</v>
      </c>
      <c r="Y61" s="167">
        <v>149.774</v>
      </c>
      <c r="Z61" s="167">
        <v>184.977</v>
      </c>
      <c r="AA61" s="167">
        <v>197.555</v>
      </c>
      <c r="AB61" s="167">
        <v>205.378</v>
      </c>
      <c r="AC61" s="168">
        <v>2586.659</v>
      </c>
    </row>
    <row r="62" spans="1:29" ht="15" customHeight="1">
      <c r="A62" s="166" t="s">
        <v>48</v>
      </c>
      <c r="B62" s="167">
        <v>1815.894</v>
      </c>
      <c r="C62" s="167">
        <v>1996.469</v>
      </c>
      <c r="D62" s="167">
        <v>1943.915</v>
      </c>
      <c r="E62" s="167">
        <v>1995.652</v>
      </c>
      <c r="F62" s="167">
        <v>2193.552</v>
      </c>
      <c r="G62" s="167">
        <v>2036.666</v>
      </c>
      <c r="H62" s="167">
        <v>2025.302</v>
      </c>
      <c r="I62" s="167">
        <v>2143.386</v>
      </c>
      <c r="J62" s="167">
        <v>1553.276</v>
      </c>
      <c r="K62" s="167">
        <v>1854.063</v>
      </c>
      <c r="L62" s="167">
        <v>2113.492</v>
      </c>
      <c r="M62" s="167">
        <v>2116.186</v>
      </c>
      <c r="N62" s="168">
        <v>23787.853</v>
      </c>
      <c r="P62" s="166" t="s">
        <v>112</v>
      </c>
      <c r="Q62" s="167">
        <v>161.582</v>
      </c>
      <c r="R62" s="167">
        <v>195.323</v>
      </c>
      <c r="S62" s="167">
        <v>165.585</v>
      </c>
      <c r="T62" s="167">
        <v>174.845</v>
      </c>
      <c r="U62" s="167">
        <v>201.935</v>
      </c>
      <c r="V62" s="167">
        <v>207.361</v>
      </c>
      <c r="W62" s="167">
        <v>282.956</v>
      </c>
      <c r="X62" s="167">
        <v>172.809</v>
      </c>
      <c r="Y62" s="167">
        <v>226.77</v>
      </c>
      <c r="Z62" s="167">
        <v>329.776</v>
      </c>
      <c r="AA62" s="167">
        <v>272.893</v>
      </c>
      <c r="AB62" s="167">
        <v>318.444</v>
      </c>
      <c r="AC62" s="168">
        <v>2710.279</v>
      </c>
    </row>
    <row r="63" spans="1:29" ht="15" customHeight="1">
      <c r="A63" s="166" t="s">
        <v>116</v>
      </c>
      <c r="B63" s="167">
        <v>2023.962</v>
      </c>
      <c r="C63" s="167">
        <v>1926.152</v>
      </c>
      <c r="D63" s="167">
        <v>1493.734</v>
      </c>
      <c r="E63" s="167">
        <v>1523.875</v>
      </c>
      <c r="F63" s="167">
        <v>2120.634</v>
      </c>
      <c r="G63" s="167">
        <v>2054.883</v>
      </c>
      <c r="H63" s="167">
        <v>2837.153</v>
      </c>
      <c r="I63" s="167">
        <v>3859.681</v>
      </c>
      <c r="J63" s="167">
        <v>3321.015</v>
      </c>
      <c r="K63" s="167">
        <v>3219.345</v>
      </c>
      <c r="L63" s="167">
        <v>2209.453</v>
      </c>
      <c r="M63" s="167">
        <v>1815.929</v>
      </c>
      <c r="N63" s="168">
        <v>28405.816</v>
      </c>
      <c r="P63" s="166" t="s">
        <v>106</v>
      </c>
      <c r="Q63" s="167">
        <v>3637.133</v>
      </c>
      <c r="R63" s="167">
        <v>3878.741</v>
      </c>
      <c r="S63" s="167">
        <v>3594.897</v>
      </c>
      <c r="T63" s="167">
        <v>3891.504</v>
      </c>
      <c r="U63" s="167">
        <v>3373.475</v>
      </c>
      <c r="V63" s="167">
        <v>3405.028</v>
      </c>
      <c r="W63" s="167">
        <v>4065.799</v>
      </c>
      <c r="X63" s="167">
        <v>4540.892</v>
      </c>
      <c r="Y63" s="167">
        <v>3430.799</v>
      </c>
      <c r="Z63" s="167">
        <v>3825.57</v>
      </c>
      <c r="AA63" s="167">
        <v>4226.543</v>
      </c>
      <c r="AB63" s="167">
        <v>4231.391</v>
      </c>
      <c r="AC63" s="168">
        <v>46101.772</v>
      </c>
    </row>
    <row r="64" spans="1:29" ht="15" customHeight="1">
      <c r="A64" s="166" t="s">
        <v>115</v>
      </c>
      <c r="B64" s="167">
        <v>17351.645</v>
      </c>
      <c r="C64" s="167">
        <v>16703.232</v>
      </c>
      <c r="D64" s="167">
        <v>13341.71</v>
      </c>
      <c r="E64" s="167">
        <v>17444.275</v>
      </c>
      <c r="F64" s="167">
        <v>19719.978</v>
      </c>
      <c r="G64" s="167">
        <v>17763.48</v>
      </c>
      <c r="H64" s="167">
        <v>19192.962</v>
      </c>
      <c r="I64" s="167">
        <v>18604.826</v>
      </c>
      <c r="J64" s="167">
        <v>15897.066</v>
      </c>
      <c r="K64" s="167">
        <v>19438.045</v>
      </c>
      <c r="L64" s="167">
        <v>20475.298</v>
      </c>
      <c r="M64" s="167">
        <v>19919.025</v>
      </c>
      <c r="N64" s="168">
        <v>215851.542</v>
      </c>
      <c r="P64" s="166" t="s">
        <v>102</v>
      </c>
      <c r="Q64" s="167">
        <v>452.212</v>
      </c>
      <c r="R64" s="167">
        <v>273.678</v>
      </c>
      <c r="S64" s="167">
        <v>227.374</v>
      </c>
      <c r="T64" s="167">
        <v>206.876</v>
      </c>
      <c r="U64" s="167">
        <v>675.067</v>
      </c>
      <c r="V64" s="167">
        <v>587.824</v>
      </c>
      <c r="W64" s="167">
        <v>460.769</v>
      </c>
      <c r="X64" s="167">
        <v>480.894</v>
      </c>
      <c r="Y64" s="167">
        <v>231.311</v>
      </c>
      <c r="Z64" s="167">
        <v>703.641</v>
      </c>
      <c r="AA64" s="167">
        <v>324.916</v>
      </c>
      <c r="AB64" s="167">
        <v>167.73</v>
      </c>
      <c r="AC64" s="168">
        <v>4792.292</v>
      </c>
    </row>
    <row r="65" spans="1:29" ht="15" customHeight="1">
      <c r="A65" s="176" t="s">
        <v>14</v>
      </c>
      <c r="B65" s="177">
        <f>SUM(B51:B64)</f>
        <v>66248.17700000001</v>
      </c>
      <c r="C65" s="177">
        <f aca="true" t="shared" si="5" ref="C65:N65">SUM(C51:C64)</f>
        <v>62914.585999999996</v>
      </c>
      <c r="D65" s="177">
        <f t="shared" si="5"/>
        <v>61951.054000000004</v>
      </c>
      <c r="E65" s="177">
        <f t="shared" si="5"/>
        <v>74105.43000000001</v>
      </c>
      <c r="F65" s="177">
        <f t="shared" si="5"/>
        <v>76810.98199999999</v>
      </c>
      <c r="G65" s="177">
        <f t="shared" si="5"/>
        <v>71893.322</v>
      </c>
      <c r="H65" s="177">
        <f t="shared" si="5"/>
        <v>75625.56899999999</v>
      </c>
      <c r="I65" s="177">
        <f t="shared" si="5"/>
        <v>74199.723</v>
      </c>
      <c r="J65" s="177">
        <f t="shared" si="5"/>
        <v>63881.832</v>
      </c>
      <c r="K65" s="177">
        <f t="shared" si="5"/>
        <v>73641.631</v>
      </c>
      <c r="L65" s="177">
        <f t="shared" si="5"/>
        <v>74717.977</v>
      </c>
      <c r="M65" s="177">
        <f t="shared" si="5"/>
        <v>74186.261</v>
      </c>
      <c r="N65" s="177">
        <f t="shared" si="5"/>
        <v>850176.5440000002</v>
      </c>
      <c r="P65" s="166" t="s">
        <v>114</v>
      </c>
      <c r="Q65" s="167">
        <v>14008.65</v>
      </c>
      <c r="R65" s="167">
        <v>13993.258</v>
      </c>
      <c r="S65" s="167">
        <v>12896.571</v>
      </c>
      <c r="T65" s="167">
        <v>14962.511</v>
      </c>
      <c r="U65" s="167">
        <v>16252.596</v>
      </c>
      <c r="V65" s="167">
        <v>13561.156</v>
      </c>
      <c r="W65" s="167">
        <v>13395.062</v>
      </c>
      <c r="X65" s="167">
        <v>13449.806</v>
      </c>
      <c r="Y65" s="167">
        <v>10730.443</v>
      </c>
      <c r="Z65" s="167">
        <v>14086.348</v>
      </c>
      <c r="AA65" s="167">
        <v>14918.101</v>
      </c>
      <c r="AB65" s="167">
        <v>13925.851</v>
      </c>
      <c r="AC65" s="168">
        <v>166180.353</v>
      </c>
    </row>
    <row r="66" spans="1:29" ht="15" customHeight="1">
      <c r="A66" s="146" t="s">
        <v>39</v>
      </c>
      <c r="P66" s="176" t="s">
        <v>14</v>
      </c>
      <c r="Q66" s="177">
        <f>SUM(Q45:Q65)</f>
        <v>37759.242</v>
      </c>
      <c r="R66" s="177">
        <f aca="true" t="shared" si="6" ref="R66:AC66">SUM(R45:R65)</f>
        <v>37328.238000000005</v>
      </c>
      <c r="S66" s="177">
        <f t="shared" si="6"/>
        <v>36799.542</v>
      </c>
      <c r="T66" s="177">
        <f t="shared" si="6"/>
        <v>41191.49999999999</v>
      </c>
      <c r="U66" s="177">
        <f t="shared" si="6"/>
        <v>42436.585999999996</v>
      </c>
      <c r="V66" s="177">
        <f t="shared" si="6"/>
        <v>38162.993</v>
      </c>
      <c r="W66" s="177">
        <f t="shared" si="6"/>
        <v>40370.011</v>
      </c>
      <c r="X66" s="177">
        <f t="shared" si="6"/>
        <v>35905.258</v>
      </c>
      <c r="Y66" s="177">
        <f t="shared" si="6"/>
        <v>32038.276000000005</v>
      </c>
      <c r="Z66" s="177">
        <f t="shared" si="6"/>
        <v>40531.873999999996</v>
      </c>
      <c r="AA66" s="177">
        <f t="shared" si="6"/>
        <v>40883.832</v>
      </c>
      <c r="AB66" s="177">
        <f t="shared" si="6"/>
        <v>38876.956000000006</v>
      </c>
      <c r="AC66" s="177">
        <f t="shared" si="6"/>
        <v>462284.3080000001</v>
      </c>
    </row>
    <row r="67" spans="16:29" ht="15" customHeight="1">
      <c r="P67" s="180" t="s">
        <v>113</v>
      </c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5"/>
    </row>
    <row r="68" spans="16:29" ht="15" customHeight="1">
      <c r="P68" s="166" t="s">
        <v>107</v>
      </c>
      <c r="Q68" s="167">
        <v>1545.629</v>
      </c>
      <c r="R68" s="167">
        <v>3947.907</v>
      </c>
      <c r="S68" s="167">
        <v>525.576</v>
      </c>
      <c r="T68" s="167">
        <v>853.65</v>
      </c>
      <c r="U68" s="167">
        <v>2673.445</v>
      </c>
      <c r="V68" s="167">
        <v>478.797</v>
      </c>
      <c r="W68" s="167">
        <v>606.472</v>
      </c>
      <c r="X68" s="167">
        <v>522.438</v>
      </c>
      <c r="Y68" s="167">
        <v>2432.188</v>
      </c>
      <c r="Z68" s="167">
        <v>1558.482</v>
      </c>
      <c r="AA68" s="167">
        <v>2098.925</v>
      </c>
      <c r="AB68" s="167">
        <v>2567.872</v>
      </c>
      <c r="AC68" s="168">
        <v>19811.381</v>
      </c>
    </row>
    <row r="69" spans="16:29" ht="15" customHeight="1">
      <c r="P69" s="166" t="s">
        <v>117</v>
      </c>
      <c r="Q69" s="167">
        <v>325.435</v>
      </c>
      <c r="R69" s="167">
        <v>266.041</v>
      </c>
      <c r="S69" s="167">
        <v>57.458</v>
      </c>
      <c r="T69" s="167">
        <v>124.085</v>
      </c>
      <c r="U69" s="167">
        <v>69.262</v>
      </c>
      <c r="V69" s="167">
        <v>127.236</v>
      </c>
      <c r="W69" s="167">
        <v>42.01</v>
      </c>
      <c r="X69" s="167">
        <v>149.91</v>
      </c>
      <c r="Y69" s="167">
        <v>207.617</v>
      </c>
      <c r="Z69" s="167">
        <v>218.17</v>
      </c>
      <c r="AA69" s="167">
        <v>247.944</v>
      </c>
      <c r="AB69" s="167">
        <v>142.45</v>
      </c>
      <c r="AC69" s="168">
        <v>1977.618</v>
      </c>
    </row>
    <row r="70" spans="16:29" ht="15" customHeight="1">
      <c r="P70" s="169" t="s">
        <v>14</v>
      </c>
      <c r="Q70" s="177">
        <f>SUM(Q68:Q69)</f>
        <v>1871.0639999999999</v>
      </c>
      <c r="R70" s="177">
        <f aca="true" t="shared" si="7" ref="R70:AC70">SUM(R68:R69)</f>
        <v>4213.948</v>
      </c>
      <c r="S70" s="177">
        <f t="shared" si="7"/>
        <v>583.034</v>
      </c>
      <c r="T70" s="177">
        <f t="shared" si="7"/>
        <v>977.735</v>
      </c>
      <c r="U70" s="177">
        <f t="shared" si="7"/>
        <v>2742.7070000000003</v>
      </c>
      <c r="V70" s="177">
        <f t="shared" si="7"/>
        <v>606.033</v>
      </c>
      <c r="W70" s="177">
        <f t="shared" si="7"/>
        <v>648.482</v>
      </c>
      <c r="X70" s="177">
        <f t="shared" si="7"/>
        <v>672.348</v>
      </c>
      <c r="Y70" s="177">
        <f t="shared" si="7"/>
        <v>2639.8050000000003</v>
      </c>
      <c r="Z70" s="177">
        <f t="shared" si="7"/>
        <v>1776.652</v>
      </c>
      <c r="AA70" s="177">
        <f t="shared" si="7"/>
        <v>2346.869</v>
      </c>
      <c r="AB70" s="177">
        <f t="shared" si="7"/>
        <v>2710.3219999999997</v>
      </c>
      <c r="AC70" s="177">
        <f t="shared" si="7"/>
        <v>21788.999</v>
      </c>
    </row>
    <row r="71" spans="16:29" ht="15" customHeight="1">
      <c r="P71" s="172" t="s">
        <v>28</v>
      </c>
      <c r="Q71" s="173">
        <f>SUM(B49,B65,Q16,Q29,Q34,Q43,Q66,Q70)</f>
        <v>204392.594</v>
      </c>
      <c r="R71" s="173">
        <f aca="true" t="shared" si="8" ref="R71:AC71">SUM(C49,C65,R16,R29,R34,R43,R66,R70)</f>
        <v>213740.492</v>
      </c>
      <c r="S71" s="173">
        <f t="shared" si="8"/>
        <v>218046.95700000002</v>
      </c>
      <c r="T71" s="173">
        <f t="shared" si="8"/>
        <v>234593.24099999998</v>
      </c>
      <c r="U71" s="173">
        <f t="shared" si="8"/>
        <v>243072.71000000002</v>
      </c>
      <c r="V71" s="173">
        <f t="shared" si="8"/>
        <v>210954.15000000002</v>
      </c>
      <c r="W71" s="173">
        <f t="shared" si="8"/>
        <v>200334.46599999996</v>
      </c>
      <c r="X71" s="173">
        <f t="shared" si="8"/>
        <v>190244.94499999998</v>
      </c>
      <c r="Y71" s="173">
        <f t="shared" si="8"/>
        <v>166395.82</v>
      </c>
      <c r="Z71" s="173">
        <f t="shared" si="8"/>
        <v>198428.892</v>
      </c>
      <c r="AA71" s="173">
        <f t="shared" si="8"/>
        <v>205520.71099999998</v>
      </c>
      <c r="AB71" s="173">
        <f t="shared" si="8"/>
        <v>212828.92099999997</v>
      </c>
      <c r="AC71" s="173">
        <f t="shared" si="8"/>
        <v>2498553.8989999997</v>
      </c>
    </row>
    <row r="72" ht="15" customHeight="1"/>
  </sheetData>
  <sheetProtection/>
  <printOptions/>
  <pageMargins left="0.1968503937007874" right="0.1968503937007874" top="0.3937007874015748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9"/>
  <sheetViews>
    <sheetView zoomScale="75" zoomScaleNormal="75" zoomScalePageLayoutView="0" workbookViewId="0" topLeftCell="A1">
      <selection activeCell="W22" sqref="W22"/>
    </sheetView>
  </sheetViews>
  <sheetFormatPr defaultColWidth="9.00390625" defaultRowHeight="12"/>
  <cols>
    <col min="1" max="1" width="28.375" style="63" bestFit="1" customWidth="1"/>
    <col min="2" max="2" width="11.625" style="63" bestFit="1" customWidth="1"/>
    <col min="3" max="13" width="10.50390625" style="63" bestFit="1" customWidth="1"/>
    <col min="14" max="14" width="10.50390625" style="63" customWidth="1"/>
    <col min="15" max="15" width="4.625" style="63" customWidth="1"/>
    <col min="16" max="16" width="26.00390625" style="63" bestFit="1" customWidth="1"/>
    <col min="17" max="17" width="10.375" style="63" bestFit="1" customWidth="1"/>
    <col min="18" max="19" width="10.625" style="63" bestFit="1" customWidth="1"/>
    <col min="20" max="21" width="10.375" style="63" bestFit="1" customWidth="1"/>
    <col min="22" max="22" width="10.50390625" style="63" bestFit="1" customWidth="1"/>
    <col min="23" max="23" width="10.375" style="63" bestFit="1" customWidth="1"/>
    <col min="24" max="24" width="10.625" style="63" bestFit="1" customWidth="1"/>
    <col min="25" max="27" width="10.375" style="63" bestFit="1" customWidth="1"/>
    <col min="28" max="28" width="10.50390625" style="63" bestFit="1" customWidth="1"/>
    <col min="29" max="29" width="10.375" style="63" bestFit="1" customWidth="1"/>
    <col min="30" max="16384" width="9.375" style="63" customWidth="1"/>
  </cols>
  <sheetData>
    <row r="1" spans="1:14" ht="15" customHeight="1">
      <c r="A1" s="160" t="s">
        <v>174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9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 t="s">
        <v>36</v>
      </c>
      <c r="N2" s="12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 t="s">
        <v>36</v>
      </c>
      <c r="AC2" s="146"/>
    </row>
    <row r="3" spans="1:29" ht="15" customHeight="1">
      <c r="A3" s="127" t="s">
        <v>38</v>
      </c>
      <c r="B3" s="128" t="s">
        <v>16</v>
      </c>
      <c r="C3" s="128" t="s">
        <v>17</v>
      </c>
      <c r="D3" s="128" t="s">
        <v>18</v>
      </c>
      <c r="E3" s="128" t="s">
        <v>19</v>
      </c>
      <c r="F3" s="128" t="s">
        <v>20</v>
      </c>
      <c r="G3" s="128" t="s">
        <v>21</v>
      </c>
      <c r="H3" s="128" t="s">
        <v>22</v>
      </c>
      <c r="I3" s="128" t="s">
        <v>23</v>
      </c>
      <c r="J3" s="128" t="s">
        <v>24</v>
      </c>
      <c r="K3" s="128" t="s">
        <v>25</v>
      </c>
      <c r="L3" s="128" t="s">
        <v>26</v>
      </c>
      <c r="M3" s="128" t="s">
        <v>27</v>
      </c>
      <c r="N3" s="129" t="s">
        <v>37</v>
      </c>
      <c r="P3" s="149" t="s">
        <v>38</v>
      </c>
      <c r="Q3" s="150" t="s">
        <v>16</v>
      </c>
      <c r="R3" s="150" t="s">
        <v>17</v>
      </c>
      <c r="S3" s="150" t="s">
        <v>18</v>
      </c>
      <c r="T3" s="150" t="s">
        <v>19</v>
      </c>
      <c r="U3" s="150" t="s">
        <v>20</v>
      </c>
      <c r="V3" s="150" t="s">
        <v>21</v>
      </c>
      <c r="W3" s="150" t="s">
        <v>22</v>
      </c>
      <c r="X3" s="150" t="s">
        <v>23</v>
      </c>
      <c r="Y3" s="150" t="s">
        <v>24</v>
      </c>
      <c r="Z3" s="150" t="s">
        <v>25</v>
      </c>
      <c r="AA3" s="150" t="s">
        <v>26</v>
      </c>
      <c r="AB3" s="150" t="s">
        <v>27</v>
      </c>
      <c r="AC3" s="151" t="s">
        <v>37</v>
      </c>
    </row>
    <row r="4" spans="1:29" ht="15" customHeight="1">
      <c r="A4" s="130" t="s">
        <v>77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P4" s="143" t="s">
        <v>43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52"/>
    </row>
    <row r="5" spans="1:29" ht="15" customHeight="1">
      <c r="A5" s="133" t="s">
        <v>63</v>
      </c>
      <c r="B5" s="134">
        <v>0</v>
      </c>
      <c r="C5" s="134" t="s">
        <v>0</v>
      </c>
      <c r="D5" s="134">
        <v>0</v>
      </c>
      <c r="E5" s="134" t="s">
        <v>0</v>
      </c>
      <c r="F5" s="134" t="s">
        <v>0</v>
      </c>
      <c r="G5" s="134" t="s">
        <v>0</v>
      </c>
      <c r="H5" s="134">
        <v>5733.333333333334</v>
      </c>
      <c r="I5" s="134" t="s">
        <v>0</v>
      </c>
      <c r="J5" s="134" t="s">
        <v>0</v>
      </c>
      <c r="K5" s="134" t="s">
        <v>0</v>
      </c>
      <c r="L5" s="134" t="s">
        <v>0</v>
      </c>
      <c r="M5" s="134" t="s">
        <v>0</v>
      </c>
      <c r="N5" s="135">
        <v>282.26164079822615</v>
      </c>
      <c r="P5" s="145" t="s">
        <v>82</v>
      </c>
      <c r="Q5" s="139">
        <v>85.81521372328459</v>
      </c>
      <c r="R5" s="139">
        <v>120.32415730337078</v>
      </c>
      <c r="S5" s="139">
        <v>109.3826119969628</v>
      </c>
      <c r="T5" s="139">
        <v>85.86151079136691</v>
      </c>
      <c r="U5" s="139">
        <v>77.5124317617866</v>
      </c>
      <c r="V5" s="139">
        <v>103.49226006191952</v>
      </c>
      <c r="W5" s="139">
        <v>99.98030160226202</v>
      </c>
      <c r="X5" s="139">
        <v>102.36289798570502</v>
      </c>
      <c r="Y5" s="139">
        <v>69.78598587724063</v>
      </c>
      <c r="Z5" s="139">
        <v>83.83012211668928</v>
      </c>
      <c r="AA5" s="139">
        <v>102.81646833013436</v>
      </c>
      <c r="AB5" s="139">
        <v>97.67458319156177</v>
      </c>
      <c r="AC5" s="57">
        <v>93.60819609099647</v>
      </c>
    </row>
    <row r="6" spans="1:29" ht="15" customHeight="1">
      <c r="A6" s="133" t="s">
        <v>74</v>
      </c>
      <c r="B6" s="134">
        <v>83.69622641509434</v>
      </c>
      <c r="C6" s="134">
        <v>187.62030303030303</v>
      </c>
      <c r="D6" s="134">
        <v>116.21267605633803</v>
      </c>
      <c r="E6" s="134">
        <v>94.08797250859106</v>
      </c>
      <c r="F6" s="134">
        <v>48.57836644591612</v>
      </c>
      <c r="G6" s="134">
        <v>41.03193717277487</v>
      </c>
      <c r="H6" s="134">
        <v>71.91947261663286</v>
      </c>
      <c r="I6" s="134">
        <v>80.87082018927445</v>
      </c>
      <c r="J6" s="134">
        <v>82.63444676409186</v>
      </c>
      <c r="K6" s="134">
        <v>44.15809987819732</v>
      </c>
      <c r="L6" s="134">
        <v>59.34633123689728</v>
      </c>
      <c r="M6" s="134">
        <v>96.93197115384616</v>
      </c>
      <c r="N6" s="135">
        <v>78.1870801982015</v>
      </c>
      <c r="P6" s="145" t="s">
        <v>46</v>
      </c>
      <c r="Q6" s="139">
        <v>79.42962962962963</v>
      </c>
      <c r="R6" s="139">
        <v>174.93476821192053</v>
      </c>
      <c r="S6" s="139">
        <v>91.19047619047619</v>
      </c>
      <c r="T6" s="139">
        <v>41.75925925925926</v>
      </c>
      <c r="U6" s="139">
        <v>48.733067729083665</v>
      </c>
      <c r="V6" s="139">
        <v>184.39786096256685</v>
      </c>
      <c r="W6" s="139">
        <v>74.74757281553399</v>
      </c>
      <c r="X6" s="139">
        <v>105.60526315789474</v>
      </c>
      <c r="Y6" s="139">
        <v>65.82278481012658</v>
      </c>
      <c r="Z6" s="139">
        <v>125.31390134529148</v>
      </c>
      <c r="AA6" s="139">
        <v>72.11796246648794</v>
      </c>
      <c r="AB6" s="139">
        <v>65.90837696335079</v>
      </c>
      <c r="AC6" s="57">
        <v>81.67945619335347</v>
      </c>
    </row>
    <row r="7" spans="1:29" ht="15" customHeight="1">
      <c r="A7" s="133" t="s">
        <v>44</v>
      </c>
      <c r="B7" s="134">
        <v>56.31522882043682</v>
      </c>
      <c r="C7" s="134">
        <v>66.30208460085177</v>
      </c>
      <c r="D7" s="134">
        <v>59.164446506043824</v>
      </c>
      <c r="E7" s="134">
        <v>86.06353345751539</v>
      </c>
      <c r="F7" s="134">
        <v>80.29699995222855</v>
      </c>
      <c r="G7" s="134">
        <v>101.35409159428612</v>
      </c>
      <c r="H7" s="134">
        <v>91.82288622129437</v>
      </c>
      <c r="I7" s="134">
        <v>87.36709057227257</v>
      </c>
      <c r="J7" s="134">
        <v>82.12777106395322</v>
      </c>
      <c r="K7" s="134">
        <v>80.04280650043813</v>
      </c>
      <c r="L7" s="134">
        <v>80.57808918379656</v>
      </c>
      <c r="M7" s="134">
        <v>92.59555329077938</v>
      </c>
      <c r="N7" s="135">
        <v>78.39060263647013</v>
      </c>
      <c r="P7" s="145" t="s">
        <v>118</v>
      </c>
      <c r="Q7" s="139">
        <v>127.08094262295081</v>
      </c>
      <c r="R7" s="139">
        <v>78.68754813863929</v>
      </c>
      <c r="S7" s="139">
        <v>87.85738341968911</v>
      </c>
      <c r="T7" s="139">
        <v>46.23777777777778</v>
      </c>
      <c r="U7" s="139">
        <v>62.41159420289855</v>
      </c>
      <c r="V7" s="139">
        <v>156.21052631578948</v>
      </c>
      <c r="W7" s="139">
        <v>77.2762645914397</v>
      </c>
      <c r="X7" s="139">
        <v>214.58048780487803</v>
      </c>
      <c r="Y7" s="139">
        <v>11.75</v>
      </c>
      <c r="Z7" s="139">
        <v>34.939499036608865</v>
      </c>
      <c r="AA7" s="139">
        <v>107.22945736434109</v>
      </c>
      <c r="AB7" s="139">
        <v>52.765</v>
      </c>
      <c r="AC7" s="57">
        <v>76.19945113584387</v>
      </c>
    </row>
    <row r="8" spans="1:29" ht="15" customHeight="1">
      <c r="A8" s="133" t="s">
        <v>123</v>
      </c>
      <c r="B8" s="134">
        <v>159.5</v>
      </c>
      <c r="C8" s="134">
        <v>164.70588235294116</v>
      </c>
      <c r="D8" s="134">
        <v>66.22641509433963</v>
      </c>
      <c r="E8" s="134">
        <v>82.06896551724138</v>
      </c>
      <c r="F8" s="134">
        <v>47.4</v>
      </c>
      <c r="G8" s="134">
        <v>155.07142857142858</v>
      </c>
      <c r="H8" s="134">
        <v>58.64117647058823</v>
      </c>
      <c r="I8" s="134">
        <v>68.84782608695652</v>
      </c>
      <c r="J8" s="134">
        <v>58.28888888888889</v>
      </c>
      <c r="K8" s="134">
        <v>243.56153846153848</v>
      </c>
      <c r="L8" s="134">
        <v>56.49012345679012</v>
      </c>
      <c r="M8" s="134">
        <v>128.8423076923077</v>
      </c>
      <c r="N8" s="135">
        <v>94.15948103792414</v>
      </c>
      <c r="P8" s="145" t="s">
        <v>66</v>
      </c>
      <c r="Q8" s="139">
        <v>87.98686868686869</v>
      </c>
      <c r="R8" s="139">
        <v>139.98317152103562</v>
      </c>
      <c r="S8" s="139">
        <v>90.22572614107884</v>
      </c>
      <c r="T8" s="139">
        <v>47.4110251450677</v>
      </c>
      <c r="U8" s="139">
        <v>67.5670436187399</v>
      </c>
      <c r="V8" s="139">
        <v>143.55825242718447</v>
      </c>
      <c r="W8" s="139">
        <v>73.92386058981234</v>
      </c>
      <c r="X8" s="139">
        <v>74.11054852320676</v>
      </c>
      <c r="Y8" s="139">
        <v>105.92934782608697</v>
      </c>
      <c r="Z8" s="139">
        <v>191.6123595505618</v>
      </c>
      <c r="AA8" s="139">
        <v>102.83170163170163</v>
      </c>
      <c r="AB8" s="139">
        <v>119.93227990970654</v>
      </c>
      <c r="AC8" s="147">
        <v>94.40657423971378</v>
      </c>
    </row>
    <row r="9" spans="1:29" ht="15" customHeight="1">
      <c r="A9" s="133" t="s">
        <v>65</v>
      </c>
      <c r="B9" s="134">
        <v>87.96608732513776</v>
      </c>
      <c r="C9" s="134">
        <v>95.82939046469522</v>
      </c>
      <c r="D9" s="134">
        <v>95.87704298535664</v>
      </c>
      <c r="E9" s="134">
        <v>83.63988195615515</v>
      </c>
      <c r="F9" s="134">
        <v>91.22702222222223</v>
      </c>
      <c r="G9" s="134">
        <v>84.81277890466532</v>
      </c>
      <c r="H9" s="134">
        <v>71.06566837107377</v>
      </c>
      <c r="I9" s="134">
        <v>66.49863945578231</v>
      </c>
      <c r="J9" s="134">
        <v>72.48142369575817</v>
      </c>
      <c r="K9" s="134">
        <v>105.52204899777283</v>
      </c>
      <c r="L9" s="134">
        <v>84.19283422459893</v>
      </c>
      <c r="M9" s="134">
        <v>90.37843942505133</v>
      </c>
      <c r="N9" s="135">
        <v>84.36176145249266</v>
      </c>
      <c r="P9" s="145" t="s">
        <v>119</v>
      </c>
      <c r="Q9" s="139">
        <v>83.78254143646409</v>
      </c>
      <c r="R9" s="139">
        <v>120.43767885532593</v>
      </c>
      <c r="S9" s="139">
        <v>88.82904865649964</v>
      </c>
      <c r="T9" s="139">
        <v>117.82333083270817</v>
      </c>
      <c r="U9" s="139">
        <v>72.46870573084352</v>
      </c>
      <c r="V9" s="139">
        <v>119.93875</v>
      </c>
      <c r="W9" s="139">
        <v>101.53716012084593</v>
      </c>
      <c r="X9" s="139">
        <v>122.49922779922781</v>
      </c>
      <c r="Y9" s="139">
        <v>43.050062266500625</v>
      </c>
      <c r="Z9" s="139">
        <v>68.32419642857143</v>
      </c>
      <c r="AA9" s="139">
        <v>93.98868613138686</v>
      </c>
      <c r="AB9" s="139">
        <v>92.75709745762711</v>
      </c>
      <c r="AC9" s="147">
        <v>89.28062409288825</v>
      </c>
    </row>
    <row r="10" spans="1:29" ht="15" customHeight="1">
      <c r="A10" s="133" t="s">
        <v>60</v>
      </c>
      <c r="B10" s="134">
        <v>57.52817944848402</v>
      </c>
      <c r="C10" s="134">
        <v>68.11275132275132</v>
      </c>
      <c r="D10" s="134">
        <v>46.31687201043629</v>
      </c>
      <c r="E10" s="134">
        <v>92.27801418439716</v>
      </c>
      <c r="F10" s="134">
        <v>89.79170771756979</v>
      </c>
      <c r="G10" s="134">
        <v>83.3568009573195</v>
      </c>
      <c r="H10" s="134">
        <v>96.4797325976231</v>
      </c>
      <c r="I10" s="134">
        <v>55.49364073980237</v>
      </c>
      <c r="J10" s="134">
        <v>48.12700828682564</v>
      </c>
      <c r="K10" s="134">
        <v>79.94893689986283</v>
      </c>
      <c r="L10" s="134">
        <v>64.83029012929676</v>
      </c>
      <c r="M10" s="134">
        <v>71.44253010257174</v>
      </c>
      <c r="N10" s="135">
        <v>68.85712575017058</v>
      </c>
      <c r="P10" s="145" t="s">
        <v>52</v>
      </c>
      <c r="Q10" s="139">
        <v>100.9924528301887</v>
      </c>
      <c r="R10" s="139">
        <v>140.17142857142858</v>
      </c>
      <c r="S10" s="139">
        <v>102.71160714285715</v>
      </c>
      <c r="T10" s="139">
        <v>79.06074074074074</v>
      </c>
      <c r="U10" s="139">
        <v>110.94049586776859</v>
      </c>
      <c r="V10" s="139">
        <v>95.98904109589041</v>
      </c>
      <c r="W10" s="139">
        <v>105.15</v>
      </c>
      <c r="X10" s="139">
        <v>62.074316939890714</v>
      </c>
      <c r="Y10" s="139">
        <v>43.42037037037037</v>
      </c>
      <c r="Z10" s="139">
        <v>99.24537815126051</v>
      </c>
      <c r="AA10" s="139">
        <v>86.69090909090909</v>
      </c>
      <c r="AB10" s="139">
        <v>87.4</v>
      </c>
      <c r="AC10" s="147">
        <v>86.81601328903655</v>
      </c>
    </row>
    <row r="11" spans="1:29" ht="15" customHeight="1">
      <c r="A11" s="133" t="s">
        <v>71</v>
      </c>
      <c r="B11" s="134">
        <v>78.30857632933105</v>
      </c>
      <c r="C11" s="134">
        <v>92.03428093645485</v>
      </c>
      <c r="D11" s="134">
        <v>78.90710823909531</v>
      </c>
      <c r="E11" s="134">
        <v>103.8181049069374</v>
      </c>
      <c r="F11" s="134">
        <v>88.76138613861386</v>
      </c>
      <c r="G11" s="134">
        <v>103.17196261682244</v>
      </c>
      <c r="H11" s="134">
        <v>76.82003338898163</v>
      </c>
      <c r="I11" s="134">
        <v>79.8983455882353</v>
      </c>
      <c r="J11" s="134">
        <v>58.25490506329114</v>
      </c>
      <c r="K11" s="134">
        <v>80.6768740031898</v>
      </c>
      <c r="L11" s="134">
        <v>109.84755784061697</v>
      </c>
      <c r="M11" s="134">
        <v>90.9695652173913</v>
      </c>
      <c r="N11" s="135">
        <v>85.766917619806</v>
      </c>
      <c r="P11" s="145" t="s">
        <v>72</v>
      </c>
      <c r="Q11" s="139">
        <v>75.0514950166113</v>
      </c>
      <c r="R11" s="139">
        <v>123.86739130434783</v>
      </c>
      <c r="S11" s="139">
        <v>74.49477351916377</v>
      </c>
      <c r="T11" s="139">
        <v>77.17467948717949</v>
      </c>
      <c r="U11" s="139">
        <v>92.1891447368421</v>
      </c>
      <c r="V11" s="139">
        <v>49.11572700296736</v>
      </c>
      <c r="W11" s="139">
        <v>106.5625</v>
      </c>
      <c r="X11" s="139">
        <v>113.259765625</v>
      </c>
      <c r="Y11" s="139">
        <v>146.66218274111677</v>
      </c>
      <c r="Z11" s="139">
        <v>99.58880407124683</v>
      </c>
      <c r="AA11" s="139">
        <v>111.01933471933474</v>
      </c>
      <c r="AB11" s="139">
        <v>49.75</v>
      </c>
      <c r="AC11" s="147">
        <v>91.30803039638529</v>
      </c>
    </row>
    <row r="12" spans="1:29" ht="15" customHeight="1">
      <c r="A12" s="133" t="s">
        <v>124</v>
      </c>
      <c r="B12" s="134">
        <v>38.1</v>
      </c>
      <c r="C12" s="134">
        <v>0</v>
      </c>
      <c r="D12" s="134" t="s">
        <v>0</v>
      </c>
      <c r="E12" s="134">
        <v>20.32</v>
      </c>
      <c r="F12" s="134">
        <v>36.275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81.4</v>
      </c>
      <c r="M12" s="134">
        <v>542.75</v>
      </c>
      <c r="N12" s="135">
        <v>39.268085106382976</v>
      </c>
      <c r="P12" s="145" t="s">
        <v>58</v>
      </c>
      <c r="Q12" s="139">
        <v>111.34003294892916</v>
      </c>
      <c r="R12" s="139">
        <v>169.02195467422098</v>
      </c>
      <c r="S12" s="139">
        <v>156.35146898803046</v>
      </c>
      <c r="T12" s="139">
        <v>127.1629335976214</v>
      </c>
      <c r="U12" s="139">
        <v>154.78971028971029</v>
      </c>
      <c r="V12" s="139">
        <v>235.3279193205945</v>
      </c>
      <c r="W12" s="139">
        <v>160.85581699346406</v>
      </c>
      <c r="X12" s="139">
        <v>114.5984375</v>
      </c>
      <c r="Y12" s="139">
        <v>78.31398305084745</v>
      </c>
      <c r="Z12" s="139">
        <v>44.95563501144165</v>
      </c>
      <c r="AA12" s="139">
        <v>46.635460009246415</v>
      </c>
      <c r="AB12" s="139">
        <v>100.21084297520662</v>
      </c>
      <c r="AC12" s="147">
        <v>101.83134810296887</v>
      </c>
    </row>
    <row r="13" spans="1:29" ht="15" customHeight="1">
      <c r="A13" s="133" t="s">
        <v>137</v>
      </c>
      <c r="B13" s="134">
        <v>0</v>
      </c>
      <c r="C13" s="134" t="s">
        <v>0</v>
      </c>
      <c r="D13" s="134">
        <v>81</v>
      </c>
      <c r="E13" s="134">
        <v>100.68333333333335</v>
      </c>
      <c r="F13" s="134">
        <v>153</v>
      </c>
      <c r="G13" s="134" t="s">
        <v>0</v>
      </c>
      <c r="H13" s="134" t="s">
        <v>0</v>
      </c>
      <c r="I13" s="134" t="s">
        <v>0</v>
      </c>
      <c r="J13" s="134" t="s">
        <v>0</v>
      </c>
      <c r="K13" s="134" t="s">
        <v>0</v>
      </c>
      <c r="L13" s="134" t="s">
        <v>0</v>
      </c>
      <c r="M13" s="134" t="s">
        <v>0</v>
      </c>
      <c r="N13" s="135">
        <v>95.78888888888889</v>
      </c>
      <c r="P13" s="145" t="s">
        <v>120</v>
      </c>
      <c r="Q13" s="139">
        <v>87.98594347954078</v>
      </c>
      <c r="R13" s="139">
        <v>119.23830690194326</v>
      </c>
      <c r="S13" s="139">
        <v>88.45767583252729</v>
      </c>
      <c r="T13" s="139">
        <v>79.12111141753999</v>
      </c>
      <c r="U13" s="139">
        <v>90.55678438661711</v>
      </c>
      <c r="V13" s="139">
        <v>127.3874515712441</v>
      </c>
      <c r="W13" s="139">
        <v>87.68499454347037</v>
      </c>
      <c r="X13" s="139">
        <v>75.66534562211982</v>
      </c>
      <c r="Y13" s="139">
        <v>70.14189868522816</v>
      </c>
      <c r="Z13" s="139">
        <v>72.29362785350631</v>
      </c>
      <c r="AA13" s="139">
        <v>87.23082694503344</v>
      </c>
      <c r="AB13" s="139">
        <v>80.82361817565275</v>
      </c>
      <c r="AC13" s="147">
        <v>87.68461975578994</v>
      </c>
    </row>
    <row r="14" spans="1:29" ht="15" customHeight="1">
      <c r="A14" s="133" t="s">
        <v>48</v>
      </c>
      <c r="B14" s="134">
        <v>36.79611724984653</v>
      </c>
      <c r="C14" s="134">
        <v>45.57262372348782</v>
      </c>
      <c r="D14" s="134">
        <v>119.85331677899964</v>
      </c>
      <c r="E14" s="134">
        <v>115.38029008029007</v>
      </c>
      <c r="F14" s="134">
        <v>94.14401955648681</v>
      </c>
      <c r="G14" s="134">
        <v>96.92630501535312</v>
      </c>
      <c r="H14" s="134">
        <v>102.35104591143711</v>
      </c>
      <c r="I14" s="134">
        <v>93.09771499792274</v>
      </c>
      <c r="J14" s="134">
        <v>83.91864602587799</v>
      </c>
      <c r="K14" s="134">
        <v>65.72378036737112</v>
      </c>
      <c r="L14" s="134">
        <v>108.1924570160843</v>
      </c>
      <c r="M14" s="134">
        <v>120.31082074316046</v>
      </c>
      <c r="N14" s="135">
        <v>83.5724036675256</v>
      </c>
      <c r="P14" s="153" t="s">
        <v>14</v>
      </c>
      <c r="Q14" s="139">
        <v>91.33660529127128</v>
      </c>
      <c r="R14" s="139">
        <v>125.78950688073395</v>
      </c>
      <c r="S14" s="139">
        <v>100.33355385022493</v>
      </c>
      <c r="T14" s="139">
        <v>81.7824527942018</v>
      </c>
      <c r="U14" s="139">
        <v>86.00253202622241</v>
      </c>
      <c r="V14" s="139">
        <v>131.7009857960568</v>
      </c>
      <c r="W14" s="139">
        <v>95.74996980068453</v>
      </c>
      <c r="X14" s="139">
        <v>87.07007783882786</v>
      </c>
      <c r="Y14" s="139">
        <v>70.63286992953722</v>
      </c>
      <c r="Z14" s="139">
        <v>69.83481888481889</v>
      </c>
      <c r="AA14" s="139">
        <v>80.94321025328044</v>
      </c>
      <c r="AB14" s="139">
        <v>87.59987843587493</v>
      </c>
      <c r="AC14" s="148">
        <v>90.60977593140939</v>
      </c>
    </row>
    <row r="15" spans="1:29" ht="15" customHeight="1">
      <c r="A15" s="133" t="s">
        <v>61</v>
      </c>
      <c r="B15" s="134">
        <v>11.105295185224724</v>
      </c>
      <c r="C15" s="134">
        <v>17.227516976675524</v>
      </c>
      <c r="D15" s="134">
        <v>34.75397301349326</v>
      </c>
      <c r="E15" s="134">
        <v>59.60985639686683</v>
      </c>
      <c r="F15" s="134">
        <v>59.9777194517352</v>
      </c>
      <c r="G15" s="134">
        <v>47.22010744435917</v>
      </c>
      <c r="H15" s="134">
        <v>108.51400491400491</v>
      </c>
      <c r="I15" s="134">
        <v>50.99110764430578</v>
      </c>
      <c r="J15" s="134">
        <v>51.754884004884005</v>
      </c>
      <c r="K15" s="134">
        <v>34.582289803220036</v>
      </c>
      <c r="L15" s="134">
        <v>24.49362244897959</v>
      </c>
      <c r="M15" s="134">
        <v>30.97742268041237</v>
      </c>
      <c r="N15" s="135">
        <v>32.03704065507829</v>
      </c>
      <c r="P15" s="143" t="s">
        <v>51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5"/>
    </row>
    <row r="16" spans="1:29" ht="15" customHeight="1">
      <c r="A16" s="133" t="s">
        <v>80</v>
      </c>
      <c r="B16" s="134">
        <v>33.461525974025975</v>
      </c>
      <c r="C16" s="134">
        <v>65.28817787418654</v>
      </c>
      <c r="D16" s="134">
        <v>76.09153543307087</v>
      </c>
      <c r="E16" s="134">
        <v>183.47218045112783</v>
      </c>
      <c r="F16" s="134">
        <v>64.07916666666667</v>
      </c>
      <c r="G16" s="134">
        <v>0</v>
      </c>
      <c r="H16" s="134">
        <v>9.619767441860464</v>
      </c>
      <c r="I16" s="134">
        <v>33.71488250652741</v>
      </c>
      <c r="J16" s="134">
        <v>63.09146341463414</v>
      </c>
      <c r="K16" s="134">
        <v>162.5794117647059</v>
      </c>
      <c r="L16" s="134">
        <v>2.4489795918367347</v>
      </c>
      <c r="M16" s="134">
        <v>131.35</v>
      </c>
      <c r="N16" s="135">
        <v>58.061544671689994</v>
      </c>
      <c r="P16" s="154" t="s">
        <v>63</v>
      </c>
      <c r="Q16" s="56">
        <v>40</v>
      </c>
      <c r="R16" s="134" t="s">
        <v>0</v>
      </c>
      <c r="S16" s="56">
        <v>889</v>
      </c>
      <c r="T16" s="56">
        <v>3480.4</v>
      </c>
      <c r="U16" s="56">
        <v>140.3</v>
      </c>
      <c r="V16" s="56">
        <v>53.36176470588235</v>
      </c>
      <c r="W16" s="56">
        <v>1217.9</v>
      </c>
      <c r="X16" s="56">
        <v>35.714285714285715</v>
      </c>
      <c r="Y16" s="56">
        <v>0</v>
      </c>
      <c r="Z16" s="56">
        <v>180.9375</v>
      </c>
      <c r="AA16" s="56">
        <v>21.44736842105263</v>
      </c>
      <c r="AB16" s="56">
        <v>0</v>
      </c>
      <c r="AC16" s="140">
        <v>74.22450331125827</v>
      </c>
    </row>
    <row r="17" spans="1:29" ht="15" customHeight="1">
      <c r="A17" s="133" t="s">
        <v>83</v>
      </c>
      <c r="B17" s="134">
        <v>35.56</v>
      </c>
      <c r="C17" s="134">
        <v>8.5725</v>
      </c>
      <c r="D17" s="134">
        <v>91.73125</v>
      </c>
      <c r="E17" s="134">
        <v>102.73181818181818</v>
      </c>
      <c r="F17" s="134">
        <v>241.3</v>
      </c>
      <c r="G17" s="134">
        <v>200.1533333333333</v>
      </c>
      <c r="H17" s="134">
        <v>79.74666666666667</v>
      </c>
      <c r="I17" s="134">
        <v>24.976666666666667</v>
      </c>
      <c r="J17" s="134">
        <v>42.825581395348834</v>
      </c>
      <c r="K17" s="134">
        <v>50.8</v>
      </c>
      <c r="L17" s="134">
        <v>65.21621621621621</v>
      </c>
      <c r="M17" s="134">
        <v>91.5939393939394</v>
      </c>
      <c r="N17" s="135">
        <v>62.29626373626373</v>
      </c>
      <c r="P17" s="154" t="s">
        <v>62</v>
      </c>
      <c r="Q17" s="56">
        <v>80.42940379403794</v>
      </c>
      <c r="R17" s="56">
        <v>131.35147347740667</v>
      </c>
      <c r="S17" s="56">
        <v>55.026364572605566</v>
      </c>
      <c r="T17" s="56">
        <v>97.9539160045403</v>
      </c>
      <c r="U17" s="56">
        <v>118.66215505913271</v>
      </c>
      <c r="V17" s="56">
        <v>131.97783417935702</v>
      </c>
      <c r="W17" s="56">
        <v>116.79057017543862</v>
      </c>
      <c r="X17" s="56">
        <v>137.8531914893617</v>
      </c>
      <c r="Y17" s="56">
        <v>80.19471544715448</v>
      </c>
      <c r="Z17" s="56">
        <v>88.75328571428571</v>
      </c>
      <c r="AA17" s="56">
        <v>95.311377245509</v>
      </c>
      <c r="AB17" s="56">
        <v>84.40532786885245</v>
      </c>
      <c r="AC17" s="140">
        <v>96.79510568696527</v>
      </c>
    </row>
    <row r="18" spans="1:29" ht="15" customHeight="1">
      <c r="A18" s="133" t="s">
        <v>92</v>
      </c>
      <c r="B18" s="134">
        <v>100.54634146341463</v>
      </c>
      <c r="C18" s="134">
        <v>85.12258064516129</v>
      </c>
      <c r="D18" s="134">
        <v>75.56969696969696</v>
      </c>
      <c r="E18" s="134">
        <v>49.450980392156865</v>
      </c>
      <c r="F18" s="134">
        <v>70.01951219512195</v>
      </c>
      <c r="G18" s="134">
        <v>80.25744680851064</v>
      </c>
      <c r="H18" s="134">
        <v>78.31428571428572</v>
      </c>
      <c r="I18" s="134">
        <v>122.42439024390244</v>
      </c>
      <c r="J18" s="134">
        <v>133.26756756756757</v>
      </c>
      <c r="K18" s="134">
        <v>130.20238095238093</v>
      </c>
      <c r="L18" s="134">
        <v>107.96363636363635</v>
      </c>
      <c r="M18" s="134">
        <v>87.96964285714284</v>
      </c>
      <c r="N18" s="135">
        <v>92.3056530214425</v>
      </c>
      <c r="P18" s="154" t="s">
        <v>88</v>
      </c>
      <c r="Q18" s="56">
        <v>101.82555555555555</v>
      </c>
      <c r="R18" s="56">
        <v>127.28373493975904</v>
      </c>
      <c r="S18" s="56">
        <v>78.89562289562289</v>
      </c>
      <c r="T18" s="56">
        <v>89.32939068100359</v>
      </c>
      <c r="U18" s="56">
        <v>118.00757575757576</v>
      </c>
      <c r="V18" s="56">
        <v>150.20845070422536</v>
      </c>
      <c r="W18" s="56">
        <v>121.22615384615385</v>
      </c>
      <c r="X18" s="56">
        <v>82.48738738738739</v>
      </c>
      <c r="Y18" s="56">
        <v>75.2065868263473</v>
      </c>
      <c r="Z18" s="56">
        <v>82.5816425120773</v>
      </c>
      <c r="AA18" s="56">
        <v>108.63105263157895</v>
      </c>
      <c r="AB18" s="56">
        <v>87.33782608695653</v>
      </c>
      <c r="AC18" s="140">
        <v>100.91040740740742</v>
      </c>
    </row>
    <row r="19" spans="1:29" ht="15" customHeight="1">
      <c r="A19" s="133" t="s">
        <v>78</v>
      </c>
      <c r="B19" s="134">
        <v>102.78806818181818</v>
      </c>
      <c r="C19" s="134">
        <v>76.13279569892472</v>
      </c>
      <c r="D19" s="134">
        <v>79.68879668049793</v>
      </c>
      <c r="E19" s="134">
        <v>94.71891891891893</v>
      </c>
      <c r="F19" s="134">
        <v>90.16938775510204</v>
      </c>
      <c r="G19" s="134">
        <v>91.83099415204678</v>
      </c>
      <c r="H19" s="134">
        <v>96.23529411764706</v>
      </c>
      <c r="I19" s="134">
        <v>110.04793814432989</v>
      </c>
      <c r="J19" s="134">
        <v>101.36892655367231</v>
      </c>
      <c r="K19" s="134">
        <v>95.80393258426967</v>
      </c>
      <c r="L19" s="134">
        <v>98.71381578947368</v>
      </c>
      <c r="M19" s="134">
        <v>106.31639344262295</v>
      </c>
      <c r="N19" s="135">
        <v>94.8672807017544</v>
      </c>
      <c r="P19" s="154" t="s">
        <v>138</v>
      </c>
      <c r="Q19" s="56">
        <v>120.21818181818182</v>
      </c>
      <c r="R19" s="56">
        <v>86.91111111111111</v>
      </c>
      <c r="S19" s="56">
        <v>155</v>
      </c>
      <c r="T19" s="56">
        <v>70.21666666666667</v>
      </c>
      <c r="U19" s="56">
        <v>121.7</v>
      </c>
      <c r="V19" s="56">
        <v>149.6625</v>
      </c>
      <c r="W19" s="56">
        <v>199.58</v>
      </c>
      <c r="X19" s="56">
        <v>177</v>
      </c>
      <c r="Y19" s="56">
        <v>113.06666666666668</v>
      </c>
      <c r="Z19" s="56">
        <v>147.62727272727275</v>
      </c>
      <c r="AA19" s="56">
        <v>70.90833333333335</v>
      </c>
      <c r="AB19" s="56">
        <v>97.3</v>
      </c>
      <c r="AC19" s="140">
        <v>121.35982142857142</v>
      </c>
    </row>
    <row r="20" spans="1:29" ht="15" customHeight="1">
      <c r="A20" s="133" t="s">
        <v>55</v>
      </c>
      <c r="B20" s="134">
        <v>30.07011438698244</v>
      </c>
      <c r="C20" s="134">
        <v>24.846847185658767</v>
      </c>
      <c r="D20" s="134">
        <v>28.062067206064583</v>
      </c>
      <c r="E20" s="134">
        <v>55.1316170933735</v>
      </c>
      <c r="F20" s="134">
        <v>135.0863118517259</v>
      </c>
      <c r="G20" s="134">
        <v>48.94795754261821</v>
      </c>
      <c r="H20" s="134">
        <v>39.80825293724329</v>
      </c>
      <c r="I20" s="134">
        <v>27.723602168756358</v>
      </c>
      <c r="J20" s="134">
        <v>36.01942857142858</v>
      </c>
      <c r="K20" s="134">
        <v>45.93424174414877</v>
      </c>
      <c r="L20" s="134">
        <v>36.17085453359426</v>
      </c>
      <c r="M20" s="134">
        <v>86.7039598108747</v>
      </c>
      <c r="N20" s="135">
        <v>44.454584397871564</v>
      </c>
      <c r="P20" s="154" t="s">
        <v>44</v>
      </c>
      <c r="Q20" s="56">
        <v>115.44320388349514</v>
      </c>
      <c r="R20" s="56">
        <v>105.51793372319689</v>
      </c>
      <c r="S20" s="56">
        <v>65.17649325626205</v>
      </c>
      <c r="T20" s="56">
        <v>93.7750936329588</v>
      </c>
      <c r="U20" s="56">
        <v>35.7481981981982</v>
      </c>
      <c r="V20" s="56">
        <v>151.13090379008747</v>
      </c>
      <c r="W20" s="56">
        <v>103.93194706994329</v>
      </c>
      <c r="X20" s="56">
        <v>93.97020408163266</v>
      </c>
      <c r="Y20" s="56">
        <v>88.2174418604651</v>
      </c>
      <c r="Z20" s="56">
        <v>89.45038167938932</v>
      </c>
      <c r="AA20" s="56">
        <v>141.11502890173412</v>
      </c>
      <c r="AB20" s="56">
        <v>111.17890625</v>
      </c>
      <c r="AC20" s="140">
        <v>94.6557820738137</v>
      </c>
    </row>
    <row r="21" spans="1:29" ht="15" customHeight="1">
      <c r="A21" s="133" t="s">
        <v>52</v>
      </c>
      <c r="B21" s="134">
        <v>87.15760495526497</v>
      </c>
      <c r="C21" s="134">
        <v>98.88016609672692</v>
      </c>
      <c r="D21" s="134">
        <v>65.3926280347333</v>
      </c>
      <c r="E21" s="134">
        <v>98.83822002472188</v>
      </c>
      <c r="F21" s="134">
        <v>109.46207910208446</v>
      </c>
      <c r="G21" s="134">
        <v>86.52589118198874</v>
      </c>
      <c r="H21" s="134">
        <v>61.68901129943504</v>
      </c>
      <c r="I21" s="134">
        <v>64.44499153976312</v>
      </c>
      <c r="J21" s="134">
        <v>66.60610043815302</v>
      </c>
      <c r="K21" s="134">
        <v>81.98208400646203</v>
      </c>
      <c r="L21" s="134">
        <v>77.29025028016436</v>
      </c>
      <c r="M21" s="134">
        <v>72.54682588283323</v>
      </c>
      <c r="N21" s="135">
        <v>78.52178651326302</v>
      </c>
      <c r="P21" s="154" t="s">
        <v>57</v>
      </c>
      <c r="Q21" s="56">
        <v>109.07441860465117</v>
      </c>
      <c r="R21" s="56">
        <v>143.99193548387098</v>
      </c>
      <c r="S21" s="56">
        <v>98.88526315789474</v>
      </c>
      <c r="T21" s="56">
        <v>90.88345864661655</v>
      </c>
      <c r="U21" s="56">
        <v>65.6573476702509</v>
      </c>
      <c r="V21" s="56">
        <v>113.48076923076924</v>
      </c>
      <c r="W21" s="56">
        <v>67.68571428571428</v>
      </c>
      <c r="X21" s="56">
        <v>50.807960199004974</v>
      </c>
      <c r="Y21" s="56">
        <v>93.44776119402985</v>
      </c>
      <c r="Z21" s="56">
        <v>109.88082901554404</v>
      </c>
      <c r="AA21" s="56">
        <v>91.2636815920398</v>
      </c>
      <c r="AB21" s="56">
        <v>112.57894736842104</v>
      </c>
      <c r="AC21" s="140">
        <v>94.0973973159821</v>
      </c>
    </row>
    <row r="22" spans="1:29" ht="15" customHeight="1">
      <c r="A22" s="133" t="s">
        <v>75</v>
      </c>
      <c r="B22" s="134">
        <v>31.05603448275862</v>
      </c>
      <c r="C22" s="134">
        <v>10.738425925925926</v>
      </c>
      <c r="D22" s="134">
        <v>10.860684075027583</v>
      </c>
      <c r="E22" s="134">
        <v>36.80547156227502</v>
      </c>
      <c r="F22" s="134">
        <v>37.42115869017633</v>
      </c>
      <c r="G22" s="134">
        <v>40.97115384615385</v>
      </c>
      <c r="H22" s="134">
        <v>14.45</v>
      </c>
      <c r="I22" s="134">
        <v>3.1995967741935485</v>
      </c>
      <c r="J22" s="134">
        <v>14.44010989010989</v>
      </c>
      <c r="K22" s="134">
        <v>51.23076923076923</v>
      </c>
      <c r="L22" s="134">
        <v>57.52391304347826</v>
      </c>
      <c r="M22" s="134">
        <v>54.224444444444444</v>
      </c>
      <c r="N22" s="135">
        <v>20.530938800678282</v>
      </c>
      <c r="P22" s="154" t="s">
        <v>54</v>
      </c>
      <c r="Q22" s="56">
        <v>88.22388059701493</v>
      </c>
      <c r="R22" s="56">
        <v>58.887323943661976</v>
      </c>
      <c r="S22" s="56">
        <v>48.04081632653061</v>
      </c>
      <c r="T22" s="56">
        <v>84.71428571428571</v>
      </c>
      <c r="U22" s="56">
        <v>81.52166666666666</v>
      </c>
      <c r="V22" s="56">
        <v>107.61475409836065</v>
      </c>
      <c r="W22" s="56">
        <v>63.302325581395344</v>
      </c>
      <c r="X22" s="56">
        <v>63.33510638297872</v>
      </c>
      <c r="Y22" s="56">
        <v>93.438202247191</v>
      </c>
      <c r="Z22" s="56">
        <v>74.84831460674157</v>
      </c>
      <c r="AA22" s="56">
        <v>71.20121951219512</v>
      </c>
      <c r="AB22" s="56">
        <v>66.37096774193549</v>
      </c>
      <c r="AC22" s="140">
        <v>74.8061946902655</v>
      </c>
    </row>
    <row r="23" spans="1:29" ht="15" customHeight="1">
      <c r="A23" s="133" t="s">
        <v>82</v>
      </c>
      <c r="B23" s="134">
        <v>48.71666666666667</v>
      </c>
      <c r="C23" s="134">
        <v>25.125</v>
      </c>
      <c r="D23" s="134" t="s">
        <v>0</v>
      </c>
      <c r="E23" s="134" t="s">
        <v>0</v>
      </c>
      <c r="F23" s="134" t="s">
        <v>0</v>
      </c>
      <c r="G23" s="134" t="s">
        <v>0</v>
      </c>
      <c r="H23" s="134" t="s">
        <v>0</v>
      </c>
      <c r="I23" s="134" t="s">
        <v>0</v>
      </c>
      <c r="J23" s="134" t="s">
        <v>0</v>
      </c>
      <c r="K23" s="134">
        <v>0</v>
      </c>
      <c r="L23" s="134">
        <v>75.28</v>
      </c>
      <c r="M23" s="134">
        <v>76.91237113402062</v>
      </c>
      <c r="N23" s="135">
        <v>61.835463258785936</v>
      </c>
      <c r="P23" s="154" t="s">
        <v>76</v>
      </c>
      <c r="Q23" s="56">
        <v>97.65750636132316</v>
      </c>
      <c r="R23" s="56">
        <v>98.8420704845815</v>
      </c>
      <c r="S23" s="56">
        <v>53.370139771283355</v>
      </c>
      <c r="T23" s="56">
        <v>96.78177676537587</v>
      </c>
      <c r="U23" s="56">
        <v>118.44539682539683</v>
      </c>
      <c r="V23" s="56">
        <v>91.10127118644068</v>
      </c>
      <c r="W23" s="56">
        <v>119.99662921348315</v>
      </c>
      <c r="X23" s="56">
        <v>59.656505576208176</v>
      </c>
      <c r="Y23" s="56">
        <v>66.2251879699248</v>
      </c>
      <c r="Z23" s="56">
        <v>65.803187250996</v>
      </c>
      <c r="AA23" s="56">
        <v>80.85812672176309</v>
      </c>
      <c r="AB23" s="56">
        <v>62.439002932551325</v>
      </c>
      <c r="AC23" s="140">
        <v>81.25258620689655</v>
      </c>
    </row>
    <row r="24" spans="1:29" ht="15" customHeight="1">
      <c r="A24" s="133" t="s">
        <v>69</v>
      </c>
      <c r="B24" s="134">
        <v>30.552321981424146</v>
      </c>
      <c r="C24" s="134">
        <v>32.57028875379939</v>
      </c>
      <c r="D24" s="134">
        <v>38.904059829059825</v>
      </c>
      <c r="E24" s="134">
        <v>63.04327548806942</v>
      </c>
      <c r="F24" s="134">
        <v>72.71169014084508</v>
      </c>
      <c r="G24" s="134">
        <v>124.60151515151514</v>
      </c>
      <c r="H24" s="134">
        <v>75.24626334519573</v>
      </c>
      <c r="I24" s="134">
        <v>16.483516483516482</v>
      </c>
      <c r="J24" s="134">
        <v>4.594666666666667</v>
      </c>
      <c r="K24" s="134">
        <v>332.0772727272727</v>
      </c>
      <c r="L24" s="134">
        <v>58.88677685950413</v>
      </c>
      <c r="M24" s="134">
        <v>101.63322259136211</v>
      </c>
      <c r="N24" s="135">
        <v>49.15197480645585</v>
      </c>
      <c r="P24" s="154" t="s">
        <v>84</v>
      </c>
      <c r="Q24" s="56">
        <v>108.32857142857144</v>
      </c>
      <c r="R24" s="56">
        <v>194.55890410958904</v>
      </c>
      <c r="S24" s="56">
        <v>55.90276923076923</v>
      </c>
      <c r="T24" s="56">
        <v>69.39933774834437</v>
      </c>
      <c r="U24" s="56">
        <v>125.52600896860986</v>
      </c>
      <c r="V24" s="56">
        <v>84.6298245614035</v>
      </c>
      <c r="W24" s="56">
        <v>146.94655172413792</v>
      </c>
      <c r="X24" s="56">
        <v>64.44354838709677</v>
      </c>
      <c r="Y24" s="56">
        <v>54.2264705882353</v>
      </c>
      <c r="Z24" s="56">
        <v>37.35703324808185</v>
      </c>
      <c r="AA24" s="56">
        <v>116.85227963525837</v>
      </c>
      <c r="AB24" s="56">
        <v>58.52024793388429</v>
      </c>
      <c r="AC24" s="140">
        <v>82.88883426966292</v>
      </c>
    </row>
    <row r="25" spans="1:29" ht="15" customHeight="1">
      <c r="A25" s="133" t="s">
        <v>81</v>
      </c>
      <c r="B25" s="134">
        <v>87.36131805157594</v>
      </c>
      <c r="C25" s="134">
        <v>93.06</v>
      </c>
      <c r="D25" s="134">
        <v>128.48541666666665</v>
      </c>
      <c r="E25" s="134">
        <v>5.775</v>
      </c>
      <c r="F25" s="134">
        <v>0</v>
      </c>
      <c r="G25" s="134" t="s">
        <v>0</v>
      </c>
      <c r="H25" s="134" t="s">
        <v>0</v>
      </c>
      <c r="I25" s="134" t="s">
        <v>0</v>
      </c>
      <c r="J25" s="134" t="s">
        <v>0</v>
      </c>
      <c r="K25" s="134" t="s">
        <v>0</v>
      </c>
      <c r="L25" s="134">
        <v>0</v>
      </c>
      <c r="M25" s="134">
        <v>59.43984375</v>
      </c>
      <c r="N25" s="135">
        <v>87.58614298323036</v>
      </c>
      <c r="P25" s="154" t="s">
        <v>70</v>
      </c>
      <c r="Q25" s="56">
        <v>143.25</v>
      </c>
      <c r="R25" s="134" t="s">
        <v>0</v>
      </c>
      <c r="S25" s="56">
        <v>20.31666666666667</v>
      </c>
      <c r="T25" s="56">
        <v>49.6</v>
      </c>
      <c r="U25" s="56">
        <v>10.553846153846155</v>
      </c>
      <c r="V25" s="56">
        <v>71.96666666666665</v>
      </c>
      <c r="W25" s="56">
        <v>22.114285714285714</v>
      </c>
      <c r="X25" s="56">
        <v>32.36666666666667</v>
      </c>
      <c r="Y25" s="56">
        <v>185.75</v>
      </c>
      <c r="Z25" s="56">
        <v>22.70909090909091</v>
      </c>
      <c r="AA25" s="56">
        <v>11.571428571428573</v>
      </c>
      <c r="AB25" s="56">
        <v>55</v>
      </c>
      <c r="AC25" s="140">
        <v>43.39156626506024</v>
      </c>
    </row>
    <row r="26" spans="1:29" ht="15" customHeight="1">
      <c r="A26" s="133" t="s">
        <v>85</v>
      </c>
      <c r="B26" s="134" t="s">
        <v>0</v>
      </c>
      <c r="C26" s="134" t="s">
        <v>0</v>
      </c>
      <c r="D26" s="134">
        <v>82.90573770491802</v>
      </c>
      <c r="E26" s="134">
        <v>76.56834924965892</v>
      </c>
      <c r="F26" s="134">
        <v>83.45386313465784</v>
      </c>
      <c r="G26" s="134" t="s">
        <v>0</v>
      </c>
      <c r="H26" s="134" t="s">
        <v>0</v>
      </c>
      <c r="I26" s="134" t="s">
        <v>0</v>
      </c>
      <c r="J26" s="134" t="s">
        <v>0</v>
      </c>
      <c r="K26" s="134" t="s">
        <v>0</v>
      </c>
      <c r="L26" s="134">
        <v>0</v>
      </c>
      <c r="M26" s="134">
        <v>0</v>
      </c>
      <c r="N26" s="135">
        <v>78.15645628257093</v>
      </c>
      <c r="P26" s="154" t="s">
        <v>89</v>
      </c>
      <c r="Q26" s="56">
        <v>102.12908142799839</v>
      </c>
      <c r="R26" s="56">
        <v>178.06548410938657</v>
      </c>
      <c r="S26" s="56">
        <v>77.74321672354948</v>
      </c>
      <c r="T26" s="56">
        <v>117.08329309512312</v>
      </c>
      <c r="U26" s="56">
        <v>103.50448548812665</v>
      </c>
      <c r="V26" s="56">
        <v>105.30390316205533</v>
      </c>
      <c r="W26" s="56">
        <v>108.03978696741856</v>
      </c>
      <c r="X26" s="56">
        <v>96.6026814911707</v>
      </c>
      <c r="Y26" s="56">
        <v>88.63292287751135</v>
      </c>
      <c r="Z26" s="56">
        <v>120.96527991782229</v>
      </c>
      <c r="AA26" s="56">
        <v>124.06674722087965</v>
      </c>
      <c r="AB26" s="56">
        <v>106.31551094890513</v>
      </c>
      <c r="AC26" s="140">
        <v>108.76489459981525</v>
      </c>
    </row>
    <row r="27" spans="1:29" ht="15" customHeight="1">
      <c r="A27" s="133" t="s">
        <v>127</v>
      </c>
      <c r="B27" s="134" t="s">
        <v>0</v>
      </c>
      <c r="C27" s="134">
        <v>17.6</v>
      </c>
      <c r="D27" s="134">
        <v>143.5</v>
      </c>
      <c r="E27" s="134">
        <v>74.85</v>
      </c>
      <c r="F27" s="134">
        <v>41.06666666666667</v>
      </c>
      <c r="G27" s="134">
        <v>66.5</v>
      </c>
      <c r="H27" s="134" t="s">
        <v>0</v>
      </c>
      <c r="I27" s="134">
        <v>46.2</v>
      </c>
      <c r="J27" s="134" t="s">
        <v>0</v>
      </c>
      <c r="K27" s="134" t="s">
        <v>0</v>
      </c>
      <c r="L27" s="134" t="s">
        <v>0</v>
      </c>
      <c r="M27" s="134">
        <v>107.2</v>
      </c>
      <c r="N27" s="135">
        <v>122.38</v>
      </c>
      <c r="P27" s="153" t="s">
        <v>14</v>
      </c>
      <c r="Q27" s="56">
        <v>100.216534310731</v>
      </c>
      <c r="R27" s="56">
        <v>143.2865023474178</v>
      </c>
      <c r="S27" s="56">
        <v>68.52732885418558</v>
      </c>
      <c r="T27" s="56">
        <v>103.29870156636439</v>
      </c>
      <c r="U27" s="56">
        <v>97.17331808652561</v>
      </c>
      <c r="V27" s="56">
        <v>115.11009395973156</v>
      </c>
      <c r="W27" s="56">
        <v>107.19771291002107</v>
      </c>
      <c r="X27" s="56">
        <v>91.14228463237615</v>
      </c>
      <c r="Y27" s="56">
        <v>82.88875864141869</v>
      </c>
      <c r="Z27" s="56">
        <v>97.9897489057821</v>
      </c>
      <c r="AA27" s="56">
        <v>111.91560538116592</v>
      </c>
      <c r="AB27" s="56">
        <v>92.83386824324324</v>
      </c>
      <c r="AC27" s="142">
        <v>99.64944712386779</v>
      </c>
    </row>
    <row r="28" spans="1:29" ht="15" customHeight="1">
      <c r="A28" s="133" t="s">
        <v>56</v>
      </c>
      <c r="B28" s="134">
        <v>74.79675324675324</v>
      </c>
      <c r="C28" s="134">
        <v>69.62892388451444</v>
      </c>
      <c r="D28" s="134">
        <v>92.50035714285715</v>
      </c>
      <c r="E28" s="134">
        <v>112.11474793077502</v>
      </c>
      <c r="F28" s="134">
        <v>76.58803418803419</v>
      </c>
      <c r="G28" s="134">
        <v>53.626204238921005</v>
      </c>
      <c r="H28" s="134">
        <v>75.28861283643893</v>
      </c>
      <c r="I28" s="134">
        <v>63.82907407407408</v>
      </c>
      <c r="J28" s="134">
        <v>59.592728904847405</v>
      </c>
      <c r="K28" s="134">
        <v>87.20582037129955</v>
      </c>
      <c r="L28" s="134">
        <v>103.97554314090627</v>
      </c>
      <c r="M28" s="134">
        <v>89.68542178542178</v>
      </c>
      <c r="N28" s="135">
        <v>83.62746549309863</v>
      </c>
      <c r="P28" s="143" t="s">
        <v>86</v>
      </c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5"/>
    </row>
    <row r="29" spans="1:29" ht="15" customHeight="1">
      <c r="A29" s="133" t="s">
        <v>66</v>
      </c>
      <c r="B29" s="134">
        <v>74.63414634146342</v>
      </c>
      <c r="C29" s="134">
        <v>97.68571428571427</v>
      </c>
      <c r="D29" s="134">
        <v>65.14545454545454</v>
      </c>
      <c r="E29" s="134">
        <v>84.83333333333334</v>
      </c>
      <c r="F29" s="134">
        <v>96.31111111111112</v>
      </c>
      <c r="G29" s="134">
        <v>76.64912280701755</v>
      </c>
      <c r="H29" s="134">
        <v>255</v>
      </c>
      <c r="I29" s="134" t="s">
        <v>0</v>
      </c>
      <c r="J29" s="134" t="s">
        <v>0</v>
      </c>
      <c r="K29" s="134">
        <v>90.38095238095238</v>
      </c>
      <c r="L29" s="134">
        <v>69.23076923076923</v>
      </c>
      <c r="M29" s="134">
        <v>98.39534883720931</v>
      </c>
      <c r="N29" s="135">
        <v>83.27696078431373</v>
      </c>
      <c r="P29" s="154" t="s">
        <v>82</v>
      </c>
      <c r="Q29" s="139">
        <v>75.11934782608695</v>
      </c>
      <c r="R29" s="139">
        <v>141.81202346041056</v>
      </c>
      <c r="S29" s="139">
        <v>107.64543080939947</v>
      </c>
      <c r="T29" s="139">
        <v>90.45853658536585</v>
      </c>
      <c r="U29" s="139">
        <v>148.3139705882353</v>
      </c>
      <c r="V29" s="139">
        <v>189.8072131147541</v>
      </c>
      <c r="W29" s="139">
        <v>122.34266666666667</v>
      </c>
      <c r="X29" s="139">
        <v>89.08563968668408</v>
      </c>
      <c r="Y29" s="139">
        <v>108.81492890995261</v>
      </c>
      <c r="Z29" s="139">
        <v>101.69632034632035</v>
      </c>
      <c r="AA29" s="139">
        <v>118.85765306122448</v>
      </c>
      <c r="AB29" s="139">
        <v>77.69671772428885</v>
      </c>
      <c r="AC29" s="140">
        <v>110.38661626481405</v>
      </c>
    </row>
    <row r="30" spans="1:29" ht="15" customHeight="1">
      <c r="A30" s="133" t="s">
        <v>73</v>
      </c>
      <c r="B30" s="134">
        <v>97.41927194860813</v>
      </c>
      <c r="C30" s="134">
        <v>28.49456066945607</v>
      </c>
      <c r="D30" s="134">
        <v>22.049569707401034</v>
      </c>
      <c r="E30" s="134">
        <v>69.2707438016529</v>
      </c>
      <c r="F30" s="134">
        <v>90.45434412265759</v>
      </c>
      <c r="G30" s="134">
        <v>48.80912</v>
      </c>
      <c r="H30" s="134">
        <v>86.56484848484848</v>
      </c>
      <c r="I30" s="134">
        <v>79.67442680776014</v>
      </c>
      <c r="J30" s="134">
        <v>75.96386036960986</v>
      </c>
      <c r="K30" s="134">
        <v>72.75372233400402</v>
      </c>
      <c r="L30" s="134">
        <v>77.07463002114164</v>
      </c>
      <c r="M30" s="134">
        <v>118.07639344262296</v>
      </c>
      <c r="N30" s="135">
        <v>69.9018647640668</v>
      </c>
      <c r="P30" s="154" t="s">
        <v>58</v>
      </c>
      <c r="Q30" s="139">
        <v>114.12330009066183</v>
      </c>
      <c r="R30" s="139">
        <v>134.99712918660288</v>
      </c>
      <c r="S30" s="139">
        <v>90.29010270774977</v>
      </c>
      <c r="T30" s="139">
        <v>103.20508166969147</v>
      </c>
      <c r="U30" s="139">
        <v>99.99431818181819</v>
      </c>
      <c r="V30" s="139">
        <v>84.4601714731099</v>
      </c>
      <c r="W30" s="139">
        <v>78.97345360824742</v>
      </c>
      <c r="X30" s="139">
        <v>107.97650176678447</v>
      </c>
      <c r="Y30" s="139">
        <v>91.57277628032345</v>
      </c>
      <c r="Z30" s="139">
        <v>84.472800645682</v>
      </c>
      <c r="AA30" s="139">
        <v>63.53947051744886</v>
      </c>
      <c r="AB30" s="139">
        <v>110.2539288668321</v>
      </c>
      <c r="AC30" s="140">
        <v>94.81630358888424</v>
      </c>
    </row>
    <row r="31" spans="1:29" ht="15" customHeight="1">
      <c r="A31" s="133" t="s">
        <v>135</v>
      </c>
      <c r="B31" s="134">
        <v>0</v>
      </c>
      <c r="C31" s="134">
        <v>0</v>
      </c>
      <c r="D31" s="134" t="s">
        <v>0</v>
      </c>
      <c r="E31" s="134" t="s">
        <v>0</v>
      </c>
      <c r="F31" s="134" t="s">
        <v>0</v>
      </c>
      <c r="G31" s="134" t="s">
        <v>0</v>
      </c>
      <c r="H31" s="134" t="s">
        <v>0</v>
      </c>
      <c r="I31" s="134" t="s">
        <v>0</v>
      </c>
      <c r="J31" s="134" t="s">
        <v>0</v>
      </c>
      <c r="K31" s="134" t="s">
        <v>0</v>
      </c>
      <c r="L31" s="134" t="s">
        <v>0</v>
      </c>
      <c r="M31" s="134" t="s">
        <v>0</v>
      </c>
      <c r="N31" s="135">
        <v>122.95555555555558</v>
      </c>
      <c r="P31" s="154" t="s">
        <v>67</v>
      </c>
      <c r="Q31" s="139">
        <v>81.589760093622</v>
      </c>
      <c r="R31" s="139">
        <v>137.74396853146854</v>
      </c>
      <c r="S31" s="139">
        <v>89.55008301051467</v>
      </c>
      <c r="T31" s="139">
        <v>85.0025931164545</v>
      </c>
      <c r="U31" s="139">
        <v>100.68326157158234</v>
      </c>
      <c r="V31" s="139">
        <v>119.17167630057803</v>
      </c>
      <c r="W31" s="139">
        <v>121.09603886397609</v>
      </c>
      <c r="X31" s="139">
        <v>104.41931908155186</v>
      </c>
      <c r="Y31" s="139">
        <v>76.02539964476021</v>
      </c>
      <c r="Z31" s="139">
        <v>85.1671675432006</v>
      </c>
      <c r="AA31" s="139">
        <v>67.70016375545852</v>
      </c>
      <c r="AB31" s="139">
        <v>50.99274748544204</v>
      </c>
      <c r="AC31" s="140">
        <v>90.64720774385704</v>
      </c>
    </row>
    <row r="32" spans="1:29" ht="15" customHeight="1">
      <c r="A32" s="133" t="s">
        <v>125</v>
      </c>
      <c r="B32" s="134">
        <v>24.75555555555556</v>
      </c>
      <c r="C32" s="134">
        <v>24.6</v>
      </c>
      <c r="D32" s="134">
        <v>87.7</v>
      </c>
      <c r="E32" s="134">
        <v>24.8125</v>
      </c>
      <c r="F32" s="134">
        <v>165.35</v>
      </c>
      <c r="G32" s="134">
        <v>114.875</v>
      </c>
      <c r="H32" s="134">
        <v>101.925</v>
      </c>
      <c r="I32" s="134">
        <v>97.8</v>
      </c>
      <c r="J32" s="134">
        <v>64.5375</v>
      </c>
      <c r="K32" s="134">
        <v>71.9421052631579</v>
      </c>
      <c r="L32" s="134">
        <v>81.44615384615383</v>
      </c>
      <c r="M32" s="134">
        <v>70.80588235294118</v>
      </c>
      <c r="N32" s="135">
        <v>66.55688073394495</v>
      </c>
      <c r="P32" s="153" t="s">
        <v>14</v>
      </c>
      <c r="Q32" s="139">
        <v>91.619248395967</v>
      </c>
      <c r="R32" s="139">
        <v>137.3522619560534</v>
      </c>
      <c r="S32" s="139">
        <v>91.91839926402943</v>
      </c>
      <c r="T32" s="139">
        <v>91.12465679676986</v>
      </c>
      <c r="U32" s="139">
        <v>104.0709157716224</v>
      </c>
      <c r="V32" s="139">
        <v>111.3983181971073</v>
      </c>
      <c r="W32" s="139">
        <v>105.07975561426683</v>
      </c>
      <c r="X32" s="139">
        <v>103.75478761699064</v>
      </c>
      <c r="Y32" s="139">
        <v>87.728297632469</v>
      </c>
      <c r="Z32" s="139">
        <v>87.43088089739359</v>
      </c>
      <c r="AA32" s="139">
        <v>71.08118888317036</v>
      </c>
      <c r="AB32" s="139">
        <v>74.5793811533052</v>
      </c>
      <c r="AC32" s="142">
        <v>94.7538137822199</v>
      </c>
    </row>
    <row r="33" spans="1:29" ht="15" customHeight="1">
      <c r="A33" s="133" t="s">
        <v>45</v>
      </c>
      <c r="B33" s="134" t="s">
        <v>0</v>
      </c>
      <c r="C33" s="134" t="s">
        <v>0</v>
      </c>
      <c r="D33" s="134" t="s">
        <v>0</v>
      </c>
      <c r="E33" s="134" t="s">
        <v>0</v>
      </c>
      <c r="F33" s="134" t="s">
        <v>0</v>
      </c>
      <c r="G33" s="134">
        <v>19.214285714285715</v>
      </c>
      <c r="H33" s="134">
        <v>47.16078431372549</v>
      </c>
      <c r="I33" s="134">
        <v>71.60359281437125</v>
      </c>
      <c r="J33" s="134">
        <v>116.88262711864408</v>
      </c>
      <c r="K33" s="134">
        <v>111.39970326409494</v>
      </c>
      <c r="L33" s="134">
        <v>91.1525925925926</v>
      </c>
      <c r="M33" s="134">
        <v>189.06666666666666</v>
      </c>
      <c r="N33" s="135">
        <v>90.38853984874928</v>
      </c>
      <c r="P33" s="143" t="s">
        <v>136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</row>
    <row r="34" spans="1:29" ht="15" customHeight="1">
      <c r="A34" s="133" t="s">
        <v>62</v>
      </c>
      <c r="B34" s="134">
        <v>56.44070336391438</v>
      </c>
      <c r="C34" s="134">
        <v>78.16713091922006</v>
      </c>
      <c r="D34" s="134">
        <v>64.90576385002798</v>
      </c>
      <c r="E34" s="134">
        <v>102.34855334538877</v>
      </c>
      <c r="F34" s="134">
        <v>62.66442021803766</v>
      </c>
      <c r="G34" s="134">
        <v>57.18752783964365</v>
      </c>
      <c r="H34" s="134">
        <v>41.41241050119332</v>
      </c>
      <c r="I34" s="134">
        <v>43.61619718309859</v>
      </c>
      <c r="J34" s="134">
        <v>96.07932960893855</v>
      </c>
      <c r="K34" s="134">
        <v>35.8149930264993</v>
      </c>
      <c r="L34" s="134">
        <v>60.37649863760218</v>
      </c>
      <c r="M34" s="134">
        <v>49.1408256880734</v>
      </c>
      <c r="N34" s="135">
        <v>60.83183675959252</v>
      </c>
      <c r="P34" s="145" t="s">
        <v>130</v>
      </c>
      <c r="Q34" s="139">
        <v>82.00629688565583</v>
      </c>
      <c r="R34" s="139">
        <v>168.52196825396825</v>
      </c>
      <c r="S34" s="139">
        <v>106.21199086410354</v>
      </c>
      <c r="T34" s="139">
        <v>247.88388589051658</v>
      </c>
      <c r="U34" s="139">
        <v>101.13636561954627</v>
      </c>
      <c r="V34" s="139">
        <v>101.6401074113856</v>
      </c>
      <c r="W34" s="139">
        <v>89.36367048597393</v>
      </c>
      <c r="X34" s="139">
        <v>120.26186619718308</v>
      </c>
      <c r="Y34" s="139">
        <v>115.22467845659163</v>
      </c>
      <c r="Z34" s="139">
        <v>50.80079075425791</v>
      </c>
      <c r="AA34" s="139">
        <v>87.74431722982406</v>
      </c>
      <c r="AB34" s="139">
        <v>116.55073170731707</v>
      </c>
      <c r="AC34" s="140">
        <v>103.00415548892745</v>
      </c>
    </row>
    <row r="35" spans="1:29" ht="15" customHeight="1">
      <c r="A35" s="133" t="s">
        <v>90</v>
      </c>
      <c r="B35" s="134">
        <v>84.55</v>
      </c>
      <c r="C35" s="134">
        <v>82.9</v>
      </c>
      <c r="D35" s="134">
        <v>26.1</v>
      </c>
      <c r="E35" s="134" t="s">
        <v>0</v>
      </c>
      <c r="F35" s="134" t="s">
        <v>0</v>
      </c>
      <c r="G35" s="134">
        <v>55.6</v>
      </c>
      <c r="H35" s="134">
        <v>62.2</v>
      </c>
      <c r="I35" s="134" t="s">
        <v>0</v>
      </c>
      <c r="J35" s="134" t="s">
        <v>0</v>
      </c>
      <c r="K35" s="134">
        <v>88.5</v>
      </c>
      <c r="L35" s="134">
        <v>56.233333333333334</v>
      </c>
      <c r="M35" s="134">
        <v>74.75714285714285</v>
      </c>
      <c r="N35" s="135">
        <v>75.4578947368421</v>
      </c>
      <c r="P35" s="145" t="s">
        <v>129</v>
      </c>
      <c r="Q35" s="139">
        <v>114.00889266934735</v>
      </c>
      <c r="R35" s="139">
        <v>123.20903755868544</v>
      </c>
      <c r="S35" s="139">
        <v>92.69290638606677</v>
      </c>
      <c r="T35" s="139">
        <v>73.13957735849057</v>
      </c>
      <c r="U35" s="139">
        <v>129.93098492320698</v>
      </c>
      <c r="V35" s="139">
        <v>96.79478767032677</v>
      </c>
      <c r="W35" s="139">
        <v>96.4739720394737</v>
      </c>
      <c r="X35" s="139">
        <v>66.94235061613578</v>
      </c>
      <c r="Y35" s="139">
        <v>92.03033023404937</v>
      </c>
      <c r="Z35" s="139">
        <v>108.523063170441</v>
      </c>
      <c r="AA35" s="139">
        <v>110.98249889233496</v>
      </c>
      <c r="AB35" s="139">
        <v>124.62857758620689</v>
      </c>
      <c r="AC35" s="140">
        <v>100.71256566446853</v>
      </c>
    </row>
    <row r="36" spans="1:29" ht="15" customHeight="1">
      <c r="A36" s="133" t="s">
        <v>53</v>
      </c>
      <c r="B36" s="134">
        <v>101.5940685045948</v>
      </c>
      <c r="C36" s="134">
        <v>105.5312227074236</v>
      </c>
      <c r="D36" s="134">
        <v>119.18882943143814</v>
      </c>
      <c r="E36" s="134">
        <v>99.05932114882508</v>
      </c>
      <c r="F36" s="134">
        <v>108.15459873760145</v>
      </c>
      <c r="G36" s="134">
        <v>89.9076860841424</v>
      </c>
      <c r="H36" s="134">
        <v>98.93300773300774</v>
      </c>
      <c r="I36" s="134">
        <v>82.48244466800804</v>
      </c>
      <c r="J36" s="134">
        <v>90.9991981672394</v>
      </c>
      <c r="K36" s="134">
        <v>88.54314102564102</v>
      </c>
      <c r="L36" s="134">
        <v>72.53153980752406</v>
      </c>
      <c r="M36" s="134">
        <v>102.4327446300716</v>
      </c>
      <c r="N36" s="135">
        <v>95.64976976713591</v>
      </c>
      <c r="P36" s="145" t="s">
        <v>131</v>
      </c>
      <c r="Q36" s="139">
        <v>94.08828125</v>
      </c>
      <c r="R36" s="139">
        <v>100.20132275132276</v>
      </c>
      <c r="S36" s="139">
        <v>123.42082152974506</v>
      </c>
      <c r="T36" s="139">
        <v>130.05097493036212</v>
      </c>
      <c r="U36" s="139">
        <v>91.35103448275862</v>
      </c>
      <c r="V36" s="139">
        <v>50.548689138576776</v>
      </c>
      <c r="W36" s="139">
        <v>91.68610315186247</v>
      </c>
      <c r="X36" s="139">
        <v>100.87252066115701</v>
      </c>
      <c r="Y36" s="139">
        <v>153.6156015037594</v>
      </c>
      <c r="Z36" s="139">
        <v>78.57915057915056</v>
      </c>
      <c r="AA36" s="139">
        <v>114.56724436741767</v>
      </c>
      <c r="AB36" s="139">
        <v>101.09795454545456</v>
      </c>
      <c r="AC36" s="140">
        <v>99.1933734939759</v>
      </c>
    </row>
    <row r="37" spans="1:29" ht="15" customHeight="1">
      <c r="A37" s="133" t="s">
        <v>87</v>
      </c>
      <c r="B37" s="134">
        <v>44.5258064516129</v>
      </c>
      <c r="C37" s="134">
        <v>48.087878787878786</v>
      </c>
      <c r="D37" s="134">
        <v>60.82307692307691</v>
      </c>
      <c r="E37" s="134">
        <v>66.97166666666666</v>
      </c>
      <c r="F37" s="134">
        <v>63.36338028169014</v>
      </c>
      <c r="G37" s="134">
        <v>15.933333333333334</v>
      </c>
      <c r="H37" s="134">
        <v>1.1764705882352942</v>
      </c>
      <c r="I37" s="134">
        <v>13.028846153846155</v>
      </c>
      <c r="J37" s="134" t="s">
        <v>0</v>
      </c>
      <c r="K37" s="134">
        <v>237.33333333333334</v>
      </c>
      <c r="L37" s="134">
        <v>191.68571428571428</v>
      </c>
      <c r="M37" s="134">
        <v>37.61666666666667</v>
      </c>
      <c r="N37" s="135">
        <v>48.69759519038076</v>
      </c>
      <c r="P37" s="145" t="s">
        <v>132</v>
      </c>
      <c r="Q37" s="139">
        <v>92.992</v>
      </c>
      <c r="R37" s="139">
        <v>100.5135135135135</v>
      </c>
      <c r="S37" s="139">
        <v>169.04358974358976</v>
      </c>
      <c r="T37" s="139">
        <v>70.56176470588235</v>
      </c>
      <c r="U37" s="139">
        <v>80.11864406779662</v>
      </c>
      <c r="V37" s="139">
        <v>86.95</v>
      </c>
      <c r="W37" s="139">
        <v>74.30506329113923</v>
      </c>
      <c r="X37" s="139">
        <v>132.46190476190475</v>
      </c>
      <c r="Y37" s="139">
        <v>50.20714285714286</v>
      </c>
      <c r="Z37" s="139">
        <v>60.067441860465124</v>
      </c>
      <c r="AA37" s="139">
        <v>50.514</v>
      </c>
      <c r="AB37" s="139">
        <v>79.73559322033897</v>
      </c>
      <c r="AC37" s="140">
        <v>83.42105263157895</v>
      </c>
    </row>
    <row r="38" spans="1:29" ht="15" customHeight="1">
      <c r="A38" s="133" t="s">
        <v>91</v>
      </c>
      <c r="B38" s="134" t="s">
        <v>0</v>
      </c>
      <c r="C38" s="134">
        <v>0</v>
      </c>
      <c r="D38" s="134">
        <v>79.55172413793102</v>
      </c>
      <c r="E38" s="134">
        <v>95.26736111111111</v>
      </c>
      <c r="F38" s="134">
        <v>157.31666666666666</v>
      </c>
      <c r="G38" s="134" t="s">
        <v>0</v>
      </c>
      <c r="H38" s="134" t="s">
        <v>0</v>
      </c>
      <c r="I38" s="134">
        <v>0</v>
      </c>
      <c r="J38" s="134" t="s">
        <v>0</v>
      </c>
      <c r="K38" s="134">
        <v>0</v>
      </c>
      <c r="L38" s="134">
        <v>0</v>
      </c>
      <c r="M38" s="134">
        <v>0</v>
      </c>
      <c r="N38" s="135">
        <v>79.51557632398753</v>
      </c>
      <c r="P38" s="145" t="s">
        <v>68</v>
      </c>
      <c r="Q38" s="139">
        <v>38.69275362318841</v>
      </c>
      <c r="R38" s="139">
        <v>98.59347826086957</v>
      </c>
      <c r="S38" s="139">
        <v>90.33191489361703</v>
      </c>
      <c r="T38" s="139">
        <v>59.985</v>
      </c>
      <c r="U38" s="139">
        <v>143.57090909090908</v>
      </c>
      <c r="V38" s="139">
        <v>76.03230769230768</v>
      </c>
      <c r="W38" s="139">
        <v>81.61477272727272</v>
      </c>
      <c r="X38" s="139">
        <v>76.70093457943925</v>
      </c>
      <c r="Y38" s="139">
        <v>136.5909090909091</v>
      </c>
      <c r="Z38" s="139">
        <v>140.9909090909091</v>
      </c>
      <c r="AA38" s="139">
        <v>64.10666666666667</v>
      </c>
      <c r="AB38" s="139">
        <v>44.00416666666666</v>
      </c>
      <c r="AC38" s="140">
        <v>84.05039062499999</v>
      </c>
    </row>
    <row r="39" spans="1:29" ht="15" customHeight="1">
      <c r="A39" s="133" t="s">
        <v>47</v>
      </c>
      <c r="B39" s="134">
        <v>65.14657060518732</v>
      </c>
      <c r="C39" s="134">
        <v>128.9216854406361</v>
      </c>
      <c r="D39" s="134">
        <v>99.38404758492189</v>
      </c>
      <c r="E39" s="134">
        <v>126.34789782533656</v>
      </c>
      <c r="F39" s="134">
        <v>210.73878172588834</v>
      </c>
      <c r="G39" s="134">
        <v>90.36450980392156</v>
      </c>
      <c r="H39" s="134">
        <v>41.09176470588235</v>
      </c>
      <c r="I39" s="134">
        <v>28.727027027027024</v>
      </c>
      <c r="J39" s="134">
        <v>92.80297619047619</v>
      </c>
      <c r="K39" s="134">
        <v>34.79402711615977</v>
      </c>
      <c r="L39" s="134">
        <v>84.25862666522256</v>
      </c>
      <c r="M39" s="134">
        <v>72.02388610453269</v>
      </c>
      <c r="N39" s="135">
        <v>101.61724845797062</v>
      </c>
      <c r="P39" s="145" t="s">
        <v>94</v>
      </c>
      <c r="Q39" s="139">
        <v>177.39052631578946</v>
      </c>
      <c r="R39" s="139">
        <v>1491.4</v>
      </c>
      <c r="S39" s="139">
        <v>410.80422535211267</v>
      </c>
      <c r="T39" s="139">
        <v>164.63450704225352</v>
      </c>
      <c r="U39" s="139">
        <v>171.88580645161292</v>
      </c>
      <c r="V39" s="139">
        <v>107.85346534653466</v>
      </c>
      <c r="W39" s="139">
        <v>47.74523809523809</v>
      </c>
      <c r="X39" s="139">
        <v>137.55076923076922</v>
      </c>
      <c r="Y39" s="139">
        <v>54.20285714285714</v>
      </c>
      <c r="Z39" s="139">
        <v>207.88703703703706</v>
      </c>
      <c r="AA39" s="139">
        <v>588.4043478260869</v>
      </c>
      <c r="AB39" s="139">
        <v>416.8666666666667</v>
      </c>
      <c r="AC39" s="140">
        <v>212.50990825688075</v>
      </c>
    </row>
    <row r="40" spans="1:29" ht="15" customHeight="1">
      <c r="A40" s="133" t="s">
        <v>64</v>
      </c>
      <c r="B40" s="134">
        <v>69.00193573364305</v>
      </c>
      <c r="C40" s="134">
        <v>77.93782383419689</v>
      </c>
      <c r="D40" s="134">
        <v>98.53962900505901</v>
      </c>
      <c r="E40" s="134">
        <v>89.82326420198376</v>
      </c>
      <c r="F40" s="134">
        <v>97.61205976520812</v>
      </c>
      <c r="G40" s="134">
        <v>278.67068273092366</v>
      </c>
      <c r="H40" s="134">
        <v>48.23481781376518</v>
      </c>
      <c r="I40" s="134">
        <v>38.07797681770285</v>
      </c>
      <c r="J40" s="134">
        <v>64.38542963885429</v>
      </c>
      <c r="K40" s="134">
        <v>45.39545856679445</v>
      </c>
      <c r="L40" s="134">
        <v>62.3438444924406</v>
      </c>
      <c r="M40" s="134">
        <v>38.44935691318328</v>
      </c>
      <c r="N40" s="135">
        <v>69.51158198990393</v>
      </c>
      <c r="P40" s="145" t="s">
        <v>128</v>
      </c>
      <c r="Q40" s="139">
        <v>90.6020970009372</v>
      </c>
      <c r="R40" s="139">
        <v>111.70536912751679</v>
      </c>
      <c r="S40" s="139">
        <v>99.63109619686801</v>
      </c>
      <c r="T40" s="139">
        <v>85.08825922696892</v>
      </c>
      <c r="U40" s="139">
        <v>142.66048700891176</v>
      </c>
      <c r="V40" s="139">
        <v>104.58642077635032</v>
      </c>
      <c r="W40" s="139">
        <v>92.0433317284545</v>
      </c>
      <c r="X40" s="139">
        <v>105.8838115344017</v>
      </c>
      <c r="Y40" s="139">
        <v>106.47633831423182</v>
      </c>
      <c r="Z40" s="139">
        <v>93.0436090225564</v>
      </c>
      <c r="AA40" s="139">
        <v>83.87006426735219</v>
      </c>
      <c r="AB40" s="139">
        <v>101.16127735596248</v>
      </c>
      <c r="AC40" s="140">
        <v>100.8770073745832</v>
      </c>
    </row>
    <row r="41" spans="1:29" ht="15" customHeight="1">
      <c r="A41" s="133" t="s">
        <v>79</v>
      </c>
      <c r="B41" s="134">
        <v>94.11190476190477</v>
      </c>
      <c r="C41" s="134">
        <v>102.9369918699187</v>
      </c>
      <c r="D41" s="134">
        <v>60.843960396039606</v>
      </c>
      <c r="E41" s="134">
        <v>24.00198675496689</v>
      </c>
      <c r="F41" s="134">
        <v>227.34366197183098</v>
      </c>
      <c r="G41" s="134">
        <v>74.81282051282051</v>
      </c>
      <c r="H41" s="134">
        <v>245.0796875</v>
      </c>
      <c r="I41" s="134">
        <v>66.84741379310346</v>
      </c>
      <c r="J41" s="134">
        <v>272.853125</v>
      </c>
      <c r="K41" s="134">
        <v>66.33253012048192</v>
      </c>
      <c r="L41" s="134">
        <v>66.78495934959349</v>
      </c>
      <c r="M41" s="134">
        <v>76.99015795868773</v>
      </c>
      <c r="N41" s="135">
        <v>85.28232118758434</v>
      </c>
      <c r="P41" s="153" t="s">
        <v>14</v>
      </c>
      <c r="Q41" s="139">
        <v>96.55844277673546</v>
      </c>
      <c r="R41" s="139">
        <v>126.01371266451258</v>
      </c>
      <c r="S41" s="139">
        <v>100.9550524246396</v>
      </c>
      <c r="T41" s="139">
        <v>93.48456878686436</v>
      </c>
      <c r="U41" s="139">
        <v>127.56414422326307</v>
      </c>
      <c r="V41" s="139">
        <v>98.85358463035018</v>
      </c>
      <c r="W41" s="139">
        <v>92.5247703033381</v>
      </c>
      <c r="X41" s="139">
        <v>92.70814144371975</v>
      </c>
      <c r="Y41" s="139">
        <v>105.30149178679183</v>
      </c>
      <c r="Z41" s="139">
        <v>88.90260541875121</v>
      </c>
      <c r="AA41" s="139">
        <v>94.3996444069431</v>
      </c>
      <c r="AB41" s="139">
        <v>111.77120743034057</v>
      </c>
      <c r="AC41" s="142">
        <v>101.62001715241485</v>
      </c>
    </row>
    <row r="42" spans="1:29" ht="15" customHeight="1">
      <c r="A42" s="133" t="s">
        <v>58</v>
      </c>
      <c r="B42" s="134">
        <v>140.82901023890784</v>
      </c>
      <c r="C42" s="134">
        <v>121.47596113223489</v>
      </c>
      <c r="D42" s="134">
        <v>142.36337262012694</v>
      </c>
      <c r="E42" s="134">
        <v>153.58722440350348</v>
      </c>
      <c r="F42" s="134">
        <v>73.50468134414831</v>
      </c>
      <c r="G42" s="134">
        <v>121.04485467399843</v>
      </c>
      <c r="H42" s="134">
        <v>75.10545100584037</v>
      </c>
      <c r="I42" s="134">
        <v>43.036515291936986</v>
      </c>
      <c r="J42" s="134">
        <v>25.870797498045345</v>
      </c>
      <c r="K42" s="134">
        <v>32.602201565557735</v>
      </c>
      <c r="L42" s="134">
        <v>41.068645973909135</v>
      </c>
      <c r="M42" s="134">
        <v>56.375709969788524</v>
      </c>
      <c r="N42" s="135">
        <v>91.259282875361</v>
      </c>
      <c r="P42" s="143" t="s">
        <v>93</v>
      </c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55"/>
    </row>
    <row r="43" spans="1:29" ht="15" customHeight="1">
      <c r="A43" s="133" t="s">
        <v>122</v>
      </c>
      <c r="B43" s="134">
        <v>50.283350151362264</v>
      </c>
      <c r="C43" s="134">
        <v>43.55282005371531</v>
      </c>
      <c r="D43" s="134">
        <v>38.65746705710102</v>
      </c>
      <c r="E43" s="134">
        <v>95.78961564396494</v>
      </c>
      <c r="F43" s="134">
        <v>94.59942592183705</v>
      </c>
      <c r="G43" s="134">
        <v>51.039580419580425</v>
      </c>
      <c r="H43" s="134">
        <v>95.81661931818182</v>
      </c>
      <c r="I43" s="134">
        <v>70.49970138111236</v>
      </c>
      <c r="J43" s="134">
        <v>150.49336595976072</v>
      </c>
      <c r="K43" s="134">
        <v>68.52959104938272</v>
      </c>
      <c r="L43" s="134">
        <v>73.19770290964777</v>
      </c>
      <c r="M43" s="134">
        <v>145.8471145175834</v>
      </c>
      <c r="N43" s="135">
        <v>78.58589774149335</v>
      </c>
      <c r="P43" s="145" t="s">
        <v>50</v>
      </c>
      <c r="Q43" s="134" t="s">
        <v>0</v>
      </c>
      <c r="R43" s="134" t="s">
        <v>0</v>
      </c>
      <c r="S43" s="56">
        <v>0</v>
      </c>
      <c r="T43" s="134" t="s">
        <v>0</v>
      </c>
      <c r="U43" s="134" t="s">
        <v>0</v>
      </c>
      <c r="V43" s="56">
        <v>0</v>
      </c>
      <c r="W43" s="134" t="s">
        <v>0</v>
      </c>
      <c r="X43" s="134" t="s">
        <v>0</v>
      </c>
      <c r="Y43" s="134" t="s">
        <v>0</v>
      </c>
      <c r="Z43" s="134" t="s">
        <v>0</v>
      </c>
      <c r="AA43" s="134" t="s">
        <v>0</v>
      </c>
      <c r="AB43" s="134" t="s">
        <v>0</v>
      </c>
      <c r="AC43" s="140">
        <v>110</v>
      </c>
    </row>
    <row r="44" spans="1:29" ht="15" customHeight="1">
      <c r="A44" s="133" t="s">
        <v>126</v>
      </c>
      <c r="B44" s="134" t="s">
        <v>0</v>
      </c>
      <c r="C44" s="134" t="s">
        <v>0</v>
      </c>
      <c r="D44" s="134" t="s">
        <v>0</v>
      </c>
      <c r="E44" s="134" t="s">
        <v>0</v>
      </c>
      <c r="F44" s="134" t="s">
        <v>0</v>
      </c>
      <c r="G44" s="134" t="s">
        <v>0</v>
      </c>
      <c r="H44" s="134" t="s">
        <v>0</v>
      </c>
      <c r="I44" s="134">
        <v>101.6</v>
      </c>
      <c r="J44" s="134" t="s">
        <v>0</v>
      </c>
      <c r="K44" s="134" t="s">
        <v>0</v>
      </c>
      <c r="L44" s="134">
        <v>0</v>
      </c>
      <c r="M44" s="134">
        <v>44.114285714285714</v>
      </c>
      <c r="N44" s="135">
        <v>91.75945945945946</v>
      </c>
      <c r="P44" s="145" t="s">
        <v>63</v>
      </c>
      <c r="Q44" s="56">
        <v>107.52605363984674</v>
      </c>
      <c r="R44" s="56">
        <v>126.98304347826085</v>
      </c>
      <c r="S44" s="56">
        <v>119.19349593495936</v>
      </c>
      <c r="T44" s="56">
        <v>114.45369649805448</v>
      </c>
      <c r="U44" s="56">
        <v>138.95863192182412</v>
      </c>
      <c r="V44" s="56">
        <v>118.41071428571428</v>
      </c>
      <c r="W44" s="56">
        <v>103.51362229102168</v>
      </c>
      <c r="X44" s="56">
        <v>83.99316037735849</v>
      </c>
      <c r="Y44" s="56">
        <v>144.9283333333333</v>
      </c>
      <c r="Z44" s="56">
        <v>146.5551330798479</v>
      </c>
      <c r="AA44" s="56">
        <v>128.10620689655173</v>
      </c>
      <c r="AB44" s="56">
        <v>140.6721649484536</v>
      </c>
      <c r="AC44" s="140">
        <v>120.79414648212226</v>
      </c>
    </row>
    <row r="45" spans="1:29" ht="15" customHeight="1">
      <c r="A45" s="133" t="s">
        <v>116</v>
      </c>
      <c r="B45" s="134">
        <v>62.15</v>
      </c>
      <c r="C45" s="134">
        <v>67.30833333333334</v>
      </c>
      <c r="D45" s="134">
        <v>108.16</v>
      </c>
      <c r="E45" s="134">
        <v>87</v>
      </c>
      <c r="F45" s="134">
        <v>61.35263157894737</v>
      </c>
      <c r="G45" s="134">
        <v>82.5590476190476</v>
      </c>
      <c r="H45" s="134">
        <v>100.13011093502378</v>
      </c>
      <c r="I45" s="134">
        <v>106.7798833819242</v>
      </c>
      <c r="J45" s="134">
        <v>96.76158256880734</v>
      </c>
      <c r="K45" s="134">
        <v>96.03516237402016</v>
      </c>
      <c r="L45" s="134">
        <v>86.00243445692884</v>
      </c>
      <c r="M45" s="134">
        <v>43.483720930232565</v>
      </c>
      <c r="N45" s="135">
        <v>95.31428925210501</v>
      </c>
      <c r="P45" s="145" t="s">
        <v>134</v>
      </c>
      <c r="Q45" s="56">
        <v>139.35555555555555</v>
      </c>
      <c r="R45" s="56">
        <v>39.10909090909091</v>
      </c>
      <c r="S45" s="56">
        <v>98.24</v>
      </c>
      <c r="T45" s="56">
        <v>45.267857142857146</v>
      </c>
      <c r="U45" s="56">
        <v>268.66666666666663</v>
      </c>
      <c r="V45" s="56">
        <v>52.76938775510204</v>
      </c>
      <c r="W45" s="56">
        <v>77.63076923076923</v>
      </c>
      <c r="X45" s="56">
        <v>104.44285714285715</v>
      </c>
      <c r="Y45" s="56">
        <v>246.89411764705883</v>
      </c>
      <c r="Z45" s="56">
        <v>183.88275862068966</v>
      </c>
      <c r="AA45" s="56">
        <v>132.5222222222222</v>
      </c>
      <c r="AB45" s="56">
        <v>309.725</v>
      </c>
      <c r="AC45" s="140">
        <v>112.70578778135048</v>
      </c>
    </row>
    <row r="46" spans="1:29" ht="15" customHeight="1">
      <c r="A46" s="133" t="s">
        <v>95</v>
      </c>
      <c r="B46" s="134">
        <v>91.599115755627</v>
      </c>
      <c r="C46" s="134">
        <v>106.51714285714284</v>
      </c>
      <c r="D46" s="134">
        <v>85.84935245143386</v>
      </c>
      <c r="E46" s="134">
        <v>87.53929687499999</v>
      </c>
      <c r="F46" s="134">
        <v>65.7795918367347</v>
      </c>
      <c r="G46" s="134">
        <v>49.37146401985112</v>
      </c>
      <c r="H46" s="134">
        <v>69.0959409594096</v>
      </c>
      <c r="I46" s="134">
        <v>70.10042194092827</v>
      </c>
      <c r="J46" s="134">
        <v>55.404180064308676</v>
      </c>
      <c r="K46" s="134">
        <v>40.00135135135135</v>
      </c>
      <c r="L46" s="134">
        <v>61.09648093841642</v>
      </c>
      <c r="M46" s="134">
        <v>72.5710685483871</v>
      </c>
      <c r="N46" s="135">
        <v>79.46464104564963</v>
      </c>
      <c r="P46" s="145" t="s">
        <v>172</v>
      </c>
      <c r="Q46" s="134" t="s">
        <v>0</v>
      </c>
      <c r="R46" s="134" t="s">
        <v>0</v>
      </c>
      <c r="S46" s="134" t="s">
        <v>0</v>
      </c>
      <c r="T46" s="134" t="s">
        <v>0</v>
      </c>
      <c r="U46" s="134" t="s">
        <v>0</v>
      </c>
      <c r="V46" s="134" t="s">
        <v>0</v>
      </c>
      <c r="W46" s="134" t="s">
        <v>0</v>
      </c>
      <c r="X46" s="134" t="s">
        <v>0</v>
      </c>
      <c r="Y46" s="134" t="s">
        <v>0</v>
      </c>
      <c r="Z46" s="134" t="s">
        <v>0</v>
      </c>
      <c r="AA46" s="134" t="s">
        <v>0</v>
      </c>
      <c r="AB46" s="134" t="s">
        <v>0</v>
      </c>
      <c r="AC46" s="134" t="s">
        <v>0</v>
      </c>
    </row>
    <row r="47" spans="1:29" ht="15" customHeight="1">
      <c r="A47" s="133" t="s">
        <v>14</v>
      </c>
      <c r="B47" s="134">
        <v>57.018455017912096</v>
      </c>
      <c r="C47" s="134">
        <v>73.31224921661985</v>
      </c>
      <c r="D47" s="134">
        <v>67.3820642767827</v>
      </c>
      <c r="E47" s="134">
        <v>93.34306606211528</v>
      </c>
      <c r="F47" s="134">
        <v>99.16854221007742</v>
      </c>
      <c r="G47" s="134">
        <v>87.46094956009163</v>
      </c>
      <c r="H47" s="134">
        <v>77.64653254476644</v>
      </c>
      <c r="I47" s="134">
        <v>64.87114642093327</v>
      </c>
      <c r="J47" s="134">
        <v>69.54302395550425</v>
      </c>
      <c r="K47" s="134">
        <v>69.34603991667228</v>
      </c>
      <c r="L47" s="134">
        <v>72.11609301271059</v>
      </c>
      <c r="M47" s="134">
        <v>80.87472296573878</v>
      </c>
      <c r="N47" s="135">
        <v>75.24496275232252</v>
      </c>
      <c r="P47" s="145" t="s">
        <v>69</v>
      </c>
      <c r="Q47" s="56">
        <v>87.24814814814815</v>
      </c>
      <c r="R47" s="56">
        <v>102.93333333333334</v>
      </c>
      <c r="S47" s="56">
        <v>44.21666666666667</v>
      </c>
      <c r="T47" s="56">
        <v>118.42</v>
      </c>
      <c r="U47" s="56">
        <v>60.69047619047618</v>
      </c>
      <c r="V47" s="56">
        <v>247.85</v>
      </c>
      <c r="W47" s="56">
        <v>536</v>
      </c>
      <c r="X47" s="56">
        <v>24.076190476190476</v>
      </c>
      <c r="Y47" s="56">
        <v>0</v>
      </c>
      <c r="Z47" s="56">
        <v>55.4</v>
      </c>
      <c r="AA47" s="56">
        <v>17.2</v>
      </c>
      <c r="AB47" s="56">
        <v>114.8625</v>
      </c>
      <c r="AC47" s="140">
        <v>87.871974522293</v>
      </c>
    </row>
    <row r="48" spans="1:29" ht="15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8"/>
      <c r="P48" s="145" t="s">
        <v>59</v>
      </c>
      <c r="Q48" s="56">
        <v>37.527272727272724</v>
      </c>
      <c r="R48" s="134" t="s">
        <v>0</v>
      </c>
      <c r="S48" s="56">
        <v>575.3</v>
      </c>
      <c r="T48" s="56">
        <v>2.8714285714285714</v>
      </c>
      <c r="U48" s="56">
        <v>155.33333333333334</v>
      </c>
      <c r="V48" s="134" t="s">
        <v>0</v>
      </c>
      <c r="W48" s="56">
        <v>347.2</v>
      </c>
      <c r="X48" s="56">
        <v>57.36666666666667</v>
      </c>
      <c r="Y48" s="56">
        <v>14.0875</v>
      </c>
      <c r="Z48" s="56">
        <v>0</v>
      </c>
      <c r="AA48" s="56">
        <v>311.7</v>
      </c>
      <c r="AB48" s="56">
        <v>55.885714285714286</v>
      </c>
      <c r="AC48" s="140">
        <v>69.12307692307694</v>
      </c>
    </row>
    <row r="49" spans="1:29" ht="15" customHeight="1">
      <c r="A49" s="143" t="s">
        <v>97</v>
      </c>
      <c r="B49" s="14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5"/>
      <c r="P49" s="145" t="s">
        <v>56</v>
      </c>
      <c r="Q49" s="56">
        <v>46.2546875</v>
      </c>
      <c r="R49" s="56">
        <v>79.67613636363636</v>
      </c>
      <c r="S49" s="56">
        <v>23.846946564885496</v>
      </c>
      <c r="T49" s="56">
        <v>20.655194805194807</v>
      </c>
      <c r="U49" s="56">
        <v>33.97035175879397</v>
      </c>
      <c r="V49" s="56">
        <v>74.07257617728531</v>
      </c>
      <c r="W49" s="56">
        <v>154.2970238095238</v>
      </c>
      <c r="X49" s="56">
        <v>106.22183098591549</v>
      </c>
      <c r="Y49" s="56">
        <v>34.001311475409835</v>
      </c>
      <c r="Z49" s="56">
        <v>58.888546255506604</v>
      </c>
      <c r="AA49" s="56">
        <v>70.25136363636364</v>
      </c>
      <c r="AB49" s="56">
        <v>34.235245901639345</v>
      </c>
      <c r="AC49" s="140">
        <v>64.13194070080863</v>
      </c>
    </row>
    <row r="50" spans="1:29" ht="15" customHeight="1">
      <c r="A50" s="145" t="s">
        <v>63</v>
      </c>
      <c r="B50" s="139">
        <v>95.43261338230597</v>
      </c>
      <c r="C50" s="139">
        <v>95.27659782423935</v>
      </c>
      <c r="D50" s="139">
        <v>103.62257501190663</v>
      </c>
      <c r="E50" s="139">
        <v>94.19906369003948</v>
      </c>
      <c r="F50" s="139">
        <v>109.23133572828216</v>
      </c>
      <c r="G50" s="139">
        <v>98.70855225232644</v>
      </c>
      <c r="H50" s="139">
        <v>94.5045514004309</v>
      </c>
      <c r="I50" s="139">
        <v>100.32634644507436</v>
      </c>
      <c r="J50" s="139">
        <v>108.81646131099063</v>
      </c>
      <c r="K50" s="139">
        <v>108.4022735489054</v>
      </c>
      <c r="L50" s="139">
        <v>117.6221175774981</v>
      </c>
      <c r="M50" s="139">
        <v>104.33710193398285</v>
      </c>
      <c r="N50" s="140">
        <v>102.33143937131213</v>
      </c>
      <c r="P50" s="145" t="s">
        <v>91</v>
      </c>
      <c r="Q50" s="56">
        <v>89.09879781420766</v>
      </c>
      <c r="R50" s="56">
        <v>107.19324870167341</v>
      </c>
      <c r="S50" s="56">
        <v>81.38357843137256</v>
      </c>
      <c r="T50" s="56">
        <v>99.27449768160741</v>
      </c>
      <c r="U50" s="56">
        <v>93.96824557369511</v>
      </c>
      <c r="V50" s="56">
        <v>98.10016932752781</v>
      </c>
      <c r="W50" s="56">
        <v>124.34666666666668</v>
      </c>
      <c r="X50" s="56">
        <v>82.30396975425332</v>
      </c>
      <c r="Y50" s="56">
        <v>66.80380524344571</v>
      </c>
      <c r="Z50" s="56">
        <v>97.88621160409556</v>
      </c>
      <c r="AA50" s="56">
        <v>93.04627842866988</v>
      </c>
      <c r="AB50" s="56">
        <v>139.8229488703924</v>
      </c>
      <c r="AC50" s="140">
        <v>95.02683892683893</v>
      </c>
    </row>
    <row r="51" spans="1:29" ht="15" customHeight="1">
      <c r="A51" s="145" t="s">
        <v>69</v>
      </c>
      <c r="B51" s="139">
        <v>144.56310107948968</v>
      </c>
      <c r="C51" s="139">
        <v>88.00741710296684</v>
      </c>
      <c r="D51" s="139">
        <v>74.30192069392812</v>
      </c>
      <c r="E51" s="139">
        <v>70.97025282409898</v>
      </c>
      <c r="F51" s="139">
        <v>83.0549141221374</v>
      </c>
      <c r="G51" s="139">
        <v>77.11890571568148</v>
      </c>
      <c r="H51" s="139">
        <v>122.57464315701093</v>
      </c>
      <c r="I51" s="139">
        <v>80.59411331861662</v>
      </c>
      <c r="J51" s="139">
        <v>101.58622862286228</v>
      </c>
      <c r="K51" s="139">
        <v>103.59980468750001</v>
      </c>
      <c r="L51" s="139">
        <v>111.18507462686567</v>
      </c>
      <c r="M51" s="139">
        <v>123.63263445761167</v>
      </c>
      <c r="N51" s="140">
        <v>93.85311091073038</v>
      </c>
      <c r="P51" s="145" t="s">
        <v>57</v>
      </c>
      <c r="Q51" s="56">
        <v>91.14961111111111</v>
      </c>
      <c r="R51" s="56">
        <v>122.37378558277865</v>
      </c>
      <c r="S51" s="56">
        <v>76.8208639163081</v>
      </c>
      <c r="T51" s="56">
        <v>91.11824871228845</v>
      </c>
      <c r="U51" s="56">
        <v>101.89413662239089</v>
      </c>
      <c r="V51" s="56">
        <v>98.8774505344553</v>
      </c>
      <c r="W51" s="56">
        <v>116.32249932230955</v>
      </c>
      <c r="X51" s="56">
        <v>81.12837868739996</v>
      </c>
      <c r="Y51" s="56">
        <v>85.37597500000001</v>
      </c>
      <c r="Z51" s="56">
        <v>89.24589720468892</v>
      </c>
      <c r="AA51" s="56">
        <v>99.77914301929626</v>
      </c>
      <c r="AB51" s="56">
        <v>90.66034145839762</v>
      </c>
      <c r="AC51" s="140">
        <v>94.1821920548231</v>
      </c>
    </row>
    <row r="52" spans="1:29" ht="15" customHeight="1">
      <c r="A52" s="145" t="s">
        <v>103</v>
      </c>
      <c r="B52" s="139">
        <v>98.51750418760469</v>
      </c>
      <c r="C52" s="139">
        <v>115.31067172264358</v>
      </c>
      <c r="D52" s="139">
        <v>67.80563063063063</v>
      </c>
      <c r="E52" s="139">
        <v>104.55364543361473</v>
      </c>
      <c r="F52" s="139">
        <v>79.47915662650603</v>
      </c>
      <c r="G52" s="139">
        <v>104.28849034292472</v>
      </c>
      <c r="H52" s="139">
        <v>101.6081125152874</v>
      </c>
      <c r="I52" s="139">
        <v>67.93987730061349</v>
      </c>
      <c r="J52" s="139">
        <v>99.81389925373135</v>
      </c>
      <c r="K52" s="139">
        <v>86.61474509803921</v>
      </c>
      <c r="L52" s="139">
        <v>108.49574829931974</v>
      </c>
      <c r="M52" s="139">
        <v>110.75603328710125</v>
      </c>
      <c r="N52" s="140">
        <v>93.87114855340002</v>
      </c>
      <c r="P52" s="145" t="s">
        <v>133</v>
      </c>
      <c r="Q52" s="56">
        <v>121.29704142011835</v>
      </c>
      <c r="R52" s="56">
        <v>83.58884758364312</v>
      </c>
      <c r="S52" s="56">
        <v>92.9609195402299</v>
      </c>
      <c r="T52" s="56">
        <v>92.43264462809918</v>
      </c>
      <c r="U52" s="56">
        <v>86.29575</v>
      </c>
      <c r="V52" s="56">
        <v>69.71299435028249</v>
      </c>
      <c r="W52" s="56">
        <v>116.7204081632653</v>
      </c>
      <c r="X52" s="56">
        <v>111.94201183431952</v>
      </c>
      <c r="Y52" s="56">
        <v>95.16524590163935</v>
      </c>
      <c r="Z52" s="56">
        <v>121.38858024691356</v>
      </c>
      <c r="AA52" s="56">
        <v>98.20488721804512</v>
      </c>
      <c r="AB52" s="56">
        <v>86.14627450980392</v>
      </c>
      <c r="AC52" s="140">
        <v>96.66526315789474</v>
      </c>
    </row>
    <row r="53" spans="1:29" ht="15" customHeight="1">
      <c r="A53" s="145" t="s">
        <v>100</v>
      </c>
      <c r="B53" s="139">
        <v>95.10255691768826</v>
      </c>
      <c r="C53" s="139">
        <v>110.39563302752293</v>
      </c>
      <c r="D53" s="139">
        <v>94.22898239587806</v>
      </c>
      <c r="E53" s="139">
        <v>84.1730699088146</v>
      </c>
      <c r="F53" s="139">
        <v>78.6655681032496</v>
      </c>
      <c r="G53" s="139">
        <v>116.04442834371828</v>
      </c>
      <c r="H53" s="139">
        <v>108.66255562619199</v>
      </c>
      <c r="I53" s="139">
        <v>77.37915386433467</v>
      </c>
      <c r="J53" s="139">
        <v>62.10945213726671</v>
      </c>
      <c r="K53" s="139">
        <v>90.15827743493426</v>
      </c>
      <c r="L53" s="139">
        <v>78.98787090057262</v>
      </c>
      <c r="M53" s="139">
        <v>65.36761061946903</v>
      </c>
      <c r="N53" s="140">
        <v>88.28272324899814</v>
      </c>
      <c r="P53" s="158" t="s">
        <v>96</v>
      </c>
      <c r="Q53" s="56">
        <v>110.30686582809226</v>
      </c>
      <c r="R53" s="56">
        <v>131.3280811232449</v>
      </c>
      <c r="S53" s="56">
        <v>83.71107634543179</v>
      </c>
      <c r="T53" s="56">
        <v>118.53809823677581</v>
      </c>
      <c r="U53" s="56">
        <v>78.99841786877617</v>
      </c>
      <c r="V53" s="56">
        <v>101.49654144305306</v>
      </c>
      <c r="W53" s="56">
        <v>94.8221752903907</v>
      </c>
      <c r="X53" s="56">
        <v>80.60461144321093</v>
      </c>
      <c r="Y53" s="56">
        <v>90.68940329218107</v>
      </c>
      <c r="Z53" s="56">
        <v>81.79580759046779</v>
      </c>
      <c r="AA53" s="56">
        <v>91.05558055805581</v>
      </c>
      <c r="AB53" s="56">
        <v>99.09141696292534</v>
      </c>
      <c r="AC53" s="140">
        <v>94.93714260694426</v>
      </c>
    </row>
    <row r="54" spans="1:29" ht="15" customHeight="1">
      <c r="A54" s="145" t="s">
        <v>109</v>
      </c>
      <c r="B54" s="139">
        <v>82.0092966855295</v>
      </c>
      <c r="C54" s="139">
        <v>222.1104693140794</v>
      </c>
      <c r="D54" s="139">
        <v>65.22722478576138</v>
      </c>
      <c r="E54" s="139">
        <v>115.27419354838709</v>
      </c>
      <c r="F54" s="139">
        <v>75.29907975460122</v>
      </c>
      <c r="G54" s="139">
        <v>81.28024615384616</v>
      </c>
      <c r="H54" s="139">
        <v>59.49524061343205</v>
      </c>
      <c r="I54" s="139">
        <v>71.20946470131885</v>
      </c>
      <c r="J54" s="139">
        <v>187.20333333333335</v>
      </c>
      <c r="K54" s="139">
        <v>81.76975806451613</v>
      </c>
      <c r="L54" s="139">
        <v>134.2707057256991</v>
      </c>
      <c r="M54" s="139">
        <v>84.86885813148788</v>
      </c>
      <c r="N54" s="140">
        <v>90.24815883023678</v>
      </c>
      <c r="P54" s="158" t="s">
        <v>98</v>
      </c>
      <c r="Q54" s="134" t="s">
        <v>0</v>
      </c>
      <c r="R54" s="134" t="s">
        <v>0</v>
      </c>
      <c r="S54" s="134" t="s">
        <v>0</v>
      </c>
      <c r="T54" s="134" t="s">
        <v>0</v>
      </c>
      <c r="U54" s="134" t="s">
        <v>0</v>
      </c>
      <c r="V54" s="134" t="s">
        <v>0</v>
      </c>
      <c r="W54" s="134" t="s">
        <v>0</v>
      </c>
      <c r="X54" s="134" t="s">
        <v>0</v>
      </c>
      <c r="Y54" s="134" t="s">
        <v>0</v>
      </c>
      <c r="Z54" s="134" t="s">
        <v>0</v>
      </c>
      <c r="AA54" s="134" t="s">
        <v>0</v>
      </c>
      <c r="AB54" s="134" t="s">
        <v>0</v>
      </c>
      <c r="AC54" s="134" t="s">
        <v>0</v>
      </c>
    </row>
    <row r="55" spans="1:29" ht="15" customHeight="1">
      <c r="A55" s="145" t="s">
        <v>111</v>
      </c>
      <c r="B55" s="139">
        <v>133.2314240672622</v>
      </c>
      <c r="C55" s="139">
        <v>117.81859459459459</v>
      </c>
      <c r="D55" s="139">
        <v>74.45230769230768</v>
      </c>
      <c r="E55" s="139">
        <v>95.33710113574905</v>
      </c>
      <c r="F55" s="139">
        <v>191.83109048723898</v>
      </c>
      <c r="G55" s="139">
        <v>96.15222551928785</v>
      </c>
      <c r="H55" s="139">
        <v>150.6637533875339</v>
      </c>
      <c r="I55" s="139">
        <v>102.28129062209842</v>
      </c>
      <c r="J55" s="139">
        <v>108.9569209039548</v>
      </c>
      <c r="K55" s="139">
        <v>108.29196675900276</v>
      </c>
      <c r="L55" s="139">
        <v>119.40451127819549</v>
      </c>
      <c r="M55" s="139">
        <v>90.27473385379702</v>
      </c>
      <c r="N55" s="140">
        <v>112.17148946027334</v>
      </c>
      <c r="P55" s="145" t="s">
        <v>99</v>
      </c>
      <c r="Q55" s="56">
        <v>88.92847411444141</v>
      </c>
      <c r="R55" s="56">
        <v>64.73778148457048</v>
      </c>
      <c r="S55" s="56">
        <v>93.90156895127993</v>
      </c>
      <c r="T55" s="56">
        <v>121.05564102564104</v>
      </c>
      <c r="U55" s="56">
        <v>175.99719416386083</v>
      </c>
      <c r="V55" s="56">
        <v>242.39106583072098</v>
      </c>
      <c r="W55" s="56">
        <v>79.49621478873239</v>
      </c>
      <c r="X55" s="56">
        <v>80.7619170984456</v>
      </c>
      <c r="Y55" s="56">
        <v>76.56497829232995</v>
      </c>
      <c r="Z55" s="56">
        <v>58.231974522292994</v>
      </c>
      <c r="AA55" s="56">
        <v>45.97795484727756</v>
      </c>
      <c r="AB55" s="56">
        <v>45.92581547064306</v>
      </c>
      <c r="AC55" s="140">
        <v>94.18433019428183</v>
      </c>
    </row>
    <row r="56" spans="1:29" ht="15" customHeight="1">
      <c r="A56" s="145" t="s">
        <v>91</v>
      </c>
      <c r="B56" s="139">
        <v>99.388489968321</v>
      </c>
      <c r="C56" s="139">
        <v>91.17181916621549</v>
      </c>
      <c r="D56" s="139">
        <v>105.8603231106243</v>
      </c>
      <c r="E56" s="139">
        <v>110.37868354430378</v>
      </c>
      <c r="F56" s="139">
        <v>88.35856901136088</v>
      </c>
      <c r="G56" s="139">
        <v>94.40398522037478</v>
      </c>
      <c r="H56" s="139">
        <v>108.11165755919853</v>
      </c>
      <c r="I56" s="139">
        <v>102.84454419889504</v>
      </c>
      <c r="J56" s="139">
        <v>99.30675607287449</v>
      </c>
      <c r="K56" s="139">
        <v>104.1297877045555</v>
      </c>
      <c r="L56" s="139">
        <v>106.61030386740332</v>
      </c>
      <c r="M56" s="139">
        <v>106.33973823447506</v>
      </c>
      <c r="N56" s="140">
        <v>101.37081182543406</v>
      </c>
      <c r="P56" s="145" t="s">
        <v>108</v>
      </c>
      <c r="Q56" s="56">
        <v>53.12</v>
      </c>
      <c r="R56" s="56">
        <v>0</v>
      </c>
      <c r="S56" s="56">
        <v>149.51111111111112</v>
      </c>
      <c r="T56" s="134" t="s">
        <v>0</v>
      </c>
      <c r="U56" s="56">
        <v>77.2</v>
      </c>
      <c r="V56" s="56">
        <v>98.57142857142858</v>
      </c>
      <c r="W56" s="56">
        <v>0</v>
      </c>
      <c r="X56" s="56">
        <v>0</v>
      </c>
      <c r="Y56" s="56">
        <v>0</v>
      </c>
      <c r="Z56" s="56">
        <v>400.5</v>
      </c>
      <c r="AA56" s="56">
        <v>0</v>
      </c>
      <c r="AB56" s="56">
        <v>125.4</v>
      </c>
      <c r="AC56" s="140">
        <v>57.31938775510205</v>
      </c>
    </row>
    <row r="57" spans="1:29" ht="15" customHeight="1">
      <c r="A57" s="145" t="s">
        <v>104</v>
      </c>
      <c r="B57" s="139">
        <v>92.59398051496171</v>
      </c>
      <c r="C57" s="139">
        <v>88.64230929553982</v>
      </c>
      <c r="D57" s="139">
        <v>74.2618747929778</v>
      </c>
      <c r="E57" s="139">
        <v>93.99083743842365</v>
      </c>
      <c r="F57" s="139">
        <v>87.14529010238907</v>
      </c>
      <c r="G57" s="139">
        <v>96.29613508442777</v>
      </c>
      <c r="H57" s="139">
        <v>93.83764886669228</v>
      </c>
      <c r="I57" s="139">
        <v>89.66900181488204</v>
      </c>
      <c r="J57" s="139">
        <v>79.31552745950218</v>
      </c>
      <c r="K57" s="139">
        <v>90.22724111282845</v>
      </c>
      <c r="L57" s="139">
        <v>94.07153871940999</v>
      </c>
      <c r="M57" s="139">
        <v>90.92703238598811</v>
      </c>
      <c r="N57" s="140">
        <v>89.2466754443713</v>
      </c>
      <c r="P57" s="145" t="s">
        <v>105</v>
      </c>
      <c r="Q57" s="56">
        <v>77.81775978407558</v>
      </c>
      <c r="R57" s="56">
        <v>139.21806629834253</v>
      </c>
      <c r="S57" s="56">
        <v>126.23339317773787</v>
      </c>
      <c r="T57" s="56">
        <v>122.33586889301176</v>
      </c>
      <c r="U57" s="56">
        <v>90.76492965085983</v>
      </c>
      <c r="V57" s="56">
        <v>140.08279430789133</v>
      </c>
      <c r="W57" s="56">
        <v>171.15554029304027</v>
      </c>
      <c r="X57" s="56">
        <v>62.90512315270935</v>
      </c>
      <c r="Y57" s="56">
        <v>99.29413357400722</v>
      </c>
      <c r="Z57" s="56">
        <v>83.44224707676665</v>
      </c>
      <c r="AA57" s="56">
        <v>81.2806287563569</v>
      </c>
      <c r="AB57" s="56">
        <v>71.58040804918949</v>
      </c>
      <c r="AC57" s="140">
        <v>98.66027401665968</v>
      </c>
    </row>
    <row r="58" spans="1:29" ht="15" customHeight="1">
      <c r="A58" s="145" t="s">
        <v>64</v>
      </c>
      <c r="B58" s="139">
        <v>69.94355816945415</v>
      </c>
      <c r="C58" s="139">
        <v>151.66901899961226</v>
      </c>
      <c r="D58" s="139">
        <v>61.69986279442031</v>
      </c>
      <c r="E58" s="139">
        <v>100.09734350341925</v>
      </c>
      <c r="F58" s="139">
        <v>67.86485380116959</v>
      </c>
      <c r="G58" s="139">
        <v>108.21347743165926</v>
      </c>
      <c r="H58" s="139">
        <v>94.75290058778431</v>
      </c>
      <c r="I58" s="139">
        <v>98.00585009140768</v>
      </c>
      <c r="J58" s="139">
        <v>92.03681805198515</v>
      </c>
      <c r="K58" s="139">
        <v>93.03153153153154</v>
      </c>
      <c r="L58" s="139">
        <v>83.40436651194774</v>
      </c>
      <c r="M58" s="139">
        <v>86.91686373328164</v>
      </c>
      <c r="N58" s="140">
        <v>88.48809426667444</v>
      </c>
      <c r="P58" s="145" t="s">
        <v>101</v>
      </c>
      <c r="Q58" s="56">
        <v>90.3481288981289</v>
      </c>
      <c r="R58" s="56">
        <v>71.96981852913085</v>
      </c>
      <c r="S58" s="56">
        <v>98.52057654075547</v>
      </c>
      <c r="T58" s="56">
        <v>71.96189236111111</v>
      </c>
      <c r="U58" s="56">
        <v>89.74047619047619</v>
      </c>
      <c r="V58" s="56">
        <v>112.0290780141844</v>
      </c>
      <c r="W58" s="56">
        <v>81.78966148215919</v>
      </c>
      <c r="X58" s="56">
        <v>71.04684684684685</v>
      </c>
      <c r="Y58" s="56">
        <v>104.68375558867362</v>
      </c>
      <c r="Z58" s="56">
        <v>96.8211093990755</v>
      </c>
      <c r="AA58" s="56">
        <v>111.61449771689497</v>
      </c>
      <c r="AB58" s="56">
        <v>78.7091286307054</v>
      </c>
      <c r="AC58" s="140">
        <v>88.24355855067391</v>
      </c>
    </row>
    <row r="59" spans="1:29" ht="15" customHeight="1">
      <c r="A59" s="145" t="s">
        <v>79</v>
      </c>
      <c r="B59" s="139">
        <v>85.18468468468468</v>
      </c>
      <c r="C59" s="139">
        <v>211.5975</v>
      </c>
      <c r="D59" s="139">
        <v>92.22360248447204</v>
      </c>
      <c r="E59" s="139">
        <v>113.81100000000002</v>
      </c>
      <c r="F59" s="139">
        <v>93.36489795918366</v>
      </c>
      <c r="G59" s="139">
        <v>195.77966101694918</v>
      </c>
      <c r="H59" s="139">
        <v>52.02980132450331</v>
      </c>
      <c r="I59" s="139">
        <v>119.04455445544555</v>
      </c>
      <c r="J59" s="139">
        <v>93.14055299539172</v>
      </c>
      <c r="K59" s="139">
        <v>93.67044534412956</v>
      </c>
      <c r="L59" s="139">
        <v>112.0596685082873</v>
      </c>
      <c r="M59" s="139">
        <v>86.40902527075812</v>
      </c>
      <c r="N59" s="140">
        <v>102.41392455858748</v>
      </c>
      <c r="P59" s="145" t="s">
        <v>110</v>
      </c>
      <c r="Q59" s="56">
        <v>171.49914529914528</v>
      </c>
      <c r="R59" s="56">
        <v>174.47573964497042</v>
      </c>
      <c r="S59" s="56">
        <v>58.5158273381295</v>
      </c>
      <c r="T59" s="56">
        <v>78.99027777777778</v>
      </c>
      <c r="U59" s="56">
        <v>97.785559566787</v>
      </c>
      <c r="V59" s="56">
        <v>94.06378830083565</v>
      </c>
      <c r="W59" s="56">
        <v>138.6173611111111</v>
      </c>
      <c r="X59" s="56">
        <v>94.01636363636364</v>
      </c>
      <c r="Y59" s="56">
        <v>129.1155172413793</v>
      </c>
      <c r="Z59" s="56">
        <v>102.765</v>
      </c>
      <c r="AA59" s="56">
        <v>111.61299435028249</v>
      </c>
      <c r="AB59" s="56">
        <v>114.09888888888888</v>
      </c>
      <c r="AC59" s="140">
        <v>105.57791836734694</v>
      </c>
    </row>
    <row r="60" spans="1:29" ht="15" customHeight="1">
      <c r="A60" s="145" t="s">
        <v>52</v>
      </c>
      <c r="B60" s="139">
        <v>81.58600508905852</v>
      </c>
      <c r="C60" s="139">
        <v>160.77586206896552</v>
      </c>
      <c r="D60" s="139">
        <v>82.74073529411764</v>
      </c>
      <c r="E60" s="139">
        <v>110.36678507992896</v>
      </c>
      <c r="F60" s="139">
        <v>84.84268292682927</v>
      </c>
      <c r="G60" s="139">
        <v>119.37820512820511</v>
      </c>
      <c r="H60" s="139">
        <v>98.29619181946403</v>
      </c>
      <c r="I60" s="139">
        <v>93.57939632545931</v>
      </c>
      <c r="J60" s="139">
        <v>61.116777777777784</v>
      </c>
      <c r="K60" s="139">
        <v>109.92569696969696</v>
      </c>
      <c r="L60" s="139">
        <v>110.50989159891597</v>
      </c>
      <c r="M60" s="139">
        <v>106.25814977973569</v>
      </c>
      <c r="N60" s="140">
        <v>97.40214285714286</v>
      </c>
      <c r="P60" s="145" t="s">
        <v>112</v>
      </c>
      <c r="Q60" s="56">
        <v>86.87204301075269</v>
      </c>
      <c r="R60" s="56">
        <v>68.29475524475525</v>
      </c>
      <c r="S60" s="56">
        <v>60.65384615384616</v>
      </c>
      <c r="T60" s="56">
        <v>84.46618357487922</v>
      </c>
      <c r="U60" s="56">
        <v>103.55641025641025</v>
      </c>
      <c r="V60" s="56">
        <v>83.95182186234817</v>
      </c>
      <c r="W60" s="56">
        <v>110.09961089494165</v>
      </c>
      <c r="X60" s="56">
        <v>43.74911392405063</v>
      </c>
      <c r="Y60" s="56">
        <v>87.89534883720931</v>
      </c>
      <c r="Z60" s="56">
        <v>85.43419689119172</v>
      </c>
      <c r="AA60" s="56">
        <v>80.49941002949852</v>
      </c>
      <c r="AB60" s="56">
        <v>95.91686746987952</v>
      </c>
      <c r="AC60" s="140">
        <v>80.63906575423981</v>
      </c>
    </row>
    <row r="61" spans="1:29" ht="15" customHeight="1">
      <c r="A61" s="145" t="s">
        <v>48</v>
      </c>
      <c r="B61" s="139">
        <v>74.72814814814814</v>
      </c>
      <c r="C61" s="139">
        <v>113.69413439635537</v>
      </c>
      <c r="D61" s="139">
        <v>83.03780435711235</v>
      </c>
      <c r="E61" s="139">
        <v>90.38278985507246</v>
      </c>
      <c r="F61" s="139">
        <v>85.61873536299767</v>
      </c>
      <c r="G61" s="139">
        <v>104.92869654817105</v>
      </c>
      <c r="H61" s="139">
        <v>116.93429561200924</v>
      </c>
      <c r="I61" s="139">
        <v>108.69097363083165</v>
      </c>
      <c r="J61" s="139">
        <v>96.41688392302919</v>
      </c>
      <c r="K61" s="139">
        <v>90.35394736842106</v>
      </c>
      <c r="L61" s="139">
        <v>93.14640810929926</v>
      </c>
      <c r="M61" s="139">
        <v>100.48366571699904</v>
      </c>
      <c r="N61" s="140">
        <v>95.2275940752602</v>
      </c>
      <c r="P61" s="145" t="s">
        <v>106</v>
      </c>
      <c r="Q61" s="56">
        <v>112.7443583384997</v>
      </c>
      <c r="R61" s="56">
        <v>134.95967292971469</v>
      </c>
      <c r="S61" s="56">
        <v>120.59365984568937</v>
      </c>
      <c r="T61" s="56">
        <v>109.89844676645015</v>
      </c>
      <c r="U61" s="56">
        <v>111.26236807387862</v>
      </c>
      <c r="V61" s="56">
        <v>82.8675590167924</v>
      </c>
      <c r="W61" s="56">
        <v>122.05941158811169</v>
      </c>
      <c r="X61" s="56">
        <v>106.34407494145199</v>
      </c>
      <c r="Y61" s="56">
        <v>128.54248782315474</v>
      </c>
      <c r="Z61" s="56">
        <v>124.73328985979786</v>
      </c>
      <c r="AA61" s="56">
        <v>204.37828820116053</v>
      </c>
      <c r="AB61" s="56">
        <v>155.8523388581952</v>
      </c>
      <c r="AC61" s="140">
        <v>121.69514557981151</v>
      </c>
    </row>
    <row r="62" spans="1:29" ht="15" customHeight="1">
      <c r="A62" s="145" t="s">
        <v>116</v>
      </c>
      <c r="B62" s="139">
        <v>108.69828141783029</v>
      </c>
      <c r="C62" s="139">
        <v>113.16991774383078</v>
      </c>
      <c r="D62" s="139">
        <v>75.97833163784333</v>
      </c>
      <c r="E62" s="139">
        <v>78.06736680327869</v>
      </c>
      <c r="F62" s="139">
        <v>110.04846912298912</v>
      </c>
      <c r="G62" s="139">
        <v>123.34231692677069</v>
      </c>
      <c r="H62" s="139">
        <v>105.74554603056279</v>
      </c>
      <c r="I62" s="139">
        <v>142.79248982611912</v>
      </c>
      <c r="J62" s="139">
        <v>137.91590531561462</v>
      </c>
      <c r="K62" s="139">
        <v>128.46548284118114</v>
      </c>
      <c r="L62" s="139">
        <v>124.33612830613394</v>
      </c>
      <c r="M62" s="139">
        <v>96.84954666666667</v>
      </c>
      <c r="N62" s="140">
        <v>113.50068326207696</v>
      </c>
      <c r="P62" s="145" t="s">
        <v>102</v>
      </c>
      <c r="Q62" s="56">
        <v>145.87483870967742</v>
      </c>
      <c r="R62" s="56">
        <v>136.15820895522387</v>
      </c>
      <c r="S62" s="56">
        <v>75.79133333333333</v>
      </c>
      <c r="T62" s="56">
        <v>47.777367205542724</v>
      </c>
      <c r="U62" s="56">
        <v>160.7302380952381</v>
      </c>
      <c r="V62" s="56">
        <v>166.52237960339943</v>
      </c>
      <c r="W62" s="56">
        <v>130.16073446327684</v>
      </c>
      <c r="X62" s="56">
        <v>94.66417322834646</v>
      </c>
      <c r="Y62" s="56">
        <v>51.63191964285715</v>
      </c>
      <c r="Z62" s="56">
        <v>298.15296610169486</v>
      </c>
      <c r="AA62" s="56">
        <v>77.91750599520384</v>
      </c>
      <c r="AB62" s="56">
        <v>87.81675392670157</v>
      </c>
      <c r="AC62" s="140">
        <v>114.89551666267084</v>
      </c>
    </row>
    <row r="63" spans="1:29" ht="15" customHeight="1">
      <c r="A63" s="145" t="s">
        <v>115</v>
      </c>
      <c r="B63" s="139">
        <v>97.08843442256043</v>
      </c>
      <c r="C63" s="139">
        <v>140.61143193871538</v>
      </c>
      <c r="D63" s="139">
        <v>77.64482337193738</v>
      </c>
      <c r="E63" s="139">
        <v>104.13249164278892</v>
      </c>
      <c r="F63" s="139">
        <v>87.41899991133965</v>
      </c>
      <c r="G63" s="139">
        <v>118.9943729903537</v>
      </c>
      <c r="H63" s="139">
        <v>117.0088520392611</v>
      </c>
      <c r="I63" s="139">
        <v>96.16388070501887</v>
      </c>
      <c r="J63" s="139">
        <v>87.60162010249628</v>
      </c>
      <c r="K63" s="139">
        <v>101.16605079629434</v>
      </c>
      <c r="L63" s="139">
        <v>97.50141904761904</v>
      </c>
      <c r="M63" s="139">
        <v>109.6802213534497</v>
      </c>
      <c r="N63" s="140">
        <v>101.1279501883398</v>
      </c>
      <c r="P63" s="145" t="s">
        <v>114</v>
      </c>
      <c r="Q63" s="56">
        <v>91.86</v>
      </c>
      <c r="R63" s="56">
        <v>123.98775474038632</v>
      </c>
      <c r="S63" s="56">
        <v>81.32533106318577</v>
      </c>
      <c r="T63" s="56">
        <v>95.23589205015594</v>
      </c>
      <c r="U63" s="56">
        <v>101.36332792815269</v>
      </c>
      <c r="V63" s="56">
        <v>95.81824348194729</v>
      </c>
      <c r="W63" s="56">
        <v>92.30970987526705</v>
      </c>
      <c r="X63" s="56">
        <v>86.16147341447791</v>
      </c>
      <c r="Y63" s="56">
        <v>77.49290821116487</v>
      </c>
      <c r="Z63" s="56">
        <v>82.48725185922586</v>
      </c>
      <c r="AA63" s="56">
        <v>88.85110780226326</v>
      </c>
      <c r="AB63" s="56">
        <v>85.66591412401576</v>
      </c>
      <c r="AC63" s="140">
        <v>91.11614185532643</v>
      </c>
    </row>
    <row r="64" spans="1:29" ht="15" customHeight="1">
      <c r="A64" s="58" t="s">
        <v>14</v>
      </c>
      <c r="B64" s="141">
        <v>95.01352025815706</v>
      </c>
      <c r="C64" s="141">
        <v>111.97157044208727</v>
      </c>
      <c r="D64" s="141">
        <v>87.77050281229192</v>
      </c>
      <c r="E64" s="141">
        <v>96.24456797018067</v>
      </c>
      <c r="F64" s="141">
        <v>93.13357179232241</v>
      </c>
      <c r="G64" s="141">
        <v>105.10873258380971</v>
      </c>
      <c r="H64" s="141">
        <v>103.51584242440832</v>
      </c>
      <c r="I64" s="141">
        <v>96.16968828980623</v>
      </c>
      <c r="J64" s="141">
        <v>97.11436910915172</v>
      </c>
      <c r="K64" s="141">
        <v>102.40235698195066</v>
      </c>
      <c r="L64" s="141">
        <v>104.43639857989488</v>
      </c>
      <c r="M64" s="141">
        <v>101.23118416025325</v>
      </c>
      <c r="N64" s="142">
        <v>99.19222307782059</v>
      </c>
      <c r="P64" s="153" t="s">
        <v>14</v>
      </c>
      <c r="Q64" s="56">
        <v>93.10855156088178</v>
      </c>
      <c r="R64" s="56">
        <v>119.18719627063446</v>
      </c>
      <c r="S64" s="56">
        <v>85.6560262557609</v>
      </c>
      <c r="T64" s="56">
        <v>96.50789560001873</v>
      </c>
      <c r="U64" s="56">
        <v>101.51807569015835</v>
      </c>
      <c r="V64" s="56">
        <v>100.51357195533082</v>
      </c>
      <c r="W64" s="56">
        <v>108.69977920784082</v>
      </c>
      <c r="X64" s="56">
        <v>84.77218274111675</v>
      </c>
      <c r="Y64" s="56">
        <v>83.3808973558193</v>
      </c>
      <c r="Z64" s="56">
        <v>90.21115958157132</v>
      </c>
      <c r="AA64" s="56">
        <v>96.7344122657581</v>
      </c>
      <c r="AB64" s="56">
        <v>94.68097708287671</v>
      </c>
      <c r="AC64" s="142">
        <v>95.61997021470236</v>
      </c>
    </row>
    <row r="65" spans="1:29" ht="15" customHeight="1">
      <c r="A65" s="146"/>
      <c r="B65" s="146"/>
      <c r="P65" s="143" t="s">
        <v>113</v>
      </c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5"/>
    </row>
    <row r="66" spans="1:29" ht="15" customHeight="1">
      <c r="A66" s="146" t="s">
        <v>39</v>
      </c>
      <c r="B66" s="146"/>
      <c r="P66" s="154" t="s">
        <v>107</v>
      </c>
      <c r="Q66" s="139">
        <v>58.30362127499057</v>
      </c>
      <c r="R66" s="139">
        <v>434.31320132013207</v>
      </c>
      <c r="S66" s="139">
        <v>20.1061973986228</v>
      </c>
      <c r="T66" s="139">
        <v>96.8955732122588</v>
      </c>
      <c r="U66" s="139">
        <v>164.11571516267648</v>
      </c>
      <c r="V66" s="139">
        <v>29.320085731781997</v>
      </c>
      <c r="W66" s="139">
        <v>158.34778067885117</v>
      </c>
      <c r="X66" s="139">
        <v>32.30909090909091</v>
      </c>
      <c r="Y66" s="139">
        <v>182.87127819548874</v>
      </c>
      <c r="Z66" s="139">
        <v>38.509562638991845</v>
      </c>
      <c r="AA66" s="139">
        <v>84.09154647435898</v>
      </c>
      <c r="AB66" s="139">
        <v>81.88367346938776</v>
      </c>
      <c r="AC66" s="140">
        <v>84.93261167795593</v>
      </c>
    </row>
    <row r="67" spans="16:29" ht="15" customHeight="1">
      <c r="P67" s="154" t="s">
        <v>117</v>
      </c>
      <c r="Q67" s="139">
        <v>190.31286549707602</v>
      </c>
      <c r="R67" s="139">
        <v>158.3577380952381</v>
      </c>
      <c r="S67" s="139">
        <v>50.84778761061946</v>
      </c>
      <c r="T67" s="139">
        <v>167.68243243243242</v>
      </c>
      <c r="U67" s="139">
        <v>61.841071428571425</v>
      </c>
      <c r="V67" s="139">
        <v>144.58636363636364</v>
      </c>
      <c r="W67" s="139">
        <v>17.577405857740587</v>
      </c>
      <c r="X67" s="139">
        <v>73.84729064039409</v>
      </c>
      <c r="Y67" s="139">
        <v>76.89518518518518</v>
      </c>
      <c r="Z67" s="139">
        <v>100.53917050691243</v>
      </c>
      <c r="AA67" s="139">
        <v>69.84338028169013</v>
      </c>
      <c r="AB67" s="139">
        <v>51.612318840579704</v>
      </c>
      <c r="AC67" s="140">
        <v>86.50997375328083</v>
      </c>
    </row>
    <row r="68" spans="16:29" ht="15" customHeight="1">
      <c r="P68" s="153" t="s">
        <v>14</v>
      </c>
      <c r="Q68" s="141">
        <v>66.30276399716513</v>
      </c>
      <c r="R68" s="141">
        <v>391.2672237697308</v>
      </c>
      <c r="S68" s="141">
        <v>21.38005133846718</v>
      </c>
      <c r="T68" s="141">
        <v>102.38062827225131</v>
      </c>
      <c r="U68" s="141">
        <v>157.53630097645032</v>
      </c>
      <c r="V68" s="141">
        <v>35.21400348634515</v>
      </c>
      <c r="W68" s="141">
        <v>104.09020866773675</v>
      </c>
      <c r="X68" s="141">
        <v>36.92191103789126</v>
      </c>
      <c r="Y68" s="141">
        <v>164.98781250000002</v>
      </c>
      <c r="Z68" s="141">
        <v>41.66632270168856</v>
      </c>
      <c r="AA68" s="141">
        <v>82.3462807017544</v>
      </c>
      <c r="AB68" s="141">
        <v>79.43499413833528</v>
      </c>
      <c r="AC68" s="142">
        <v>85.07007769492054</v>
      </c>
    </row>
    <row r="69" spans="16:29" ht="11.25">
      <c r="P69" s="156" t="s">
        <v>28</v>
      </c>
      <c r="Q69" s="157">
        <v>79.67062331658526</v>
      </c>
      <c r="R69" s="157">
        <v>99.06492088358253</v>
      </c>
      <c r="S69" s="157">
        <v>78.95217433810325</v>
      </c>
      <c r="T69" s="157">
        <v>94.25957931533269</v>
      </c>
      <c r="U69" s="157">
        <v>99.46302350798946</v>
      </c>
      <c r="V69" s="157">
        <v>98.89232925645871</v>
      </c>
      <c r="W69" s="157">
        <v>95.48785086820367</v>
      </c>
      <c r="X69" s="157">
        <v>83.35996468335516</v>
      </c>
      <c r="Y69" s="157">
        <v>85.01901735167283</v>
      </c>
      <c r="Z69" s="157">
        <v>85.15530512402368</v>
      </c>
      <c r="AA69" s="157">
        <v>89.92295451363364</v>
      </c>
      <c r="AB69" s="157">
        <v>92.36083573462018</v>
      </c>
      <c r="AC69" s="142">
        <v>89.8500218102312</v>
      </c>
    </row>
  </sheetData>
  <sheetProtection/>
  <printOptions/>
  <pageMargins left="0.54" right="0.2" top="0.47" bottom="0.48" header="0.512" footer="0.2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yano_m</cp:lastModifiedBy>
  <cp:lastPrinted>2009-03-12T02:56:39Z</cp:lastPrinted>
  <dcterms:created xsi:type="dcterms:W3CDTF">2004-08-25T06:03:36Z</dcterms:created>
  <dcterms:modified xsi:type="dcterms:W3CDTF">2009-03-12T02:58:01Z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-25387936</vt:i4>
  </property>
  <property fmtid="{D5CDD505-2E9C-101B-9397-08002B2CF9AE}" pid="3" name="_EmailSubject">
    <vt:lpwstr/>
  </property>
  <property fmtid="{D5CDD505-2E9C-101B-9397-08002B2CF9AE}" pid="4" name="_AuthorEmail">
    <vt:lpwstr>yano_m@alicml.lin.go.jp</vt:lpwstr>
  </property>
  <property fmtid="{D5CDD505-2E9C-101B-9397-08002B2CF9AE}" pid="5" name="_AuthorEmailDisplayName">
    <vt:lpwstr>矢野 麻未子</vt:lpwstr>
  </property>
  <property fmtid="{D5CDD505-2E9C-101B-9397-08002B2CF9AE}" pid="6" name="_ReviewingToolsShownOnce">
    <vt:lpwstr/>
  </property>
</Properties>
</file>