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630" activeTab="0"/>
  </bookViews>
  <sheets>
    <sheet name="Ⅳ-11(1)(2)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_xlnm.Print_Area" localSheetId="0">'Ⅳ-11(1)(2)'!$A$1:$AB$218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Mode="manual" fullCalcOnLoad="1"/>
</workbook>
</file>

<file path=xl/sharedStrings.xml><?xml version="1.0" encoding="utf-8"?>
<sst xmlns="http://schemas.openxmlformats.org/spreadsheetml/2006/main" count="598" uniqueCount="96">
  <si>
    <t>　　　(1) 品目別の施設作付面積割合の推移</t>
  </si>
  <si>
    <t>　　　(2) 品目別の施設収穫量割合の推移</t>
  </si>
  <si>
    <t>　　　（単位：ha，％）</t>
  </si>
  <si>
    <t>元データ</t>
  </si>
  <si>
    <t>　　　（単位：ﾄﾝ，％）</t>
  </si>
  <si>
    <t>品　　目</t>
  </si>
  <si>
    <t>年</t>
  </si>
  <si>
    <t>施設・露地　　
合　　　計</t>
  </si>
  <si>
    <t>う　　ち　　施　　設</t>
  </si>
  <si>
    <t>統計情報部</t>
  </si>
  <si>
    <t>ガラス室･ハウス･トンネル計</t>
  </si>
  <si>
    <t>ガラス室・　　　ハウス計</t>
  </si>
  <si>
    <t>ガラス室・ハウスの割合</t>
  </si>
  <si>
    <t>ｶﾞﾗｽ室</t>
  </si>
  <si>
    <t>ﾊｳｽ</t>
  </si>
  <si>
    <t>計</t>
  </si>
  <si>
    <t>施設・露地</t>
  </si>
  <si>
    <t>ｶﾞﾗｽ室･ﾊｳｽ</t>
  </si>
  <si>
    <t>（Ａ）</t>
  </si>
  <si>
    <t>（Ｂ）</t>
  </si>
  <si>
    <t>（Ｃ）</t>
  </si>
  <si>
    <t>(C)/(A)</t>
  </si>
  <si>
    <t>なす</t>
  </si>
  <si>
    <t xml:space="preserve"> 昭.50</t>
  </si>
  <si>
    <t>な　す</t>
  </si>
  <si>
    <t xml:space="preserve">    55</t>
  </si>
  <si>
    <t xml:space="preserve">    60</t>
  </si>
  <si>
    <t xml:space="preserve">     61</t>
  </si>
  <si>
    <t xml:space="preserve">     62</t>
  </si>
  <si>
    <t xml:space="preserve">   　63</t>
  </si>
  <si>
    <t>1988</t>
  </si>
  <si>
    <t>　平.元</t>
  </si>
  <si>
    <t>1989</t>
  </si>
  <si>
    <t xml:space="preserve"> 平.２</t>
  </si>
  <si>
    <t>1990</t>
  </si>
  <si>
    <t xml:space="preserve"> 平.2</t>
  </si>
  <si>
    <t xml:space="preserve">    3</t>
  </si>
  <si>
    <t>1991</t>
  </si>
  <si>
    <t xml:space="preserve">    4</t>
  </si>
  <si>
    <t>1992</t>
  </si>
  <si>
    <t xml:space="preserve">    5</t>
  </si>
  <si>
    <t xml:space="preserve">    6</t>
  </si>
  <si>
    <t xml:space="preserve">    ７ </t>
  </si>
  <si>
    <t xml:space="preserve">    7 </t>
  </si>
  <si>
    <t xml:space="preserve">    ８</t>
  </si>
  <si>
    <t xml:space="preserve">    8</t>
  </si>
  <si>
    <t xml:space="preserve">    ９</t>
  </si>
  <si>
    <t xml:space="preserve">    9</t>
  </si>
  <si>
    <t xml:space="preserve">    10</t>
  </si>
  <si>
    <t xml:space="preserve">    11</t>
  </si>
  <si>
    <t xml:space="preserve">    12</t>
  </si>
  <si>
    <t xml:space="preserve">    13</t>
  </si>
  <si>
    <t>　</t>
  </si>
  <si>
    <t>トマト</t>
  </si>
  <si>
    <t>トマト</t>
  </si>
  <si>
    <t>きゅうり</t>
  </si>
  <si>
    <t>きゅうり</t>
  </si>
  <si>
    <t>かぼちゃ</t>
  </si>
  <si>
    <t>かぼちゃ</t>
  </si>
  <si>
    <t>ピ－マン</t>
  </si>
  <si>
    <t>ピ－マン</t>
  </si>
  <si>
    <t>いちご</t>
  </si>
  <si>
    <t>いちご</t>
  </si>
  <si>
    <t>すいか</t>
  </si>
  <si>
    <t>すいか</t>
  </si>
  <si>
    <t>メロン</t>
  </si>
  <si>
    <t xml:space="preserve"> 平.12</t>
  </si>
  <si>
    <t>露地メロン</t>
  </si>
  <si>
    <t>－</t>
  </si>
  <si>
    <t>露地メロン</t>
  </si>
  <si>
    <t>温室メロン</t>
  </si>
  <si>
    <t>温室メロン</t>
  </si>
  <si>
    <t>レタス</t>
  </si>
  <si>
    <t>レタス</t>
  </si>
  <si>
    <t>計</t>
  </si>
  <si>
    <t xml:space="preserve"> 昭.50</t>
  </si>
  <si>
    <t xml:space="preserve">    55</t>
  </si>
  <si>
    <t xml:space="preserve">    60</t>
  </si>
  <si>
    <t xml:space="preserve">     61</t>
  </si>
  <si>
    <t xml:space="preserve">     62</t>
  </si>
  <si>
    <t xml:space="preserve">    3</t>
  </si>
  <si>
    <t xml:space="preserve">    4</t>
  </si>
  <si>
    <t xml:space="preserve">    5</t>
  </si>
  <si>
    <t xml:space="preserve">    6</t>
  </si>
  <si>
    <t xml:space="preserve">    ７ 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</si>
  <si>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</si>
  <si>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</si>
  <si>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</si>
  <si>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</si>
  <si>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</si>
  <si>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 xml:space="preserve">    13</t>
  </si>
  <si>
    <t>資料：農林水産省「野菜生産出荷統計」</t>
  </si>
  <si>
    <t>注1：平成７年以降のかぼちゃ、いちご、すいか、露地・温室メロンは主産県の合計</t>
  </si>
  <si>
    <t>注2：平成12年からメロンは、露地メロン・温室メロンの区分が無くなった。</t>
  </si>
  <si>
    <t>注3：調査方法の変更により、平成13年産で調査を終了した。</t>
  </si>
  <si>
    <t>　　Ⅳ－11　施設栽培の割合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</si>
</sst>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9"/>
      <name val="ＭＳ 明朝"/>
      <family val="1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46" fillId="31" borderId="6" applyNumberFormat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vertical="center"/>
      <protection/>
    </xf>
    <xf numFmtId="0" fontId="6" fillId="0" borderId="0" xfId="71" applyFont="1" applyFill="1" applyBorder="1" applyAlignment="1">
      <alignment vertical="center"/>
      <protection/>
    </xf>
    <xf numFmtId="0" fontId="6" fillId="0" borderId="0" xfId="71" applyFont="1" applyFill="1" applyBorder="1" applyAlignment="1" applyProtection="1">
      <alignment horizontal="left" vertical="center"/>
      <protection/>
    </xf>
    <xf numFmtId="0" fontId="6" fillId="0" borderId="12" xfId="71" applyFont="1" applyFill="1" applyBorder="1" applyAlignment="1" applyProtection="1">
      <alignment horizontal="left" vertical="center"/>
      <protection/>
    </xf>
    <xf numFmtId="0" fontId="6" fillId="0" borderId="12" xfId="71" applyFont="1" applyFill="1" applyBorder="1" applyAlignment="1">
      <alignment vertical="center"/>
      <protection/>
    </xf>
    <xf numFmtId="37" fontId="6" fillId="0" borderId="12" xfId="71" applyNumberFormat="1" applyFont="1" applyFill="1" applyBorder="1" applyAlignment="1" applyProtection="1">
      <alignment horizontal="left" vertical="center"/>
      <protection/>
    </xf>
    <xf numFmtId="37" fontId="6" fillId="0" borderId="12" xfId="71" applyNumberFormat="1" applyFont="1" applyFill="1" applyBorder="1" applyAlignment="1" applyProtection="1">
      <alignment horizontal="right" vertical="center"/>
      <protection/>
    </xf>
    <xf numFmtId="37" fontId="6" fillId="0" borderId="0" xfId="71" applyNumberFormat="1" applyFont="1" applyFill="1" applyBorder="1" applyAlignment="1" applyProtection="1">
      <alignment horizontal="right" vertical="center"/>
      <protection/>
    </xf>
    <xf numFmtId="37" fontId="6" fillId="0" borderId="0" xfId="71" applyNumberFormat="1" applyFont="1" applyFill="1" applyBorder="1" applyAlignment="1" applyProtection="1">
      <alignment horizontal="distributed" vertical="center"/>
      <protection/>
    </xf>
    <xf numFmtId="0" fontId="6" fillId="0" borderId="13" xfId="71" applyFont="1" applyFill="1" applyBorder="1" applyAlignment="1">
      <alignment vertical="center"/>
      <protection/>
    </xf>
    <xf numFmtId="0" fontId="6" fillId="0" borderId="14" xfId="71" applyFont="1" applyFill="1" applyBorder="1" applyAlignment="1">
      <alignment vertical="center"/>
      <protection/>
    </xf>
    <xf numFmtId="37" fontId="6" fillId="0" borderId="13" xfId="71" applyNumberFormat="1" applyFont="1" applyFill="1" applyBorder="1" applyAlignment="1" applyProtection="1">
      <alignment horizontal="distributed" vertical="center"/>
      <protection/>
    </xf>
    <xf numFmtId="176" fontId="6" fillId="0" borderId="15" xfId="71" applyNumberFormat="1" applyFont="1" applyFill="1" applyBorder="1" applyAlignment="1" applyProtection="1">
      <alignment horizontal="distributed" vertical="center"/>
      <protection/>
    </xf>
    <xf numFmtId="37" fontId="6" fillId="0" borderId="13" xfId="71" applyNumberFormat="1" applyFont="1" applyFill="1" applyBorder="1" applyAlignment="1" applyProtection="1">
      <alignment horizontal="center" vertical="center"/>
      <protection/>
    </xf>
    <xf numFmtId="176" fontId="6" fillId="0" borderId="13" xfId="71" applyNumberFormat="1" applyFont="1" applyFill="1" applyBorder="1" applyAlignment="1" applyProtection="1">
      <alignment horizontal="distributed" vertical="center"/>
      <protection/>
    </xf>
    <xf numFmtId="0" fontId="6" fillId="0" borderId="13" xfId="71" applyFont="1" applyFill="1" applyBorder="1" applyAlignment="1" applyProtection="1">
      <alignment horizontal="center" vertical="center"/>
      <protection/>
    </xf>
    <xf numFmtId="37" fontId="6" fillId="0" borderId="14" xfId="71" applyNumberFormat="1" applyFont="1" applyFill="1" applyBorder="1" applyAlignment="1" applyProtection="1">
      <alignment horizontal="center" vertical="center"/>
      <protection/>
    </xf>
    <xf numFmtId="176" fontId="6" fillId="0" borderId="16" xfId="71" applyNumberFormat="1" applyFont="1" applyFill="1" applyBorder="1" applyAlignment="1" applyProtection="1">
      <alignment horizontal="center" vertical="center"/>
      <protection/>
    </xf>
    <xf numFmtId="176" fontId="6" fillId="0" borderId="13" xfId="71" applyNumberFormat="1" applyFont="1" applyFill="1" applyBorder="1" applyAlignment="1" applyProtection="1">
      <alignment horizontal="center" vertical="center"/>
      <protection/>
    </xf>
    <xf numFmtId="0" fontId="6" fillId="0" borderId="13" xfId="71" applyFont="1" applyFill="1" applyBorder="1" applyAlignment="1" applyProtection="1">
      <alignment horizontal="left" vertical="center"/>
      <protection/>
    </xf>
    <xf numFmtId="37" fontId="6" fillId="0" borderId="13" xfId="71" applyNumberFormat="1" applyFont="1" applyFill="1" applyBorder="1" applyAlignment="1" applyProtection="1">
      <alignment vertical="center"/>
      <protection/>
    </xf>
    <xf numFmtId="37" fontId="6" fillId="0" borderId="15" xfId="71" applyNumberFormat="1" applyFont="1" applyFill="1" applyBorder="1" applyAlignment="1" applyProtection="1">
      <alignment vertical="center"/>
      <protection/>
    </xf>
    <xf numFmtId="176" fontId="6" fillId="0" borderId="15" xfId="71" applyNumberFormat="1" applyFont="1" applyFill="1" applyBorder="1" applyAlignment="1" applyProtection="1">
      <alignment vertical="center"/>
      <protection/>
    </xf>
    <xf numFmtId="176" fontId="6" fillId="0" borderId="13" xfId="71" applyNumberFormat="1" applyFont="1" applyFill="1" applyBorder="1" applyAlignment="1" applyProtection="1">
      <alignment vertical="center"/>
      <protection/>
    </xf>
    <xf numFmtId="3" fontId="6" fillId="0" borderId="14" xfId="71" applyNumberFormat="1" applyFont="1" applyFill="1" applyBorder="1" applyAlignment="1">
      <alignment vertical="center"/>
      <protection/>
    </xf>
    <xf numFmtId="3" fontId="6" fillId="0" borderId="13" xfId="71" applyNumberFormat="1" applyFont="1" applyFill="1" applyBorder="1" applyAlignment="1">
      <alignment vertical="center"/>
      <protection/>
    </xf>
    <xf numFmtId="0" fontId="6" fillId="0" borderId="13" xfId="71" applyFont="1" applyFill="1" applyBorder="1" applyAlignment="1" applyProtection="1" quotePrefix="1">
      <alignment vertical="center"/>
      <protection/>
    </xf>
    <xf numFmtId="0" fontId="6" fillId="0" borderId="13" xfId="71" applyFont="1" applyFill="1" applyBorder="1" applyAlignment="1" applyProtection="1">
      <alignment vertical="center"/>
      <protection/>
    </xf>
    <xf numFmtId="0" fontId="6" fillId="0" borderId="15" xfId="71" applyFont="1" applyFill="1" applyBorder="1" applyAlignment="1" applyProtection="1" quotePrefix="1">
      <alignment vertical="center"/>
      <protection/>
    </xf>
    <xf numFmtId="0" fontId="6" fillId="0" borderId="14" xfId="71" applyFont="1" applyFill="1" applyBorder="1" applyAlignment="1" applyProtection="1">
      <alignment vertical="center"/>
      <protection/>
    </xf>
    <xf numFmtId="0" fontId="6" fillId="0" borderId="16" xfId="71" applyFont="1" applyFill="1" applyBorder="1" applyAlignment="1" applyProtection="1" quotePrefix="1">
      <alignment vertical="center"/>
      <protection/>
    </xf>
    <xf numFmtId="37" fontId="6" fillId="0" borderId="14" xfId="71" applyNumberFormat="1" applyFont="1" applyFill="1" applyBorder="1" applyAlignment="1" applyProtection="1">
      <alignment vertical="center"/>
      <protection/>
    </xf>
    <xf numFmtId="37" fontId="6" fillId="0" borderId="16" xfId="71" applyNumberFormat="1" applyFont="1" applyFill="1" applyBorder="1" applyAlignment="1" applyProtection="1">
      <alignment vertical="center"/>
      <protection/>
    </xf>
    <xf numFmtId="176" fontId="6" fillId="0" borderId="16" xfId="71" applyNumberFormat="1" applyFont="1" applyFill="1" applyBorder="1" applyAlignment="1" applyProtection="1">
      <alignment vertical="center"/>
      <protection/>
    </xf>
    <xf numFmtId="0" fontId="6" fillId="0" borderId="15" xfId="71" applyFont="1" applyFill="1" applyBorder="1" applyAlignment="1">
      <alignment vertical="center"/>
      <protection/>
    </xf>
    <xf numFmtId="0" fontId="6" fillId="0" borderId="16" xfId="71" applyFont="1" applyFill="1" applyBorder="1" applyAlignment="1">
      <alignment vertical="center"/>
      <protection/>
    </xf>
    <xf numFmtId="37" fontId="6" fillId="0" borderId="0" xfId="71" applyNumberFormat="1" applyFont="1" applyFill="1" applyAlignment="1" applyProtection="1">
      <alignment vertical="center"/>
      <protection/>
    </xf>
    <xf numFmtId="0" fontId="6" fillId="0" borderId="17" xfId="71" applyFont="1" applyFill="1" applyBorder="1" applyAlignment="1">
      <alignment vertical="center"/>
      <protection/>
    </xf>
    <xf numFmtId="0" fontId="6" fillId="0" borderId="17" xfId="71" applyFont="1" applyFill="1" applyBorder="1" applyAlignment="1" applyProtection="1">
      <alignment horizontal="left" vertical="center"/>
      <protection/>
    </xf>
    <xf numFmtId="37" fontId="6" fillId="0" borderId="17" xfId="71" applyNumberFormat="1" applyFont="1" applyFill="1" applyBorder="1" applyAlignment="1" applyProtection="1">
      <alignment vertical="center"/>
      <protection/>
    </xf>
    <xf numFmtId="37" fontId="6" fillId="0" borderId="18" xfId="71" applyNumberFormat="1" applyFont="1" applyFill="1" applyBorder="1" applyAlignment="1" applyProtection="1">
      <alignment vertical="center"/>
      <protection/>
    </xf>
    <xf numFmtId="176" fontId="6" fillId="0" borderId="17" xfId="71" applyNumberFormat="1" applyFont="1" applyFill="1" applyBorder="1" applyAlignment="1" applyProtection="1">
      <alignment vertical="center"/>
      <protection/>
    </xf>
    <xf numFmtId="0" fontId="6" fillId="0" borderId="15" xfId="71" applyFont="1" applyFill="1" applyBorder="1" applyAlignment="1" applyProtection="1">
      <alignment horizontal="left" vertical="center"/>
      <protection/>
    </xf>
    <xf numFmtId="0" fontId="6" fillId="0" borderId="15" xfId="71" applyFont="1" applyFill="1" applyBorder="1" applyAlignment="1" applyProtection="1">
      <alignment horizontal="center" vertical="center"/>
      <protection/>
    </xf>
    <xf numFmtId="0" fontId="6" fillId="0" borderId="15" xfId="71" applyFont="1" applyFill="1" applyBorder="1" applyAlignment="1" applyProtection="1">
      <alignment vertical="center"/>
      <protection/>
    </xf>
    <xf numFmtId="37" fontId="6" fillId="0" borderId="0" xfId="71" applyNumberFormat="1" applyFont="1" applyFill="1" applyBorder="1" applyAlignment="1" applyProtection="1">
      <alignment vertical="center"/>
      <protection/>
    </xf>
    <xf numFmtId="176" fontId="6" fillId="0" borderId="19" xfId="71" applyNumberFormat="1" applyFont="1" applyFill="1" applyBorder="1" applyAlignment="1" applyProtection="1">
      <alignment vertical="center"/>
      <protection/>
    </xf>
    <xf numFmtId="37" fontId="6" fillId="0" borderId="20" xfId="71" applyNumberFormat="1" applyFont="1" applyFill="1" applyBorder="1" applyAlignment="1" applyProtection="1">
      <alignment vertical="center"/>
      <protection/>
    </xf>
    <xf numFmtId="176" fontId="6" fillId="0" borderId="20" xfId="71" applyNumberFormat="1" applyFont="1" applyFill="1" applyBorder="1" applyAlignment="1" applyProtection="1">
      <alignment vertical="center"/>
      <protection/>
    </xf>
    <xf numFmtId="37" fontId="6" fillId="0" borderId="13" xfId="71" applyNumberFormat="1" applyFont="1" applyFill="1" applyBorder="1" applyAlignment="1" applyProtection="1">
      <alignment horizontal="right" vertical="center"/>
      <protection/>
    </xf>
    <xf numFmtId="37" fontId="6" fillId="0" borderId="15" xfId="71" applyNumberFormat="1" applyFont="1" applyFill="1" applyBorder="1" applyAlignment="1" applyProtection="1">
      <alignment horizontal="right" vertical="center"/>
      <protection/>
    </xf>
    <xf numFmtId="37" fontId="6" fillId="0" borderId="15" xfId="71" applyNumberFormat="1" applyFont="1" applyFill="1" applyBorder="1" applyAlignment="1" applyProtection="1">
      <alignment horizontal="center" vertical="center"/>
      <protection/>
    </xf>
    <xf numFmtId="0" fontId="6" fillId="0" borderId="18" xfId="71" applyFont="1" applyFill="1" applyBorder="1" applyAlignment="1" applyProtection="1">
      <alignment horizontal="left" vertical="center"/>
      <protection/>
    </xf>
    <xf numFmtId="37" fontId="6" fillId="0" borderId="18" xfId="71" applyNumberFormat="1" applyFont="1" applyFill="1" applyBorder="1" applyAlignment="1" applyProtection="1">
      <alignment horizontal="right" vertical="center"/>
      <protection/>
    </xf>
    <xf numFmtId="37" fontId="6" fillId="0" borderId="17" xfId="71" applyNumberFormat="1" applyFont="1" applyFill="1" applyBorder="1" applyAlignment="1" applyProtection="1">
      <alignment horizontal="right" vertical="center"/>
      <protection/>
    </xf>
    <xf numFmtId="3" fontId="6" fillId="0" borderId="13" xfId="71" applyNumberFormat="1" applyFont="1" applyFill="1" applyBorder="1" applyAlignment="1" applyProtection="1">
      <alignment vertical="center"/>
      <protection/>
    </xf>
    <xf numFmtId="37" fontId="6" fillId="0" borderId="12" xfId="71" applyNumberFormat="1" applyFont="1" applyFill="1" applyBorder="1" applyAlignment="1" applyProtection="1">
      <alignment vertical="center"/>
      <protection/>
    </xf>
    <xf numFmtId="0" fontId="7" fillId="0" borderId="0" xfId="71" applyFont="1" applyFill="1" applyAlignment="1" applyProtection="1">
      <alignment horizontal="left"/>
      <protection/>
    </xf>
    <xf numFmtId="0" fontId="6" fillId="0" borderId="0" xfId="71" applyFont="1" applyFill="1" applyBorder="1" applyAlignment="1">
      <alignment/>
      <protection/>
    </xf>
    <xf numFmtId="37" fontId="6" fillId="0" borderId="0" xfId="71" applyNumberFormat="1" applyFont="1" applyFill="1" applyBorder="1" applyAlignment="1">
      <alignment/>
      <protection/>
    </xf>
    <xf numFmtId="176" fontId="6" fillId="0" borderId="0" xfId="71" applyNumberFormat="1" applyFont="1" applyFill="1" applyAlignment="1" applyProtection="1">
      <alignment vertical="center"/>
      <protection/>
    </xf>
    <xf numFmtId="0" fontId="6" fillId="0" borderId="0" xfId="71" applyFont="1" applyFill="1" applyAlignment="1">
      <alignment/>
      <protection/>
    </xf>
    <xf numFmtId="0" fontId="7" fillId="0" borderId="0" xfId="71" applyFont="1" applyFill="1" applyAlignment="1">
      <alignment/>
      <protection/>
    </xf>
    <xf numFmtId="37" fontId="6" fillId="0" borderId="17" xfId="71" applyNumberFormat="1" applyFont="1" applyFill="1" applyBorder="1" applyAlignment="1" applyProtection="1">
      <alignment horizontal="center" vertical="center" wrapText="1"/>
      <protection/>
    </xf>
    <xf numFmtId="37" fontId="6" fillId="0" borderId="15" xfId="71" applyNumberFormat="1" applyFont="1" applyFill="1" applyBorder="1" applyAlignment="1" applyProtection="1">
      <alignment horizontal="center" vertical="center"/>
      <protection/>
    </xf>
    <xf numFmtId="37" fontId="6" fillId="0" borderId="21" xfId="71" applyNumberFormat="1" applyFont="1" applyFill="1" applyBorder="1" applyAlignment="1" applyProtection="1">
      <alignment horizontal="center" vertical="center"/>
      <protection/>
    </xf>
    <xf numFmtId="37" fontId="6" fillId="0" borderId="2" xfId="71" applyNumberFormat="1" applyFont="1" applyFill="1" applyBorder="1" applyAlignment="1" applyProtection="1">
      <alignment horizontal="center" vertical="center"/>
      <protection/>
    </xf>
    <xf numFmtId="37" fontId="6" fillId="0" borderId="22" xfId="71" applyNumberFormat="1" applyFont="1" applyFill="1" applyBorder="1" applyAlignment="1" applyProtection="1">
      <alignment horizontal="center" vertical="center"/>
      <protection/>
    </xf>
    <xf numFmtId="0" fontId="6" fillId="0" borderId="17" xfId="71" applyFont="1" applyFill="1" applyBorder="1" applyAlignment="1">
      <alignment horizontal="distributed" vertical="center"/>
      <protection/>
    </xf>
    <xf numFmtId="0" fontId="6" fillId="0" borderId="15" xfId="71" applyFont="1" applyFill="1" applyBorder="1" applyAlignment="1">
      <alignment horizontal="distributed" vertical="center"/>
      <protection/>
    </xf>
    <xf numFmtId="0" fontId="6" fillId="0" borderId="16" xfId="71" applyFont="1" applyFill="1" applyBorder="1" applyAlignment="1">
      <alignment horizontal="distributed" vertical="center"/>
      <protection/>
    </xf>
    <xf numFmtId="0" fontId="6" fillId="0" borderId="17" xfId="71" applyFont="1" applyFill="1" applyBorder="1" applyAlignment="1" applyProtection="1">
      <alignment horizontal="distributed" vertical="center"/>
      <protection/>
    </xf>
    <xf numFmtId="0" fontId="6" fillId="0" borderId="17" xfId="71" applyFont="1" applyFill="1" applyBorder="1" applyAlignment="1" applyProtection="1">
      <alignment horizontal="center" vertical="center"/>
      <protection/>
    </xf>
    <xf numFmtId="0" fontId="6" fillId="0" borderId="15" xfId="71" applyFont="1" applyFill="1" applyBorder="1" applyAlignment="1" applyProtection="1">
      <alignment horizontal="center" vertical="center"/>
      <protection/>
    </xf>
    <xf numFmtId="0" fontId="6" fillId="0" borderId="16" xfId="71" applyFont="1" applyFill="1" applyBorder="1" applyAlignment="1" applyProtection="1">
      <alignment horizontal="center" vertical="center"/>
      <protection/>
    </xf>
    <xf numFmtId="0" fontId="6" fillId="0" borderId="17" xfId="71" applyFont="1" applyFill="1" applyBorder="1" applyAlignment="1">
      <alignment horizontal="center" vertical="center"/>
      <protection/>
    </xf>
    <xf numFmtId="0" fontId="6" fillId="0" borderId="15" xfId="71" applyFont="1" applyFill="1" applyBorder="1" applyAlignment="1">
      <alignment horizontal="center" vertical="center"/>
      <protection/>
    </xf>
    <xf numFmtId="0" fontId="6" fillId="0" borderId="16" xfId="71" applyFont="1" applyFill="1" applyBorder="1" applyAlignment="1">
      <alignment horizontal="center" vertical="center"/>
      <protection/>
    </xf>
    <xf numFmtId="0" fontId="6" fillId="0" borderId="18" xfId="71" applyFont="1" applyFill="1" applyBorder="1" applyAlignment="1">
      <alignment horizontal="distributed" vertical="center"/>
      <protection/>
    </xf>
    <xf numFmtId="0" fontId="6" fillId="0" borderId="13" xfId="71" applyFont="1" applyFill="1" applyBorder="1" applyAlignment="1">
      <alignment horizontal="distributed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2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2 4" xfId="74"/>
    <cellStyle name="標準 3" xfId="75"/>
    <cellStyle name="標準 3 2" xfId="76"/>
    <cellStyle name="標準 4" xfId="77"/>
    <cellStyle name="標準 5" xfId="78"/>
    <cellStyle name="標準 6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3.421875" defaultRowHeight="15"/>
  <cols>
    <col min="1" max="1" width="9.00390625" style="2" customWidth="1"/>
    <col min="2" max="2" width="5.8515625" style="2" customWidth="1"/>
    <col min="3" max="6" width="10.8515625" style="2" customWidth="1"/>
    <col min="7" max="10" width="13.28125" style="2" hidden="1" customWidth="1"/>
    <col min="11" max="11" width="10.00390625" style="2" hidden="1" customWidth="1"/>
    <col min="12" max="12" width="13.421875" style="2" hidden="1" customWidth="1"/>
    <col min="13" max="13" width="7.28125" style="2" hidden="1" customWidth="1"/>
    <col min="14" max="21" width="9.57421875" style="2" hidden="1" customWidth="1"/>
    <col min="22" max="22" width="3.421875" style="3" customWidth="1"/>
    <col min="23" max="23" width="9.00390625" style="2" customWidth="1"/>
    <col min="24" max="24" width="5.8515625" style="2" customWidth="1"/>
    <col min="25" max="28" width="10.8515625" style="2" customWidth="1"/>
    <col min="29" max="250" width="13.421875" style="2" customWidth="1"/>
    <col min="251" max="251" width="9.00390625" style="2" customWidth="1"/>
    <col min="252" max="252" width="5.8515625" style="2" customWidth="1"/>
    <col min="253" max="16384" width="10.8515625" style="2" customWidth="1"/>
  </cols>
  <sheetData>
    <row r="1" ht="15" customHeight="1">
      <c r="A1" s="1" t="s">
        <v>95</v>
      </c>
    </row>
    <row r="2" spans="1:23" ht="15" customHeight="1">
      <c r="A2" s="4" t="s">
        <v>0</v>
      </c>
      <c r="W2" s="4" t="s">
        <v>1</v>
      </c>
    </row>
    <row r="3" spans="1:28" ht="13.5" customHeight="1">
      <c r="A3" s="5"/>
      <c r="B3" s="6"/>
      <c r="C3" s="6"/>
      <c r="D3" s="6"/>
      <c r="E3" s="7"/>
      <c r="F3" s="8" t="s">
        <v>2</v>
      </c>
      <c r="G3" s="9"/>
      <c r="H3" s="9"/>
      <c r="I3" s="9"/>
      <c r="J3" s="9"/>
      <c r="L3" s="6" t="s">
        <v>3</v>
      </c>
      <c r="M3" s="6"/>
      <c r="N3" s="6"/>
      <c r="O3" s="6"/>
      <c r="P3" s="6"/>
      <c r="Q3" s="6"/>
      <c r="R3" s="6"/>
      <c r="U3" s="6"/>
      <c r="W3" s="6"/>
      <c r="X3" s="6"/>
      <c r="Y3" s="6"/>
      <c r="Z3" s="6"/>
      <c r="AA3" s="8"/>
      <c r="AB3" s="8" t="s">
        <v>4</v>
      </c>
    </row>
    <row r="4" spans="1:28" ht="13.5" customHeight="1">
      <c r="A4" s="74" t="s">
        <v>5</v>
      </c>
      <c r="B4" s="74" t="s">
        <v>6</v>
      </c>
      <c r="C4" s="65" t="s">
        <v>7</v>
      </c>
      <c r="D4" s="67" t="s">
        <v>8</v>
      </c>
      <c r="E4" s="68"/>
      <c r="F4" s="69"/>
      <c r="G4" s="10"/>
      <c r="H4" s="10"/>
      <c r="I4" s="10"/>
      <c r="J4" s="10"/>
      <c r="K4" s="11"/>
      <c r="L4" s="11"/>
      <c r="M4" s="11"/>
      <c r="N4" s="11" t="s">
        <v>9</v>
      </c>
      <c r="O4" s="11"/>
      <c r="P4" s="6"/>
      <c r="Q4" s="6"/>
      <c r="R4" s="6"/>
      <c r="U4" s="12"/>
      <c r="V4" s="11"/>
      <c r="W4" s="74" t="s">
        <v>5</v>
      </c>
      <c r="X4" s="74" t="s">
        <v>6</v>
      </c>
      <c r="Y4" s="65" t="s">
        <v>7</v>
      </c>
      <c r="Z4" s="67" t="s">
        <v>8</v>
      </c>
      <c r="AA4" s="68"/>
      <c r="AB4" s="69"/>
    </row>
    <row r="5" spans="1:28" ht="27" customHeight="1">
      <c r="A5" s="75"/>
      <c r="B5" s="75"/>
      <c r="C5" s="66"/>
      <c r="D5" s="13" t="s">
        <v>10</v>
      </c>
      <c r="E5" s="13" t="s">
        <v>11</v>
      </c>
      <c r="F5" s="14" t="s">
        <v>12</v>
      </c>
      <c r="G5" s="15" t="s">
        <v>13</v>
      </c>
      <c r="H5" s="13" t="s">
        <v>14</v>
      </c>
      <c r="I5" s="13" t="s">
        <v>15</v>
      </c>
      <c r="J5" s="16"/>
      <c r="K5" s="11"/>
      <c r="L5" s="11"/>
      <c r="M5" s="11"/>
      <c r="N5" s="11"/>
      <c r="O5" s="17" t="s">
        <v>16</v>
      </c>
      <c r="P5" s="17"/>
      <c r="Q5" s="17"/>
      <c r="R5" s="11"/>
      <c r="S5" s="11"/>
      <c r="U5" s="17" t="s">
        <v>17</v>
      </c>
      <c r="V5" s="17"/>
      <c r="W5" s="75"/>
      <c r="X5" s="75"/>
      <c r="Y5" s="66"/>
      <c r="Z5" s="13" t="s">
        <v>10</v>
      </c>
      <c r="AA5" s="13" t="s">
        <v>11</v>
      </c>
      <c r="AB5" s="14" t="s">
        <v>12</v>
      </c>
    </row>
    <row r="6" spans="1:28" ht="11.25">
      <c r="A6" s="76"/>
      <c r="B6" s="76"/>
      <c r="C6" s="18" t="s">
        <v>18</v>
      </c>
      <c r="D6" s="18" t="s">
        <v>19</v>
      </c>
      <c r="E6" s="18" t="s">
        <v>20</v>
      </c>
      <c r="F6" s="19" t="s">
        <v>21</v>
      </c>
      <c r="G6" s="20"/>
      <c r="H6" s="20"/>
      <c r="I6" s="20"/>
      <c r="J6" s="20"/>
      <c r="K6" s="11"/>
      <c r="L6" s="12"/>
      <c r="M6" s="12"/>
      <c r="N6" s="12"/>
      <c r="O6" s="12"/>
      <c r="P6" s="12"/>
      <c r="Q6" s="12"/>
      <c r="R6" s="12"/>
      <c r="S6" s="11"/>
      <c r="U6" s="12"/>
      <c r="V6" s="11"/>
      <c r="W6" s="76"/>
      <c r="X6" s="76"/>
      <c r="Y6" s="18" t="s">
        <v>18</v>
      </c>
      <c r="Z6" s="18" t="s">
        <v>19</v>
      </c>
      <c r="AA6" s="18" t="s">
        <v>20</v>
      </c>
      <c r="AB6" s="19" t="s">
        <v>21</v>
      </c>
    </row>
    <row r="7" spans="1:28" ht="12" customHeight="1">
      <c r="A7" s="70" t="s">
        <v>22</v>
      </c>
      <c r="B7" s="21" t="s">
        <v>23</v>
      </c>
      <c r="C7" s="22">
        <f aca="true" t="shared" si="0" ref="C7:C23">N7</f>
        <v>22700</v>
      </c>
      <c r="D7" s="23">
        <f aca="true" t="shared" si="1" ref="D7:D23">Q7</f>
        <v>3560</v>
      </c>
      <c r="E7" s="22">
        <f aca="true" t="shared" si="2" ref="E7:E23">R7+S7</f>
        <v>1570</v>
      </c>
      <c r="F7" s="24">
        <f aca="true" t="shared" si="3" ref="F7:F70">E7/C7*100</f>
        <v>6.916299559471366</v>
      </c>
      <c r="G7" s="22"/>
      <c r="H7" s="22"/>
      <c r="I7" s="22"/>
      <c r="J7" s="25"/>
      <c r="K7" s="11"/>
      <c r="L7" s="11"/>
      <c r="M7" s="11">
        <v>1975</v>
      </c>
      <c r="N7" s="11">
        <v>22700</v>
      </c>
      <c r="O7" s="26">
        <f aca="true" t="shared" si="4" ref="O7:O60">P7+U7</f>
        <v>22660</v>
      </c>
      <c r="P7" s="27">
        <v>19100</v>
      </c>
      <c r="Q7" s="27">
        <v>3560</v>
      </c>
      <c r="R7" s="11"/>
      <c r="S7" s="11">
        <v>1570</v>
      </c>
      <c r="T7" s="2">
        <v>1990</v>
      </c>
      <c r="U7" s="26">
        <f aca="true" t="shared" si="5" ref="U7:U41">R7+S7+T7</f>
        <v>3560</v>
      </c>
      <c r="V7" s="27"/>
      <c r="W7" s="73" t="s">
        <v>24</v>
      </c>
      <c r="X7" s="21" t="s">
        <v>23</v>
      </c>
      <c r="Y7" s="22">
        <v>668400</v>
      </c>
      <c r="Z7" s="22">
        <v>216100</v>
      </c>
      <c r="AA7" s="22">
        <v>111732</v>
      </c>
      <c r="AB7" s="24">
        <v>16.7</v>
      </c>
    </row>
    <row r="8" spans="1:28" ht="12" customHeight="1">
      <c r="A8" s="71"/>
      <c r="B8" s="28" t="s">
        <v>25</v>
      </c>
      <c r="C8" s="22">
        <f t="shared" si="0"/>
        <v>21500</v>
      </c>
      <c r="D8" s="23">
        <f t="shared" si="1"/>
        <v>3590</v>
      </c>
      <c r="E8" s="22">
        <f t="shared" si="2"/>
        <v>1713</v>
      </c>
      <c r="F8" s="24">
        <f t="shared" si="3"/>
        <v>7.967441860465116</v>
      </c>
      <c r="G8" s="22"/>
      <c r="H8" s="22"/>
      <c r="I8" s="22"/>
      <c r="J8" s="25"/>
      <c r="K8" s="11"/>
      <c r="L8" s="11"/>
      <c r="M8" s="11">
        <v>1980</v>
      </c>
      <c r="N8" s="11">
        <v>21500</v>
      </c>
      <c r="O8" s="26">
        <f t="shared" si="4"/>
        <v>21493</v>
      </c>
      <c r="P8" s="27">
        <v>17900</v>
      </c>
      <c r="Q8" s="27">
        <v>3590</v>
      </c>
      <c r="R8" s="11">
        <v>3</v>
      </c>
      <c r="S8" s="11">
        <v>1710</v>
      </c>
      <c r="T8" s="2">
        <v>1880</v>
      </c>
      <c r="U8" s="26">
        <f t="shared" si="5"/>
        <v>3593</v>
      </c>
      <c r="V8" s="27"/>
      <c r="W8" s="71"/>
      <c r="X8" s="28" t="s">
        <v>25</v>
      </c>
      <c r="Y8" s="22">
        <v>618100</v>
      </c>
      <c r="Z8" s="23">
        <v>226300</v>
      </c>
      <c r="AA8" s="22">
        <v>132661</v>
      </c>
      <c r="AB8" s="24">
        <v>21.4</v>
      </c>
    </row>
    <row r="9" spans="1:28" ht="12" customHeight="1">
      <c r="A9" s="71"/>
      <c r="B9" s="28" t="s">
        <v>26</v>
      </c>
      <c r="C9" s="22">
        <f t="shared" si="0"/>
        <v>19400</v>
      </c>
      <c r="D9" s="23">
        <f t="shared" si="1"/>
        <v>3290</v>
      </c>
      <c r="E9" s="22">
        <f t="shared" si="2"/>
        <v>1761</v>
      </c>
      <c r="F9" s="24">
        <f t="shared" si="3"/>
        <v>9.077319587628866</v>
      </c>
      <c r="G9" s="22"/>
      <c r="H9" s="22"/>
      <c r="I9" s="22"/>
      <c r="J9" s="25"/>
      <c r="K9" s="11"/>
      <c r="L9" s="11"/>
      <c r="M9" s="11">
        <v>1985</v>
      </c>
      <c r="N9" s="11">
        <v>19400</v>
      </c>
      <c r="O9" s="26">
        <f t="shared" si="4"/>
        <v>19381</v>
      </c>
      <c r="P9" s="27">
        <v>16100</v>
      </c>
      <c r="Q9" s="27">
        <v>3290</v>
      </c>
      <c r="R9" s="11">
        <v>1</v>
      </c>
      <c r="S9" s="11">
        <v>1760</v>
      </c>
      <c r="T9" s="2">
        <v>1520</v>
      </c>
      <c r="U9" s="26">
        <f t="shared" si="5"/>
        <v>3281</v>
      </c>
      <c r="V9" s="27"/>
      <c r="W9" s="71"/>
      <c r="X9" s="28" t="s">
        <v>26</v>
      </c>
      <c r="Y9" s="22">
        <v>598500</v>
      </c>
      <c r="Z9" s="23">
        <v>219000</v>
      </c>
      <c r="AA9" s="22">
        <v>144465</v>
      </c>
      <c r="AB9" s="24">
        <v>24.1</v>
      </c>
    </row>
    <row r="10" spans="1:28" ht="13.5" customHeight="1" hidden="1">
      <c r="A10" s="71"/>
      <c r="B10" s="28" t="s">
        <v>27</v>
      </c>
      <c r="C10" s="22">
        <f t="shared" si="0"/>
        <v>18900</v>
      </c>
      <c r="D10" s="23">
        <f t="shared" si="1"/>
        <v>3250</v>
      </c>
      <c r="E10" s="22">
        <f t="shared" si="2"/>
        <v>1765</v>
      </c>
      <c r="F10" s="24">
        <f t="shared" si="3"/>
        <v>9.338624338624339</v>
      </c>
      <c r="G10" s="22"/>
      <c r="H10" s="22"/>
      <c r="I10" s="22"/>
      <c r="J10" s="25"/>
      <c r="K10" s="11"/>
      <c r="L10" s="11"/>
      <c r="M10" s="11">
        <v>1986</v>
      </c>
      <c r="N10" s="11">
        <v>18900</v>
      </c>
      <c r="O10" s="26">
        <f t="shared" si="4"/>
        <v>18855</v>
      </c>
      <c r="P10" s="27">
        <v>15600</v>
      </c>
      <c r="Q10" s="27">
        <v>3250</v>
      </c>
      <c r="R10" s="11">
        <v>5</v>
      </c>
      <c r="S10" s="11">
        <v>1760</v>
      </c>
      <c r="T10" s="2">
        <v>1490</v>
      </c>
      <c r="U10" s="26">
        <f t="shared" si="5"/>
        <v>3255</v>
      </c>
      <c r="V10" s="27"/>
      <c r="W10" s="71"/>
      <c r="X10" s="28" t="s">
        <v>27</v>
      </c>
      <c r="Y10" s="22">
        <v>593700</v>
      </c>
      <c r="Z10" s="23">
        <v>220100</v>
      </c>
      <c r="AA10" s="22">
        <v>147064</v>
      </c>
      <c r="AB10" s="24">
        <v>24.8</v>
      </c>
    </row>
    <row r="11" spans="1:28" ht="13.5" customHeight="1" hidden="1">
      <c r="A11" s="71"/>
      <c r="B11" s="28" t="s">
        <v>28</v>
      </c>
      <c r="C11" s="22">
        <f t="shared" si="0"/>
        <v>18700</v>
      </c>
      <c r="D11" s="23">
        <f t="shared" si="1"/>
        <v>3220</v>
      </c>
      <c r="E11" s="22">
        <f t="shared" si="2"/>
        <v>1785</v>
      </c>
      <c r="F11" s="24">
        <f t="shared" si="3"/>
        <v>9.545454545454547</v>
      </c>
      <c r="G11" s="22"/>
      <c r="H11" s="22"/>
      <c r="I11" s="22"/>
      <c r="J11" s="25"/>
      <c r="K11" s="11"/>
      <c r="L11" s="11"/>
      <c r="M11" s="11">
        <v>1987</v>
      </c>
      <c r="N11" s="11">
        <v>18700</v>
      </c>
      <c r="O11" s="26">
        <f t="shared" si="4"/>
        <v>18725</v>
      </c>
      <c r="P11" s="27">
        <v>15500</v>
      </c>
      <c r="Q11" s="27">
        <v>3220</v>
      </c>
      <c r="R11" s="11">
        <v>5</v>
      </c>
      <c r="S11" s="11">
        <v>1780</v>
      </c>
      <c r="T11" s="2">
        <v>1440</v>
      </c>
      <c r="U11" s="26">
        <f t="shared" si="5"/>
        <v>3225</v>
      </c>
      <c r="V11" s="27"/>
      <c r="W11" s="71"/>
      <c r="X11" s="28" t="s">
        <v>28</v>
      </c>
      <c r="Y11" s="22">
        <v>607200</v>
      </c>
      <c r="Z11" s="23">
        <v>228600</v>
      </c>
      <c r="AA11" s="22">
        <v>156474</v>
      </c>
      <c r="AB11" s="24">
        <v>25.8</v>
      </c>
    </row>
    <row r="12" spans="1:28" ht="13.5" customHeight="1" hidden="1">
      <c r="A12" s="71"/>
      <c r="B12" s="21" t="s">
        <v>29</v>
      </c>
      <c r="C12" s="22">
        <f t="shared" si="0"/>
        <v>18200</v>
      </c>
      <c r="D12" s="23">
        <f t="shared" si="1"/>
        <v>3060</v>
      </c>
      <c r="E12" s="22">
        <f t="shared" si="2"/>
        <v>1765</v>
      </c>
      <c r="F12" s="24">
        <f t="shared" si="3"/>
        <v>9.697802197802199</v>
      </c>
      <c r="G12" s="22"/>
      <c r="H12" s="22"/>
      <c r="I12" s="22"/>
      <c r="J12" s="25"/>
      <c r="K12" s="11"/>
      <c r="L12" s="11"/>
      <c r="M12" s="17" t="s">
        <v>30</v>
      </c>
      <c r="N12" s="17">
        <v>18200</v>
      </c>
      <c r="O12" s="26">
        <f t="shared" si="4"/>
        <v>18155</v>
      </c>
      <c r="P12" s="22">
        <v>15100</v>
      </c>
      <c r="Q12" s="22">
        <v>3060</v>
      </c>
      <c r="R12" s="22">
        <v>5</v>
      </c>
      <c r="S12" s="22">
        <v>1760</v>
      </c>
      <c r="T12" s="2">
        <v>1290</v>
      </c>
      <c r="U12" s="26">
        <f t="shared" si="5"/>
        <v>3055</v>
      </c>
      <c r="V12" s="27"/>
      <c r="W12" s="71"/>
      <c r="X12" s="21" t="s">
        <v>29</v>
      </c>
      <c r="Y12" s="22">
        <v>564200</v>
      </c>
      <c r="Z12" s="23">
        <v>217000</v>
      </c>
      <c r="AA12" s="22">
        <v>157876</v>
      </c>
      <c r="AB12" s="24">
        <v>27.9822757887274</v>
      </c>
    </row>
    <row r="13" spans="1:28" ht="13.5" customHeight="1" hidden="1">
      <c r="A13" s="71"/>
      <c r="B13" s="21" t="s">
        <v>31</v>
      </c>
      <c r="C13" s="22">
        <f t="shared" si="0"/>
        <v>17700</v>
      </c>
      <c r="D13" s="23">
        <f t="shared" si="1"/>
        <v>2950</v>
      </c>
      <c r="E13" s="22">
        <f t="shared" si="2"/>
        <v>1746</v>
      </c>
      <c r="F13" s="24">
        <f t="shared" si="3"/>
        <v>9.864406779661017</v>
      </c>
      <c r="G13" s="22"/>
      <c r="H13" s="22"/>
      <c r="I13" s="22"/>
      <c r="J13" s="25"/>
      <c r="K13" s="11"/>
      <c r="L13" s="17" t="s">
        <v>24</v>
      </c>
      <c r="M13" s="17" t="s">
        <v>32</v>
      </c>
      <c r="N13" s="17">
        <v>17700</v>
      </c>
      <c r="O13" s="26">
        <f t="shared" si="4"/>
        <v>17656</v>
      </c>
      <c r="P13" s="22">
        <v>14700</v>
      </c>
      <c r="Q13" s="22">
        <v>2950</v>
      </c>
      <c r="R13" s="22">
        <v>6</v>
      </c>
      <c r="S13" s="22">
        <v>1740</v>
      </c>
      <c r="T13" s="2">
        <v>1210</v>
      </c>
      <c r="U13" s="26">
        <f t="shared" si="5"/>
        <v>2956</v>
      </c>
      <c r="V13" s="27"/>
      <c r="W13" s="71"/>
      <c r="X13" s="21" t="s">
        <v>31</v>
      </c>
      <c r="Y13" s="22">
        <v>567400</v>
      </c>
      <c r="Z13" s="23">
        <v>217800</v>
      </c>
      <c r="AA13" s="22">
        <v>160872</v>
      </c>
      <c r="AB13" s="24">
        <v>28.352485019386677</v>
      </c>
    </row>
    <row r="14" spans="1:28" ht="12" customHeight="1">
      <c r="A14" s="71"/>
      <c r="B14" s="21" t="s">
        <v>33</v>
      </c>
      <c r="C14" s="22">
        <f t="shared" si="0"/>
        <v>17200</v>
      </c>
      <c r="D14" s="23">
        <f t="shared" si="1"/>
        <v>2890</v>
      </c>
      <c r="E14" s="22">
        <f t="shared" si="2"/>
        <v>1746</v>
      </c>
      <c r="F14" s="24">
        <f t="shared" si="3"/>
        <v>10.151162790697676</v>
      </c>
      <c r="G14" s="22"/>
      <c r="H14" s="22"/>
      <c r="I14" s="22"/>
      <c r="J14" s="25"/>
      <c r="K14" s="11"/>
      <c r="L14" s="11"/>
      <c r="M14" s="17" t="s">
        <v>34</v>
      </c>
      <c r="N14" s="17">
        <v>17200</v>
      </c>
      <c r="O14" s="26">
        <f t="shared" si="4"/>
        <v>17196</v>
      </c>
      <c r="P14" s="22">
        <v>14300</v>
      </c>
      <c r="Q14" s="22">
        <v>2890</v>
      </c>
      <c r="R14" s="22">
        <v>6</v>
      </c>
      <c r="S14" s="22">
        <v>1740</v>
      </c>
      <c r="T14" s="2">
        <v>1150</v>
      </c>
      <c r="U14" s="26">
        <f t="shared" si="5"/>
        <v>2896</v>
      </c>
      <c r="V14" s="27"/>
      <c r="W14" s="71"/>
      <c r="X14" s="21" t="s">
        <v>35</v>
      </c>
      <c r="Y14" s="22">
        <v>554400</v>
      </c>
      <c r="Z14" s="23">
        <v>212000</v>
      </c>
      <c r="AA14" s="22">
        <v>156899</v>
      </c>
      <c r="AB14" s="24">
        <v>28.300685425685423</v>
      </c>
    </row>
    <row r="15" spans="1:28" ht="17.25" customHeight="1" hidden="1">
      <c r="A15" s="71"/>
      <c r="B15" s="28" t="s">
        <v>36</v>
      </c>
      <c r="C15" s="22">
        <f t="shared" si="0"/>
        <v>16600</v>
      </c>
      <c r="D15" s="23">
        <f t="shared" si="1"/>
        <v>2830</v>
      </c>
      <c r="E15" s="22">
        <f t="shared" si="2"/>
        <v>1727</v>
      </c>
      <c r="F15" s="24">
        <f t="shared" si="3"/>
        <v>10.403614457831326</v>
      </c>
      <c r="G15" s="22"/>
      <c r="H15" s="22"/>
      <c r="I15" s="22"/>
      <c r="J15" s="25"/>
      <c r="K15" s="11"/>
      <c r="L15" s="11"/>
      <c r="M15" s="17" t="s">
        <v>37</v>
      </c>
      <c r="N15" s="17">
        <v>16600</v>
      </c>
      <c r="O15" s="26">
        <f t="shared" si="4"/>
        <v>16537</v>
      </c>
      <c r="P15" s="22">
        <v>13700</v>
      </c>
      <c r="Q15" s="22">
        <v>2830</v>
      </c>
      <c r="R15" s="22">
        <v>7</v>
      </c>
      <c r="S15" s="22">
        <v>1720</v>
      </c>
      <c r="T15" s="2">
        <v>1110</v>
      </c>
      <c r="U15" s="26">
        <f t="shared" si="5"/>
        <v>2837</v>
      </c>
      <c r="V15" s="27"/>
      <c r="W15" s="71"/>
      <c r="X15" s="28" t="s">
        <v>36</v>
      </c>
      <c r="Y15" s="22">
        <v>514000</v>
      </c>
      <c r="Z15" s="23">
        <v>205700</v>
      </c>
      <c r="AA15" s="22">
        <v>153344</v>
      </c>
      <c r="AB15" s="24">
        <v>29.833463035019452</v>
      </c>
    </row>
    <row r="16" spans="1:28" ht="17.25" customHeight="1" hidden="1">
      <c r="A16" s="71"/>
      <c r="B16" s="28" t="s">
        <v>38</v>
      </c>
      <c r="C16" s="22">
        <f t="shared" si="0"/>
        <v>16000</v>
      </c>
      <c r="D16" s="23">
        <f t="shared" si="1"/>
        <v>2750</v>
      </c>
      <c r="E16" s="22">
        <f t="shared" si="2"/>
        <v>1694</v>
      </c>
      <c r="F16" s="24">
        <f t="shared" si="3"/>
        <v>10.5875</v>
      </c>
      <c r="G16" s="22"/>
      <c r="H16" s="22"/>
      <c r="I16" s="22"/>
      <c r="J16" s="25"/>
      <c r="K16" s="11"/>
      <c r="L16" s="11"/>
      <c r="M16" s="17" t="s">
        <v>39</v>
      </c>
      <c r="N16" s="17">
        <v>16000</v>
      </c>
      <c r="O16" s="26">
        <f t="shared" si="4"/>
        <v>16044</v>
      </c>
      <c r="P16" s="22">
        <v>13300</v>
      </c>
      <c r="Q16" s="22">
        <v>2750</v>
      </c>
      <c r="R16" s="22">
        <v>4</v>
      </c>
      <c r="S16" s="22">
        <v>1690</v>
      </c>
      <c r="T16" s="2">
        <v>1050</v>
      </c>
      <c r="U16" s="26">
        <f t="shared" si="5"/>
        <v>2744</v>
      </c>
      <c r="V16" s="27"/>
      <c r="W16" s="71"/>
      <c r="X16" s="28" t="s">
        <v>38</v>
      </c>
      <c r="Y16" s="22">
        <v>519400</v>
      </c>
      <c r="Z16" s="23">
        <v>201500</v>
      </c>
      <c r="AA16" s="22">
        <v>152408</v>
      </c>
      <c r="AB16" s="24">
        <v>29.343088178667692</v>
      </c>
    </row>
    <row r="17" spans="1:28" ht="17.25" customHeight="1" hidden="1">
      <c r="A17" s="71"/>
      <c r="B17" s="28" t="s">
        <v>40</v>
      </c>
      <c r="C17" s="22">
        <f t="shared" si="0"/>
        <v>15500</v>
      </c>
      <c r="D17" s="23">
        <f t="shared" si="1"/>
        <v>2730</v>
      </c>
      <c r="E17" s="22">
        <f t="shared" si="2"/>
        <v>1744</v>
      </c>
      <c r="F17" s="24">
        <f t="shared" si="3"/>
        <v>11.251612903225807</v>
      </c>
      <c r="G17" s="22"/>
      <c r="H17" s="22"/>
      <c r="I17" s="22"/>
      <c r="J17" s="25"/>
      <c r="K17" s="11"/>
      <c r="L17" s="11"/>
      <c r="M17" s="29">
        <v>1993</v>
      </c>
      <c r="N17" s="29">
        <v>15500</v>
      </c>
      <c r="O17" s="26">
        <f t="shared" si="4"/>
        <v>15435</v>
      </c>
      <c r="P17" s="22">
        <v>12700</v>
      </c>
      <c r="Q17" s="22">
        <v>2730</v>
      </c>
      <c r="R17" s="22">
        <v>4</v>
      </c>
      <c r="S17" s="22">
        <v>1740</v>
      </c>
      <c r="T17" s="2">
        <v>991</v>
      </c>
      <c r="U17" s="26">
        <f t="shared" si="5"/>
        <v>2735</v>
      </c>
      <c r="V17" s="27"/>
      <c r="W17" s="71"/>
      <c r="X17" s="28" t="s">
        <v>40</v>
      </c>
      <c r="Y17" s="22">
        <v>448800</v>
      </c>
      <c r="Z17" s="23">
        <v>202700</v>
      </c>
      <c r="AA17" s="22">
        <v>159495</v>
      </c>
      <c r="AB17" s="24">
        <v>35.538101604278076</v>
      </c>
    </row>
    <row r="18" spans="1:28" ht="17.25" customHeight="1" hidden="1">
      <c r="A18" s="71"/>
      <c r="B18" s="28" t="s">
        <v>41</v>
      </c>
      <c r="C18" s="22">
        <f t="shared" si="0"/>
        <v>15100</v>
      </c>
      <c r="D18" s="23">
        <f t="shared" si="1"/>
        <v>2740</v>
      </c>
      <c r="E18" s="22">
        <f t="shared" si="2"/>
        <v>1772</v>
      </c>
      <c r="F18" s="24">
        <f t="shared" si="3"/>
        <v>11.735099337748345</v>
      </c>
      <c r="G18" s="22"/>
      <c r="H18" s="22"/>
      <c r="I18" s="22"/>
      <c r="J18" s="25"/>
      <c r="K18" s="11"/>
      <c r="L18" s="11"/>
      <c r="M18" s="11">
        <v>1994</v>
      </c>
      <c r="N18" s="11">
        <v>15100</v>
      </c>
      <c r="O18" s="26">
        <f t="shared" si="4"/>
        <v>15145</v>
      </c>
      <c r="P18" s="27">
        <v>12400</v>
      </c>
      <c r="Q18" s="27">
        <v>2740</v>
      </c>
      <c r="R18" s="29">
        <v>2</v>
      </c>
      <c r="S18" s="29">
        <v>1770</v>
      </c>
      <c r="T18" s="2">
        <v>973</v>
      </c>
      <c r="U18" s="26">
        <f t="shared" si="5"/>
        <v>2745</v>
      </c>
      <c r="V18" s="27"/>
      <c r="W18" s="71"/>
      <c r="X18" s="28" t="s">
        <v>41</v>
      </c>
      <c r="Y18" s="22">
        <v>510100</v>
      </c>
      <c r="Z18" s="23">
        <v>211800</v>
      </c>
      <c r="AA18" s="22">
        <v>163210</v>
      </c>
      <c r="AB18" s="24">
        <v>31.995687120172516</v>
      </c>
    </row>
    <row r="19" spans="1:28" ht="12" customHeight="1">
      <c r="A19" s="71"/>
      <c r="B19" s="28" t="s">
        <v>42</v>
      </c>
      <c r="C19" s="22">
        <f t="shared" si="0"/>
        <v>14600</v>
      </c>
      <c r="D19" s="23">
        <f t="shared" si="1"/>
        <v>2710</v>
      </c>
      <c r="E19" s="22">
        <f t="shared" si="2"/>
        <v>1783</v>
      </c>
      <c r="F19" s="24">
        <f t="shared" si="3"/>
        <v>12.212328767123287</v>
      </c>
      <c r="G19" s="22"/>
      <c r="H19" s="22"/>
      <c r="I19" s="22"/>
      <c r="J19" s="25"/>
      <c r="K19" s="11"/>
      <c r="L19" s="11"/>
      <c r="M19" s="11">
        <v>1995</v>
      </c>
      <c r="N19" s="11">
        <v>14600</v>
      </c>
      <c r="O19" s="26">
        <f t="shared" si="4"/>
        <v>14615</v>
      </c>
      <c r="P19" s="27">
        <v>11900</v>
      </c>
      <c r="Q19" s="27">
        <v>2710</v>
      </c>
      <c r="R19" s="29">
        <v>3</v>
      </c>
      <c r="S19" s="29">
        <v>1780</v>
      </c>
      <c r="T19" s="3">
        <v>932</v>
      </c>
      <c r="U19" s="26">
        <f t="shared" si="5"/>
        <v>2715</v>
      </c>
      <c r="V19" s="27"/>
      <c r="W19" s="71"/>
      <c r="X19" s="28" t="s">
        <v>43</v>
      </c>
      <c r="Y19" s="22">
        <v>478400</v>
      </c>
      <c r="Z19" s="23">
        <v>210200</v>
      </c>
      <c r="AA19" s="22">
        <v>165534</v>
      </c>
      <c r="AB19" s="24">
        <v>34.60158862876254</v>
      </c>
    </row>
    <row r="20" spans="1:28" ht="12" customHeight="1" hidden="1">
      <c r="A20" s="71"/>
      <c r="B20" s="28" t="s">
        <v>44</v>
      </c>
      <c r="C20" s="22">
        <f t="shared" si="0"/>
        <v>14300</v>
      </c>
      <c r="D20" s="23">
        <f t="shared" si="1"/>
        <v>2660</v>
      </c>
      <c r="E20" s="22">
        <f t="shared" si="2"/>
        <v>1763</v>
      </c>
      <c r="F20" s="24">
        <f t="shared" si="3"/>
        <v>12.328671328671328</v>
      </c>
      <c r="G20" s="22"/>
      <c r="H20" s="22"/>
      <c r="I20" s="22"/>
      <c r="J20" s="25"/>
      <c r="K20" s="11"/>
      <c r="L20" s="11"/>
      <c r="M20" s="11">
        <v>1996</v>
      </c>
      <c r="N20" s="11">
        <v>14300</v>
      </c>
      <c r="O20" s="26">
        <f t="shared" si="4"/>
        <v>14358</v>
      </c>
      <c r="P20" s="27">
        <v>11700</v>
      </c>
      <c r="Q20" s="27">
        <v>2660</v>
      </c>
      <c r="R20" s="29">
        <v>3</v>
      </c>
      <c r="S20" s="29">
        <v>1760</v>
      </c>
      <c r="T20" s="3">
        <v>895</v>
      </c>
      <c r="U20" s="26">
        <f t="shared" si="5"/>
        <v>2658</v>
      </c>
      <c r="V20" s="27"/>
      <c r="W20" s="71"/>
      <c r="X20" s="28" t="s">
        <v>45</v>
      </c>
      <c r="Y20" s="22">
        <v>481000</v>
      </c>
      <c r="Z20" s="23">
        <v>212000</v>
      </c>
      <c r="AA20" s="22">
        <v>167434</v>
      </c>
      <c r="AB20" s="24">
        <v>34.80956340956341</v>
      </c>
    </row>
    <row r="21" spans="1:28" ht="12" customHeight="1" hidden="1">
      <c r="A21" s="71"/>
      <c r="B21" s="28" t="s">
        <v>46</v>
      </c>
      <c r="C21" s="22">
        <f t="shared" si="0"/>
        <v>14000</v>
      </c>
      <c r="D21" s="23">
        <f t="shared" si="1"/>
        <v>2540</v>
      </c>
      <c r="E21" s="22">
        <f t="shared" si="2"/>
        <v>1691</v>
      </c>
      <c r="F21" s="24">
        <f t="shared" si="3"/>
        <v>12.07857142857143</v>
      </c>
      <c r="G21" s="22"/>
      <c r="H21" s="22"/>
      <c r="I21" s="22"/>
      <c r="J21" s="25"/>
      <c r="K21" s="11"/>
      <c r="L21" s="11"/>
      <c r="M21" s="11">
        <v>1997</v>
      </c>
      <c r="N21" s="11">
        <v>14000</v>
      </c>
      <c r="O21" s="26">
        <f t="shared" si="4"/>
        <v>14044</v>
      </c>
      <c r="P21" s="27">
        <v>11500</v>
      </c>
      <c r="Q21" s="27">
        <v>2540</v>
      </c>
      <c r="R21" s="29">
        <v>1</v>
      </c>
      <c r="S21" s="29">
        <v>1690</v>
      </c>
      <c r="T21" s="3">
        <v>853</v>
      </c>
      <c r="U21" s="26">
        <f t="shared" si="5"/>
        <v>2544</v>
      </c>
      <c r="V21" s="27"/>
      <c r="W21" s="71"/>
      <c r="X21" s="28" t="s">
        <v>47</v>
      </c>
      <c r="Y21" s="22">
        <v>475000</v>
      </c>
      <c r="Z21" s="23">
        <v>205800</v>
      </c>
      <c r="AA21" s="22">
        <v>162155</v>
      </c>
      <c r="AB21" s="24">
        <v>34.13789473684211</v>
      </c>
    </row>
    <row r="22" spans="1:28" ht="12" customHeight="1" hidden="1">
      <c r="A22" s="71"/>
      <c r="B22" s="30" t="s">
        <v>48</v>
      </c>
      <c r="C22" s="22">
        <f t="shared" si="0"/>
        <v>13900</v>
      </c>
      <c r="D22" s="23">
        <f t="shared" si="1"/>
        <v>2540</v>
      </c>
      <c r="E22" s="22">
        <f t="shared" si="2"/>
        <v>1701</v>
      </c>
      <c r="F22" s="24">
        <f t="shared" si="3"/>
        <v>12.237410071942447</v>
      </c>
      <c r="G22" s="22"/>
      <c r="H22" s="22"/>
      <c r="I22" s="22"/>
      <c r="J22" s="25"/>
      <c r="K22" s="11"/>
      <c r="L22" s="11"/>
      <c r="M22" s="12">
        <v>1998</v>
      </c>
      <c r="N22" s="12">
        <v>13900</v>
      </c>
      <c r="O22" s="26">
        <f t="shared" si="4"/>
        <v>13940</v>
      </c>
      <c r="P22" s="26">
        <v>11400</v>
      </c>
      <c r="Q22" s="26">
        <v>2540</v>
      </c>
      <c r="R22" s="31">
        <v>1</v>
      </c>
      <c r="S22" s="31">
        <v>1700</v>
      </c>
      <c r="T22" s="3">
        <v>839</v>
      </c>
      <c r="U22" s="26">
        <f t="shared" si="5"/>
        <v>2540</v>
      </c>
      <c r="V22" s="27"/>
      <c r="W22" s="71"/>
      <c r="X22" s="30" t="s">
        <v>48</v>
      </c>
      <c r="Y22" s="22">
        <v>458800</v>
      </c>
      <c r="Z22" s="22">
        <v>197100</v>
      </c>
      <c r="AA22" s="22">
        <v>154786</v>
      </c>
      <c r="AB22" s="24">
        <v>33.737140366172625</v>
      </c>
    </row>
    <row r="23" spans="1:28" ht="12" customHeight="1" hidden="1">
      <c r="A23" s="71"/>
      <c r="B23" s="30" t="s">
        <v>49</v>
      </c>
      <c r="C23" s="22">
        <f t="shared" si="0"/>
        <v>13600</v>
      </c>
      <c r="D23" s="23">
        <f t="shared" si="1"/>
        <v>2570</v>
      </c>
      <c r="E23" s="22">
        <f t="shared" si="2"/>
        <v>1761</v>
      </c>
      <c r="F23" s="24">
        <f>E23/C23*100</f>
        <v>12.948529411764707</v>
      </c>
      <c r="G23" s="22"/>
      <c r="H23" s="22"/>
      <c r="I23" s="22"/>
      <c r="J23" s="25"/>
      <c r="K23" s="11"/>
      <c r="L23" s="11"/>
      <c r="M23" s="12">
        <v>1999</v>
      </c>
      <c r="N23" s="12">
        <v>13600</v>
      </c>
      <c r="O23" s="26">
        <f>P23+U23</f>
        <v>13666</v>
      </c>
      <c r="P23" s="26">
        <v>11100</v>
      </c>
      <c r="Q23" s="26">
        <v>2570</v>
      </c>
      <c r="R23" s="31">
        <v>1</v>
      </c>
      <c r="S23" s="31">
        <v>1760</v>
      </c>
      <c r="T23" s="3">
        <v>805</v>
      </c>
      <c r="U23" s="26">
        <f>R23+S23+T23</f>
        <v>2566</v>
      </c>
      <c r="V23" s="27"/>
      <c r="W23" s="71"/>
      <c r="X23" s="30" t="s">
        <v>49</v>
      </c>
      <c r="Y23" s="22">
        <v>473300</v>
      </c>
      <c r="Z23" s="22">
        <v>216600</v>
      </c>
      <c r="AA23" s="22">
        <v>173586</v>
      </c>
      <c r="AB23" s="24">
        <v>36.675681386013096</v>
      </c>
    </row>
    <row r="24" spans="1:28" ht="12" customHeight="1">
      <c r="A24" s="71"/>
      <c r="B24" s="30" t="s">
        <v>50</v>
      </c>
      <c r="C24" s="22">
        <v>13300</v>
      </c>
      <c r="D24" s="23">
        <v>2530</v>
      </c>
      <c r="E24" s="22">
        <f>+G24+H24</f>
        <v>1752</v>
      </c>
      <c r="F24" s="24">
        <f>E24/C24*100</f>
        <v>13.172932330827066</v>
      </c>
      <c r="G24" s="22">
        <v>2</v>
      </c>
      <c r="H24" s="22">
        <v>1750</v>
      </c>
      <c r="I24" s="22">
        <f>SUM(G24:H24)</f>
        <v>1752</v>
      </c>
      <c r="J24" s="25"/>
      <c r="K24" s="11"/>
      <c r="L24" s="11"/>
      <c r="M24" s="12"/>
      <c r="N24" s="12"/>
      <c r="O24" s="26"/>
      <c r="P24" s="26"/>
      <c r="Q24" s="26"/>
      <c r="R24" s="31"/>
      <c r="S24" s="31"/>
      <c r="T24" s="3"/>
      <c r="U24" s="26"/>
      <c r="V24" s="27"/>
      <c r="W24" s="71"/>
      <c r="X24" s="30" t="s">
        <v>50</v>
      </c>
      <c r="Y24" s="22">
        <v>476900</v>
      </c>
      <c r="Z24" s="22">
        <v>214600</v>
      </c>
      <c r="AA24" s="22">
        <v>172912</v>
      </c>
      <c r="AB24" s="24">
        <v>36.2574963304676</v>
      </c>
    </row>
    <row r="25" spans="1:28" ht="12" customHeight="1">
      <c r="A25" s="72"/>
      <c r="B25" s="32" t="s">
        <v>51</v>
      </c>
      <c r="C25" s="33">
        <v>12800</v>
      </c>
      <c r="D25" s="34">
        <v>2440</v>
      </c>
      <c r="E25" s="33">
        <v>1701</v>
      </c>
      <c r="F25" s="35">
        <f>E25/C25*100</f>
        <v>13.289062500000002</v>
      </c>
      <c r="G25" s="23">
        <v>1</v>
      </c>
      <c r="H25" s="23">
        <v>1700</v>
      </c>
      <c r="I25" s="23">
        <f>SUM(G25:H25)</f>
        <v>1701</v>
      </c>
      <c r="J25" s="24"/>
      <c r="K25" s="36"/>
      <c r="L25" s="37"/>
      <c r="M25" s="12">
        <v>2000</v>
      </c>
      <c r="N25" s="12" t="s">
        <v>52</v>
      </c>
      <c r="O25" s="26" t="e">
        <f>P25+U25</f>
        <v>#VALUE!</v>
      </c>
      <c r="P25" s="26" t="s">
        <v>52</v>
      </c>
      <c r="Q25" s="26" t="s">
        <v>52</v>
      </c>
      <c r="R25" s="31" t="s">
        <v>52</v>
      </c>
      <c r="S25" s="31" t="s">
        <v>52</v>
      </c>
      <c r="T25" s="3" t="s">
        <v>52</v>
      </c>
      <c r="U25" s="26" t="e">
        <f>R25+S25+T25</f>
        <v>#VALUE!</v>
      </c>
      <c r="V25" s="27"/>
      <c r="W25" s="72"/>
      <c r="X25" s="32" t="s">
        <v>51</v>
      </c>
      <c r="Y25" s="33">
        <v>448000</v>
      </c>
      <c r="Z25" s="33">
        <v>204400</v>
      </c>
      <c r="AA25" s="33">
        <v>165017</v>
      </c>
      <c r="AB25" s="35">
        <v>36.83415178571428</v>
      </c>
    </row>
    <row r="26" spans="1:28" ht="12" customHeight="1">
      <c r="A26" s="70" t="s">
        <v>53</v>
      </c>
      <c r="B26" s="21" t="s">
        <v>23</v>
      </c>
      <c r="C26" s="22">
        <f aca="true" t="shared" si="6" ref="C26:C42">N26</f>
        <v>19000</v>
      </c>
      <c r="D26" s="22">
        <f aca="true" t="shared" si="7" ref="D26:D42">Q26</f>
        <v>5490</v>
      </c>
      <c r="E26" s="22">
        <f aca="true" t="shared" si="8" ref="E26:E42">R26+S26</f>
        <v>3892</v>
      </c>
      <c r="F26" s="24">
        <f t="shared" si="3"/>
        <v>20.48421052631579</v>
      </c>
      <c r="G26" s="22"/>
      <c r="H26" s="22"/>
      <c r="I26" s="22"/>
      <c r="J26" s="25"/>
      <c r="K26" s="11"/>
      <c r="L26" s="11"/>
      <c r="M26" s="11">
        <v>1975</v>
      </c>
      <c r="N26" s="11">
        <v>19000</v>
      </c>
      <c r="O26" s="12">
        <f t="shared" si="4"/>
        <v>18992</v>
      </c>
      <c r="P26" s="27">
        <v>13500</v>
      </c>
      <c r="Q26" s="27">
        <v>5490</v>
      </c>
      <c r="R26" s="11">
        <v>142</v>
      </c>
      <c r="S26" s="11">
        <v>3750</v>
      </c>
      <c r="T26" s="3">
        <v>1600</v>
      </c>
      <c r="U26" s="12">
        <f t="shared" si="5"/>
        <v>5492</v>
      </c>
      <c r="V26" s="11"/>
      <c r="W26" s="70" t="s">
        <v>53</v>
      </c>
      <c r="X26" s="21" t="s">
        <v>23</v>
      </c>
      <c r="Y26" s="22">
        <v>1024000</v>
      </c>
      <c r="Z26" s="22">
        <v>344600</v>
      </c>
      <c r="AA26" s="22">
        <v>265400</v>
      </c>
      <c r="AB26" s="24">
        <v>25.9</v>
      </c>
    </row>
    <row r="27" spans="1:28" ht="12" customHeight="1">
      <c r="A27" s="71"/>
      <c r="B27" s="28" t="s">
        <v>25</v>
      </c>
      <c r="C27" s="22">
        <f t="shared" si="6"/>
        <v>19200</v>
      </c>
      <c r="D27" s="23">
        <f t="shared" si="7"/>
        <v>6050</v>
      </c>
      <c r="E27" s="22">
        <f t="shared" si="8"/>
        <v>4901</v>
      </c>
      <c r="F27" s="24">
        <f t="shared" si="3"/>
        <v>25.526041666666664</v>
      </c>
      <c r="G27" s="22"/>
      <c r="H27" s="22"/>
      <c r="I27" s="22"/>
      <c r="J27" s="25"/>
      <c r="K27" s="11"/>
      <c r="L27" s="11"/>
      <c r="M27" s="11">
        <v>1980</v>
      </c>
      <c r="N27" s="11">
        <v>19200</v>
      </c>
      <c r="O27" s="12">
        <f t="shared" si="4"/>
        <v>19241</v>
      </c>
      <c r="P27" s="27">
        <v>13200</v>
      </c>
      <c r="Q27" s="27">
        <v>6050</v>
      </c>
      <c r="R27" s="11">
        <v>301</v>
      </c>
      <c r="S27" s="11">
        <v>4600</v>
      </c>
      <c r="T27" s="3">
        <v>1140</v>
      </c>
      <c r="U27" s="12">
        <f t="shared" si="5"/>
        <v>6041</v>
      </c>
      <c r="V27" s="11"/>
      <c r="W27" s="71"/>
      <c r="X27" s="28" t="s">
        <v>25</v>
      </c>
      <c r="Y27" s="22">
        <v>1013000</v>
      </c>
      <c r="Z27" s="23">
        <v>411000</v>
      </c>
      <c r="AA27" s="22">
        <v>348100</v>
      </c>
      <c r="AB27" s="24">
        <v>34.3</v>
      </c>
    </row>
    <row r="28" spans="1:28" ht="12" customHeight="1">
      <c r="A28" s="71"/>
      <c r="B28" s="28" t="s">
        <v>26</v>
      </c>
      <c r="C28" s="22">
        <f t="shared" si="6"/>
        <v>15300</v>
      </c>
      <c r="D28" s="23">
        <f t="shared" si="7"/>
        <v>6330</v>
      </c>
      <c r="E28" s="22">
        <f t="shared" si="8"/>
        <v>5567</v>
      </c>
      <c r="F28" s="24">
        <f t="shared" si="3"/>
        <v>36.38562091503268</v>
      </c>
      <c r="G28" s="22"/>
      <c r="H28" s="22"/>
      <c r="I28" s="22"/>
      <c r="J28" s="25"/>
      <c r="K28" s="11"/>
      <c r="L28" s="11"/>
      <c r="M28" s="11">
        <v>1985</v>
      </c>
      <c r="N28" s="11">
        <v>15300</v>
      </c>
      <c r="O28" s="12">
        <f t="shared" si="4"/>
        <v>15244</v>
      </c>
      <c r="P28" s="27">
        <v>8910</v>
      </c>
      <c r="Q28" s="27">
        <v>6330</v>
      </c>
      <c r="R28" s="11">
        <v>387</v>
      </c>
      <c r="S28" s="11">
        <v>5180</v>
      </c>
      <c r="T28" s="3">
        <v>767</v>
      </c>
      <c r="U28" s="12">
        <f t="shared" si="5"/>
        <v>6334</v>
      </c>
      <c r="V28" s="11"/>
      <c r="W28" s="71"/>
      <c r="X28" s="28" t="s">
        <v>26</v>
      </c>
      <c r="Y28" s="22">
        <v>802400</v>
      </c>
      <c r="Z28" s="23">
        <v>443100</v>
      </c>
      <c r="AA28" s="22">
        <v>404100</v>
      </c>
      <c r="AB28" s="24">
        <v>50.4</v>
      </c>
    </row>
    <row r="29" spans="1:28" ht="13.5" customHeight="1" hidden="1">
      <c r="A29" s="71"/>
      <c r="B29" s="28" t="s">
        <v>27</v>
      </c>
      <c r="C29" s="22">
        <f t="shared" si="6"/>
        <v>15200</v>
      </c>
      <c r="D29" s="23">
        <f t="shared" si="7"/>
        <v>6430</v>
      </c>
      <c r="E29" s="22">
        <f t="shared" si="8"/>
        <v>5730</v>
      </c>
      <c r="F29" s="24">
        <f t="shared" si="3"/>
        <v>37.69736842105263</v>
      </c>
      <c r="G29" s="22"/>
      <c r="H29" s="22"/>
      <c r="I29" s="22"/>
      <c r="J29" s="25"/>
      <c r="K29" s="11"/>
      <c r="L29" s="11"/>
      <c r="M29" s="11">
        <v>1986</v>
      </c>
      <c r="N29" s="11">
        <v>15200</v>
      </c>
      <c r="O29" s="12">
        <f t="shared" si="4"/>
        <v>15167</v>
      </c>
      <c r="P29" s="27">
        <v>8740</v>
      </c>
      <c r="Q29" s="27">
        <v>6430</v>
      </c>
      <c r="R29" s="11">
        <v>400</v>
      </c>
      <c r="S29" s="11">
        <v>5330</v>
      </c>
      <c r="T29" s="3">
        <v>697</v>
      </c>
      <c r="U29" s="12">
        <f t="shared" si="5"/>
        <v>6427</v>
      </c>
      <c r="V29" s="11"/>
      <c r="W29" s="71"/>
      <c r="X29" s="28" t="s">
        <v>27</v>
      </c>
      <c r="Y29" s="22">
        <v>816200</v>
      </c>
      <c r="Z29" s="23">
        <v>452800</v>
      </c>
      <c r="AA29" s="22">
        <v>418100</v>
      </c>
      <c r="AB29" s="24">
        <v>51.2</v>
      </c>
    </row>
    <row r="30" spans="1:28" ht="13.5" customHeight="1" hidden="1">
      <c r="A30" s="71"/>
      <c r="B30" s="28" t="s">
        <v>28</v>
      </c>
      <c r="C30" s="22">
        <f t="shared" si="6"/>
        <v>15100</v>
      </c>
      <c r="D30" s="23">
        <f t="shared" si="7"/>
        <v>6570</v>
      </c>
      <c r="E30" s="22">
        <f t="shared" si="8"/>
        <v>5931</v>
      </c>
      <c r="F30" s="24">
        <f t="shared" si="3"/>
        <v>39.27814569536424</v>
      </c>
      <c r="G30" s="22"/>
      <c r="H30" s="22"/>
      <c r="I30" s="22"/>
      <c r="J30" s="25"/>
      <c r="K30" s="11"/>
      <c r="L30" s="11"/>
      <c r="M30" s="11">
        <v>1987</v>
      </c>
      <c r="N30" s="11">
        <v>15100</v>
      </c>
      <c r="O30" s="12">
        <f t="shared" si="4"/>
        <v>15112</v>
      </c>
      <c r="P30" s="27">
        <v>8540</v>
      </c>
      <c r="Q30" s="27">
        <v>6570</v>
      </c>
      <c r="R30" s="11">
        <v>401</v>
      </c>
      <c r="S30" s="11">
        <v>5530</v>
      </c>
      <c r="T30" s="3">
        <v>641</v>
      </c>
      <c r="U30" s="12">
        <f t="shared" si="5"/>
        <v>6572</v>
      </c>
      <c r="V30" s="11"/>
      <c r="W30" s="71"/>
      <c r="X30" s="28" t="s">
        <v>28</v>
      </c>
      <c r="Y30" s="22">
        <v>837000</v>
      </c>
      <c r="Z30" s="23">
        <v>473600</v>
      </c>
      <c r="AA30" s="22">
        <v>442800</v>
      </c>
      <c r="AB30" s="24">
        <v>52.9</v>
      </c>
    </row>
    <row r="31" spans="1:28" ht="13.5" customHeight="1" hidden="1">
      <c r="A31" s="71"/>
      <c r="B31" s="21" t="s">
        <v>29</v>
      </c>
      <c r="C31" s="22">
        <f t="shared" si="6"/>
        <v>14900</v>
      </c>
      <c r="D31" s="23">
        <f t="shared" si="7"/>
        <v>6880</v>
      </c>
      <c r="E31" s="22">
        <f t="shared" si="8"/>
        <v>6295</v>
      </c>
      <c r="F31" s="24">
        <f t="shared" si="3"/>
        <v>42.24832214765101</v>
      </c>
      <c r="G31" s="22"/>
      <c r="H31" s="22"/>
      <c r="I31" s="22"/>
      <c r="J31" s="25"/>
      <c r="K31" s="11"/>
      <c r="L31" s="11"/>
      <c r="M31" s="17" t="s">
        <v>30</v>
      </c>
      <c r="N31" s="17">
        <v>14900</v>
      </c>
      <c r="O31" s="12">
        <f t="shared" si="4"/>
        <v>14908</v>
      </c>
      <c r="P31" s="22">
        <v>8030</v>
      </c>
      <c r="Q31" s="22">
        <v>6880</v>
      </c>
      <c r="R31" s="22">
        <v>435</v>
      </c>
      <c r="S31" s="22">
        <v>5860</v>
      </c>
      <c r="T31" s="3">
        <v>583</v>
      </c>
      <c r="U31" s="12">
        <f t="shared" si="5"/>
        <v>6878</v>
      </c>
      <c r="V31" s="11"/>
      <c r="W31" s="71"/>
      <c r="X31" s="21" t="s">
        <v>29</v>
      </c>
      <c r="Y31" s="22">
        <v>775500</v>
      </c>
      <c r="Z31" s="23">
        <v>483000</v>
      </c>
      <c r="AA31" s="22">
        <v>456400</v>
      </c>
      <c r="AB31" s="24">
        <v>58.852353320438425</v>
      </c>
    </row>
    <row r="32" spans="1:28" ht="13.5" customHeight="1" hidden="1">
      <c r="A32" s="71"/>
      <c r="B32" s="21" t="s">
        <v>31</v>
      </c>
      <c r="C32" s="22">
        <f t="shared" si="6"/>
        <v>14500</v>
      </c>
      <c r="D32" s="23">
        <f t="shared" si="7"/>
        <v>7160</v>
      </c>
      <c r="E32" s="22">
        <f t="shared" si="8"/>
        <v>6629</v>
      </c>
      <c r="F32" s="24">
        <f t="shared" si="3"/>
        <v>45.717241379310344</v>
      </c>
      <c r="G32" s="22"/>
      <c r="H32" s="22"/>
      <c r="I32" s="22"/>
      <c r="J32" s="25"/>
      <c r="K32" s="11"/>
      <c r="L32" s="17" t="s">
        <v>54</v>
      </c>
      <c r="M32" s="17" t="s">
        <v>32</v>
      </c>
      <c r="N32" s="17">
        <v>14500</v>
      </c>
      <c r="O32" s="12">
        <f t="shared" si="4"/>
        <v>14509</v>
      </c>
      <c r="P32" s="22">
        <v>7350</v>
      </c>
      <c r="Q32" s="22">
        <v>7160</v>
      </c>
      <c r="R32" s="22">
        <v>439</v>
      </c>
      <c r="S32" s="22">
        <v>6190</v>
      </c>
      <c r="T32" s="3">
        <v>530</v>
      </c>
      <c r="U32" s="12">
        <f t="shared" si="5"/>
        <v>7159</v>
      </c>
      <c r="V32" s="11"/>
      <c r="W32" s="71"/>
      <c r="X32" s="21" t="s">
        <v>31</v>
      </c>
      <c r="Y32" s="22">
        <v>773100</v>
      </c>
      <c r="Z32" s="23">
        <v>505400</v>
      </c>
      <c r="AA32" s="22">
        <v>480400</v>
      </c>
      <c r="AB32" s="24">
        <v>62.139438623722675</v>
      </c>
    </row>
    <row r="33" spans="1:28" ht="12" customHeight="1">
      <c r="A33" s="71"/>
      <c r="B33" s="21" t="s">
        <v>33</v>
      </c>
      <c r="C33" s="22">
        <f t="shared" si="6"/>
        <v>14200</v>
      </c>
      <c r="D33" s="23">
        <f t="shared" si="7"/>
        <v>7380</v>
      </c>
      <c r="E33" s="22">
        <f t="shared" si="8"/>
        <v>6932</v>
      </c>
      <c r="F33" s="24">
        <f t="shared" si="3"/>
        <v>48.816901408450704</v>
      </c>
      <c r="G33" s="22"/>
      <c r="H33" s="22"/>
      <c r="I33" s="22"/>
      <c r="J33" s="25"/>
      <c r="K33" s="11"/>
      <c r="L33" s="11"/>
      <c r="M33" s="17" t="s">
        <v>34</v>
      </c>
      <c r="N33" s="17">
        <v>14200</v>
      </c>
      <c r="O33" s="12">
        <f t="shared" si="4"/>
        <v>14238</v>
      </c>
      <c r="P33" s="22">
        <v>6860</v>
      </c>
      <c r="Q33" s="22">
        <v>7380</v>
      </c>
      <c r="R33" s="22">
        <v>472</v>
      </c>
      <c r="S33" s="22">
        <v>6460</v>
      </c>
      <c r="T33" s="3">
        <v>446</v>
      </c>
      <c r="U33" s="12">
        <f t="shared" si="5"/>
        <v>7378</v>
      </c>
      <c r="V33" s="11"/>
      <c r="W33" s="71"/>
      <c r="X33" s="21" t="s">
        <v>35</v>
      </c>
      <c r="Y33" s="22">
        <v>767100</v>
      </c>
      <c r="Z33" s="23">
        <v>519200</v>
      </c>
      <c r="AA33" s="22">
        <v>498000</v>
      </c>
      <c r="AB33" s="24">
        <v>64.91982792334767</v>
      </c>
    </row>
    <row r="34" spans="1:28" ht="17.25" customHeight="1" hidden="1">
      <c r="A34" s="71"/>
      <c r="B34" s="28" t="s">
        <v>36</v>
      </c>
      <c r="C34" s="22">
        <f t="shared" si="6"/>
        <v>14100</v>
      </c>
      <c r="D34" s="23">
        <f t="shared" si="7"/>
        <v>7340</v>
      </c>
      <c r="E34" s="22">
        <f t="shared" si="8"/>
        <v>6925</v>
      </c>
      <c r="F34" s="24">
        <f t="shared" si="3"/>
        <v>49.11347517730496</v>
      </c>
      <c r="G34" s="22"/>
      <c r="H34" s="22"/>
      <c r="I34" s="22"/>
      <c r="J34" s="25"/>
      <c r="K34" s="11"/>
      <c r="L34" s="11"/>
      <c r="M34" s="17" t="s">
        <v>37</v>
      </c>
      <c r="N34" s="17">
        <v>14100</v>
      </c>
      <c r="O34" s="12">
        <f t="shared" si="4"/>
        <v>14087</v>
      </c>
      <c r="P34" s="22">
        <v>6750</v>
      </c>
      <c r="Q34" s="22">
        <v>7340</v>
      </c>
      <c r="R34" s="22">
        <v>485</v>
      </c>
      <c r="S34" s="22">
        <v>6440</v>
      </c>
      <c r="T34" s="3">
        <v>412</v>
      </c>
      <c r="U34" s="12">
        <f t="shared" si="5"/>
        <v>7337</v>
      </c>
      <c r="V34" s="11"/>
      <c r="W34" s="71"/>
      <c r="X34" s="28" t="s">
        <v>36</v>
      </c>
      <c r="Y34" s="22">
        <v>746100</v>
      </c>
      <c r="Z34" s="23">
        <v>505600</v>
      </c>
      <c r="AA34" s="22">
        <v>486400</v>
      </c>
      <c r="AB34" s="24">
        <v>65.19233346736362</v>
      </c>
    </row>
    <row r="35" spans="1:28" ht="17.25" customHeight="1" hidden="1">
      <c r="A35" s="71"/>
      <c r="B35" s="28" t="s">
        <v>38</v>
      </c>
      <c r="C35" s="22">
        <f t="shared" si="6"/>
        <v>14000</v>
      </c>
      <c r="D35" s="23">
        <f t="shared" si="7"/>
        <v>7420</v>
      </c>
      <c r="E35" s="22">
        <f t="shared" si="8"/>
        <v>7041</v>
      </c>
      <c r="F35" s="24">
        <f t="shared" si="3"/>
        <v>50.29285714285714</v>
      </c>
      <c r="G35" s="22"/>
      <c r="H35" s="22"/>
      <c r="I35" s="22"/>
      <c r="J35" s="25"/>
      <c r="K35" s="11"/>
      <c r="L35" s="11"/>
      <c r="M35" s="17" t="s">
        <v>39</v>
      </c>
      <c r="N35" s="17">
        <v>14000</v>
      </c>
      <c r="O35" s="12">
        <f t="shared" si="4"/>
        <v>14028</v>
      </c>
      <c r="P35" s="22">
        <v>6600</v>
      </c>
      <c r="Q35" s="22">
        <v>7420</v>
      </c>
      <c r="R35" s="22">
        <v>481</v>
      </c>
      <c r="S35" s="22">
        <v>6560</v>
      </c>
      <c r="T35" s="3">
        <v>387</v>
      </c>
      <c r="U35" s="12">
        <f t="shared" si="5"/>
        <v>7428</v>
      </c>
      <c r="V35" s="11"/>
      <c r="W35" s="71"/>
      <c r="X35" s="28" t="s">
        <v>38</v>
      </c>
      <c r="Y35" s="22">
        <v>771700</v>
      </c>
      <c r="Z35" s="23">
        <v>526000</v>
      </c>
      <c r="AA35" s="22">
        <v>507900</v>
      </c>
      <c r="AB35" s="24">
        <v>65.81573150187897</v>
      </c>
    </row>
    <row r="36" spans="1:28" ht="17.25" customHeight="1" hidden="1">
      <c r="A36" s="71"/>
      <c r="B36" s="28" t="s">
        <v>40</v>
      </c>
      <c r="C36" s="22">
        <f t="shared" si="6"/>
        <v>14000</v>
      </c>
      <c r="D36" s="23">
        <f t="shared" si="7"/>
        <v>7510</v>
      </c>
      <c r="E36" s="22">
        <f t="shared" si="8"/>
        <v>7150</v>
      </c>
      <c r="F36" s="24">
        <f t="shared" si="3"/>
        <v>51.07142857142857</v>
      </c>
      <c r="G36" s="22"/>
      <c r="H36" s="22"/>
      <c r="I36" s="22"/>
      <c r="J36" s="25"/>
      <c r="K36" s="11"/>
      <c r="L36" s="11"/>
      <c r="M36" s="29">
        <v>1993</v>
      </c>
      <c r="N36" s="29">
        <v>14000</v>
      </c>
      <c r="O36" s="12">
        <f t="shared" si="4"/>
        <v>13964</v>
      </c>
      <c r="P36" s="22">
        <v>6450</v>
      </c>
      <c r="Q36" s="22">
        <v>7510</v>
      </c>
      <c r="R36" s="22">
        <v>480</v>
      </c>
      <c r="S36" s="22">
        <v>6670</v>
      </c>
      <c r="T36" s="3">
        <v>364</v>
      </c>
      <c r="U36" s="12">
        <f t="shared" si="5"/>
        <v>7514</v>
      </c>
      <c r="V36" s="11"/>
      <c r="W36" s="71"/>
      <c r="X36" s="28" t="s">
        <v>40</v>
      </c>
      <c r="Y36" s="22">
        <v>737500</v>
      </c>
      <c r="Z36" s="23">
        <v>534700</v>
      </c>
      <c r="AA36" s="22">
        <v>518400</v>
      </c>
      <c r="AB36" s="24">
        <v>70.29152542372881</v>
      </c>
    </row>
    <row r="37" spans="1:28" ht="17.25" customHeight="1" hidden="1">
      <c r="A37" s="71"/>
      <c r="B37" s="28" t="s">
        <v>41</v>
      </c>
      <c r="C37" s="22">
        <f t="shared" si="6"/>
        <v>13800</v>
      </c>
      <c r="D37" s="23">
        <f t="shared" si="7"/>
        <v>7590</v>
      </c>
      <c r="E37" s="22">
        <f t="shared" si="8"/>
        <v>7245</v>
      </c>
      <c r="F37" s="24">
        <f t="shared" si="3"/>
        <v>52.5</v>
      </c>
      <c r="G37" s="22"/>
      <c r="H37" s="22"/>
      <c r="I37" s="22"/>
      <c r="J37" s="25"/>
      <c r="K37" s="11"/>
      <c r="L37" s="11"/>
      <c r="M37" s="11">
        <v>1994</v>
      </c>
      <c r="N37" s="11">
        <v>13800</v>
      </c>
      <c r="O37" s="12">
        <f t="shared" si="4"/>
        <v>13794</v>
      </c>
      <c r="P37" s="27">
        <v>6200</v>
      </c>
      <c r="Q37" s="27">
        <v>7590</v>
      </c>
      <c r="R37" s="29">
        <v>475</v>
      </c>
      <c r="S37" s="29">
        <v>6770</v>
      </c>
      <c r="T37" s="3">
        <v>349</v>
      </c>
      <c r="U37" s="12">
        <f t="shared" si="5"/>
        <v>7594</v>
      </c>
      <c r="V37" s="11"/>
      <c r="W37" s="71"/>
      <c r="X37" s="28" t="s">
        <v>41</v>
      </c>
      <c r="Y37" s="22">
        <v>757700</v>
      </c>
      <c r="Z37" s="23">
        <v>543600</v>
      </c>
      <c r="AA37" s="22">
        <v>527300</v>
      </c>
      <c r="AB37" s="24">
        <v>69.59218688135145</v>
      </c>
    </row>
    <row r="38" spans="1:28" ht="12" customHeight="1">
      <c r="A38" s="71"/>
      <c r="B38" s="28" t="s">
        <v>42</v>
      </c>
      <c r="C38" s="22">
        <f t="shared" si="6"/>
        <v>13700</v>
      </c>
      <c r="D38" s="23">
        <f t="shared" si="7"/>
        <v>7660</v>
      </c>
      <c r="E38" s="22">
        <f t="shared" si="8"/>
        <v>7348</v>
      </c>
      <c r="F38" s="24">
        <f t="shared" si="3"/>
        <v>53.63503649635037</v>
      </c>
      <c r="G38" s="22"/>
      <c r="H38" s="22"/>
      <c r="I38" s="22"/>
      <c r="J38" s="25"/>
      <c r="K38" s="11"/>
      <c r="L38" s="11"/>
      <c r="M38" s="11">
        <v>1995</v>
      </c>
      <c r="N38" s="11">
        <v>13700</v>
      </c>
      <c r="O38" s="12">
        <f t="shared" si="4"/>
        <v>13714</v>
      </c>
      <c r="P38" s="27">
        <v>6050</v>
      </c>
      <c r="Q38" s="27">
        <v>7660</v>
      </c>
      <c r="R38" s="29">
        <v>478</v>
      </c>
      <c r="S38" s="29">
        <v>6870</v>
      </c>
      <c r="T38" s="3">
        <v>316</v>
      </c>
      <c r="U38" s="12">
        <f t="shared" si="5"/>
        <v>7664</v>
      </c>
      <c r="V38" s="11"/>
      <c r="W38" s="71"/>
      <c r="X38" s="28" t="s">
        <v>43</v>
      </c>
      <c r="Y38" s="22">
        <v>753000</v>
      </c>
      <c r="Z38" s="23">
        <v>551800</v>
      </c>
      <c r="AA38" s="22">
        <v>537300</v>
      </c>
      <c r="AB38" s="24">
        <v>71.35458167330677</v>
      </c>
    </row>
    <row r="39" spans="1:28" ht="12" customHeight="1" hidden="1">
      <c r="A39" s="71"/>
      <c r="B39" s="28" t="s">
        <v>44</v>
      </c>
      <c r="C39" s="22">
        <f t="shared" si="6"/>
        <v>13800</v>
      </c>
      <c r="D39" s="23">
        <f t="shared" si="7"/>
        <v>7770</v>
      </c>
      <c r="E39" s="22">
        <f t="shared" si="8"/>
        <v>7473</v>
      </c>
      <c r="F39" s="24">
        <f t="shared" si="3"/>
        <v>54.15217391304348</v>
      </c>
      <c r="G39" s="22"/>
      <c r="H39" s="22"/>
      <c r="I39" s="22"/>
      <c r="J39" s="25"/>
      <c r="K39" s="11"/>
      <c r="L39" s="11"/>
      <c r="M39" s="11">
        <v>1996</v>
      </c>
      <c r="N39" s="11">
        <v>13800</v>
      </c>
      <c r="O39" s="12">
        <f t="shared" si="4"/>
        <v>13818</v>
      </c>
      <c r="P39" s="27">
        <v>6040</v>
      </c>
      <c r="Q39" s="27">
        <v>7770</v>
      </c>
      <c r="R39" s="29">
        <v>483</v>
      </c>
      <c r="S39" s="29">
        <v>6990</v>
      </c>
      <c r="T39" s="3">
        <v>305</v>
      </c>
      <c r="U39" s="12">
        <f t="shared" si="5"/>
        <v>7778</v>
      </c>
      <c r="V39" s="11"/>
      <c r="W39" s="71"/>
      <c r="X39" s="28" t="s">
        <v>45</v>
      </c>
      <c r="Y39" s="22">
        <v>796300</v>
      </c>
      <c r="Z39" s="23">
        <v>574300</v>
      </c>
      <c r="AA39" s="22">
        <v>560100</v>
      </c>
      <c r="AB39" s="24">
        <v>70.337812382268</v>
      </c>
    </row>
    <row r="40" spans="1:28" ht="12" customHeight="1" hidden="1">
      <c r="A40" s="71"/>
      <c r="B40" s="28" t="s">
        <v>46</v>
      </c>
      <c r="C40" s="22">
        <f t="shared" si="6"/>
        <v>13700</v>
      </c>
      <c r="D40" s="23">
        <f t="shared" si="7"/>
        <v>7780</v>
      </c>
      <c r="E40" s="22">
        <f t="shared" si="8"/>
        <v>7492</v>
      </c>
      <c r="F40" s="24">
        <f t="shared" si="3"/>
        <v>54.68613138686131</v>
      </c>
      <c r="G40" s="22"/>
      <c r="H40" s="22"/>
      <c r="I40" s="22"/>
      <c r="J40" s="25"/>
      <c r="K40" s="11"/>
      <c r="L40" s="11"/>
      <c r="M40" s="11">
        <v>1997</v>
      </c>
      <c r="N40" s="11">
        <v>13700</v>
      </c>
      <c r="O40" s="12">
        <f t="shared" si="4"/>
        <v>13667</v>
      </c>
      <c r="P40" s="27">
        <v>5890</v>
      </c>
      <c r="Q40" s="27">
        <v>7780</v>
      </c>
      <c r="R40" s="29">
        <v>502</v>
      </c>
      <c r="S40" s="29">
        <v>6990</v>
      </c>
      <c r="T40" s="3">
        <v>285</v>
      </c>
      <c r="U40" s="12">
        <f t="shared" si="5"/>
        <v>7777</v>
      </c>
      <c r="V40" s="11"/>
      <c r="W40" s="71"/>
      <c r="X40" s="28" t="s">
        <v>47</v>
      </c>
      <c r="Y40" s="22">
        <v>780400</v>
      </c>
      <c r="Z40" s="23">
        <v>570900</v>
      </c>
      <c r="AA40" s="22">
        <v>558100</v>
      </c>
      <c r="AB40" s="24">
        <v>71.514607893388</v>
      </c>
    </row>
    <row r="41" spans="1:28" ht="12" customHeight="1" hidden="1">
      <c r="A41" s="71"/>
      <c r="B41" s="30" t="s">
        <v>48</v>
      </c>
      <c r="C41" s="22">
        <f t="shared" si="6"/>
        <v>13600</v>
      </c>
      <c r="D41" s="22">
        <f t="shared" si="7"/>
        <v>7770</v>
      </c>
      <c r="E41" s="22">
        <f t="shared" si="8"/>
        <v>7518</v>
      </c>
      <c r="F41" s="24">
        <f t="shared" si="3"/>
        <v>55.27941176470588</v>
      </c>
      <c r="G41" s="22"/>
      <c r="H41" s="22"/>
      <c r="I41" s="22"/>
      <c r="J41" s="25"/>
      <c r="K41" s="11"/>
      <c r="L41" s="11"/>
      <c r="M41" s="12">
        <v>1998</v>
      </c>
      <c r="N41" s="12">
        <v>13600</v>
      </c>
      <c r="O41" s="12">
        <f t="shared" si="4"/>
        <v>13640</v>
      </c>
      <c r="P41" s="12">
        <v>5860</v>
      </c>
      <c r="Q41" s="12">
        <v>7770</v>
      </c>
      <c r="R41" s="31">
        <v>488</v>
      </c>
      <c r="S41" s="31">
        <v>7030</v>
      </c>
      <c r="T41" s="6">
        <v>262</v>
      </c>
      <c r="U41" s="12">
        <f t="shared" si="5"/>
        <v>7780</v>
      </c>
      <c r="V41" s="11"/>
      <c r="W41" s="71"/>
      <c r="X41" s="30" t="s">
        <v>48</v>
      </c>
      <c r="Y41" s="22">
        <v>763600</v>
      </c>
      <c r="Z41" s="22">
        <v>557500</v>
      </c>
      <c r="AA41" s="22">
        <v>545900</v>
      </c>
      <c r="AB41" s="24">
        <v>71.4903090623363</v>
      </c>
    </row>
    <row r="42" spans="1:28" ht="12" customHeight="1" hidden="1">
      <c r="A42" s="71"/>
      <c r="B42" s="30" t="s">
        <v>49</v>
      </c>
      <c r="C42" s="22">
        <f t="shared" si="6"/>
        <v>13600</v>
      </c>
      <c r="D42" s="22">
        <f t="shared" si="7"/>
        <v>7860</v>
      </c>
      <c r="E42" s="22">
        <f t="shared" si="8"/>
        <v>7614</v>
      </c>
      <c r="F42" s="24">
        <f>E42/C42*100</f>
        <v>55.98529411764706</v>
      </c>
      <c r="G42" s="22"/>
      <c r="H42" s="22"/>
      <c r="I42" s="22"/>
      <c r="J42" s="25"/>
      <c r="K42" s="11"/>
      <c r="L42" s="11"/>
      <c r="M42" s="12">
        <v>1999</v>
      </c>
      <c r="N42" s="12">
        <v>13600</v>
      </c>
      <c r="O42" s="12">
        <f>P42+U42</f>
        <v>13627</v>
      </c>
      <c r="P42" s="12">
        <v>5760</v>
      </c>
      <c r="Q42" s="12">
        <v>7860</v>
      </c>
      <c r="R42" s="31">
        <v>514</v>
      </c>
      <c r="S42" s="31">
        <v>7100</v>
      </c>
      <c r="T42" s="6">
        <v>253</v>
      </c>
      <c r="U42" s="12">
        <f>R42+S42+T42</f>
        <v>7867</v>
      </c>
      <c r="V42" s="11"/>
      <c r="W42" s="71"/>
      <c r="X42" s="30" t="s">
        <v>49</v>
      </c>
      <c r="Y42" s="22">
        <v>769000</v>
      </c>
      <c r="Z42" s="22">
        <v>572100</v>
      </c>
      <c r="AA42" s="22">
        <v>560700</v>
      </c>
      <c r="AB42" s="24">
        <v>72.91287386215865</v>
      </c>
    </row>
    <row r="43" spans="1:28" ht="12" customHeight="1">
      <c r="A43" s="71"/>
      <c r="B43" s="30" t="s">
        <v>50</v>
      </c>
      <c r="C43" s="22">
        <v>13600</v>
      </c>
      <c r="D43" s="22">
        <v>7780</v>
      </c>
      <c r="E43" s="22">
        <f>+G43+H43</f>
        <v>7553</v>
      </c>
      <c r="F43" s="24">
        <f>E43/C43*100</f>
        <v>55.536764705882355</v>
      </c>
      <c r="G43" s="22">
        <v>513</v>
      </c>
      <c r="H43" s="22">
        <v>7040</v>
      </c>
      <c r="I43" s="22">
        <f>SUM(G43:H43)</f>
        <v>7553</v>
      </c>
      <c r="J43" s="25"/>
      <c r="K43" s="11"/>
      <c r="L43" s="11"/>
      <c r="M43" s="12"/>
      <c r="N43" s="12"/>
      <c r="O43" s="12"/>
      <c r="P43" s="12"/>
      <c r="Q43" s="12"/>
      <c r="R43" s="31"/>
      <c r="S43" s="31"/>
      <c r="T43" s="6"/>
      <c r="U43" s="12"/>
      <c r="V43" s="11"/>
      <c r="W43" s="71"/>
      <c r="X43" s="30" t="s">
        <v>50</v>
      </c>
      <c r="Y43" s="22">
        <v>806300</v>
      </c>
      <c r="Z43" s="22">
        <v>577300</v>
      </c>
      <c r="AA43" s="22">
        <v>566600</v>
      </c>
      <c r="AB43" s="24">
        <v>70.27161106287983</v>
      </c>
    </row>
    <row r="44" spans="1:28" ht="12" customHeight="1">
      <c r="A44" s="72"/>
      <c r="B44" s="32" t="s">
        <v>51</v>
      </c>
      <c r="C44" s="33">
        <v>13600</v>
      </c>
      <c r="D44" s="33">
        <v>7990</v>
      </c>
      <c r="E44" s="33">
        <v>7772</v>
      </c>
      <c r="F44" s="35">
        <f>E44/C44*100</f>
        <v>57.147058823529406</v>
      </c>
      <c r="G44" s="23">
        <v>512</v>
      </c>
      <c r="H44" s="23">
        <v>7260</v>
      </c>
      <c r="I44" s="23">
        <f>SUM(G44:H44)</f>
        <v>7772</v>
      </c>
      <c r="J44" s="24"/>
      <c r="K44" s="36"/>
      <c r="L44" s="37"/>
      <c r="M44" s="12">
        <v>2000</v>
      </c>
      <c r="N44" s="12" t="s">
        <v>52</v>
      </c>
      <c r="O44" s="12" t="e">
        <f>P44+U44</f>
        <v>#VALUE!</v>
      </c>
      <c r="P44" s="12" t="s">
        <v>52</v>
      </c>
      <c r="Q44" s="12" t="s">
        <v>52</v>
      </c>
      <c r="R44" s="31" t="s">
        <v>52</v>
      </c>
      <c r="S44" s="31" t="s">
        <v>52</v>
      </c>
      <c r="T44" s="6" t="s">
        <v>52</v>
      </c>
      <c r="U44" s="12" t="e">
        <f>R44+S44+T44</f>
        <v>#VALUE!</v>
      </c>
      <c r="V44" s="11"/>
      <c r="W44" s="72"/>
      <c r="X44" s="32" t="s">
        <v>51</v>
      </c>
      <c r="Y44" s="33">
        <v>797800</v>
      </c>
      <c r="Z44" s="33">
        <v>596200</v>
      </c>
      <c r="AA44" s="33">
        <v>586700</v>
      </c>
      <c r="AB44" s="35">
        <v>73.53973426924041</v>
      </c>
    </row>
    <row r="45" spans="1:28" ht="12" customHeight="1">
      <c r="A45" s="70" t="s">
        <v>55</v>
      </c>
      <c r="B45" s="21" t="s">
        <v>23</v>
      </c>
      <c r="C45" s="22">
        <f aca="true" t="shared" si="9" ref="C45:C61">N45</f>
        <v>26200</v>
      </c>
      <c r="D45" s="22">
        <f aca="true" t="shared" si="10" ref="D45:D61">Q45</f>
        <v>8420</v>
      </c>
      <c r="E45" s="22">
        <f aca="true" t="shared" si="11" ref="E45:E61">R45+S45</f>
        <v>6135</v>
      </c>
      <c r="F45" s="24">
        <f t="shared" si="3"/>
        <v>23.416030534351144</v>
      </c>
      <c r="G45" s="22"/>
      <c r="H45" s="22"/>
      <c r="I45" s="22"/>
      <c r="J45" s="25"/>
      <c r="K45" s="11"/>
      <c r="L45" s="11"/>
      <c r="M45" s="11">
        <v>1975</v>
      </c>
      <c r="N45" s="11">
        <v>26200</v>
      </c>
      <c r="O45" s="12">
        <f t="shared" si="4"/>
        <v>26215</v>
      </c>
      <c r="P45" s="27">
        <v>17800</v>
      </c>
      <c r="Q45" s="27">
        <v>8420</v>
      </c>
      <c r="R45" s="11">
        <v>85</v>
      </c>
      <c r="S45" s="11">
        <v>6050</v>
      </c>
      <c r="T45" s="2">
        <v>2280</v>
      </c>
      <c r="U45" s="12">
        <f aca="true" t="shared" si="12" ref="U45:U60">T45+R45+S45</f>
        <v>8415</v>
      </c>
      <c r="V45" s="11"/>
      <c r="W45" s="70" t="s">
        <v>55</v>
      </c>
      <c r="X45" s="21" t="s">
        <v>23</v>
      </c>
      <c r="Y45" s="22">
        <v>1023000</v>
      </c>
      <c r="Z45" s="22">
        <v>506100</v>
      </c>
      <c r="AA45" s="22">
        <v>398610</v>
      </c>
      <c r="AB45" s="24">
        <v>39</v>
      </c>
    </row>
    <row r="46" spans="1:28" ht="12" customHeight="1">
      <c r="A46" s="71"/>
      <c r="B46" s="28" t="s">
        <v>25</v>
      </c>
      <c r="C46" s="22">
        <f t="shared" si="9"/>
        <v>25100</v>
      </c>
      <c r="D46" s="23">
        <f t="shared" si="10"/>
        <v>8840</v>
      </c>
      <c r="E46" s="22">
        <f t="shared" si="11"/>
        <v>7028</v>
      </c>
      <c r="F46" s="24">
        <f t="shared" si="3"/>
        <v>28.000000000000004</v>
      </c>
      <c r="G46" s="22"/>
      <c r="H46" s="22"/>
      <c r="I46" s="22"/>
      <c r="J46" s="25"/>
      <c r="K46" s="11"/>
      <c r="L46" s="11"/>
      <c r="M46" s="11">
        <v>1980</v>
      </c>
      <c r="N46" s="11">
        <v>25100</v>
      </c>
      <c r="O46" s="12">
        <f t="shared" si="4"/>
        <v>25038</v>
      </c>
      <c r="P46" s="27">
        <v>16200</v>
      </c>
      <c r="Q46" s="27">
        <v>8840</v>
      </c>
      <c r="R46" s="11">
        <v>178</v>
      </c>
      <c r="S46" s="11">
        <v>6850</v>
      </c>
      <c r="T46" s="2">
        <v>1810</v>
      </c>
      <c r="U46" s="12">
        <f t="shared" si="12"/>
        <v>8838</v>
      </c>
      <c r="V46" s="11"/>
      <c r="W46" s="71"/>
      <c r="X46" s="28" t="s">
        <v>25</v>
      </c>
      <c r="Y46" s="22">
        <v>1013000</v>
      </c>
      <c r="Z46" s="23">
        <v>574500</v>
      </c>
      <c r="AA46" s="22">
        <v>483400</v>
      </c>
      <c r="AB46" s="24">
        <v>47.5</v>
      </c>
    </row>
    <row r="47" spans="1:28" ht="12" customHeight="1">
      <c r="A47" s="71"/>
      <c r="B47" s="28" t="s">
        <v>26</v>
      </c>
      <c r="C47" s="22">
        <f t="shared" si="9"/>
        <v>23400</v>
      </c>
      <c r="D47" s="23">
        <f t="shared" si="10"/>
        <v>8840</v>
      </c>
      <c r="E47" s="22">
        <f t="shared" si="11"/>
        <v>7528</v>
      </c>
      <c r="F47" s="24">
        <f t="shared" si="3"/>
        <v>32.17094017094017</v>
      </c>
      <c r="G47" s="22"/>
      <c r="H47" s="22"/>
      <c r="I47" s="22"/>
      <c r="J47" s="25"/>
      <c r="K47" s="11"/>
      <c r="L47" s="11"/>
      <c r="M47" s="11">
        <v>1985</v>
      </c>
      <c r="N47" s="11">
        <v>23400</v>
      </c>
      <c r="O47" s="12">
        <f t="shared" si="4"/>
        <v>23348</v>
      </c>
      <c r="P47" s="27">
        <v>14500</v>
      </c>
      <c r="Q47" s="27">
        <v>8840</v>
      </c>
      <c r="R47" s="11">
        <v>198</v>
      </c>
      <c r="S47" s="11">
        <v>7330</v>
      </c>
      <c r="T47" s="2">
        <v>1320</v>
      </c>
      <c r="U47" s="12">
        <f t="shared" si="12"/>
        <v>8848</v>
      </c>
      <c r="V47" s="11"/>
      <c r="W47" s="71"/>
      <c r="X47" s="28" t="s">
        <v>26</v>
      </c>
      <c r="Y47" s="22">
        <v>1033000</v>
      </c>
      <c r="Z47" s="23">
        <v>59180</v>
      </c>
      <c r="AA47" s="22">
        <v>531800</v>
      </c>
      <c r="AB47" s="24">
        <v>51.5</v>
      </c>
    </row>
    <row r="48" spans="1:28" ht="13.5" customHeight="1" hidden="1">
      <c r="A48" s="71"/>
      <c r="B48" s="28" t="s">
        <v>27</v>
      </c>
      <c r="C48" s="22">
        <f t="shared" si="9"/>
        <v>22800</v>
      </c>
      <c r="D48" s="23">
        <f t="shared" si="10"/>
        <v>8750</v>
      </c>
      <c r="E48" s="22">
        <f t="shared" si="11"/>
        <v>7506</v>
      </c>
      <c r="F48" s="24">
        <f t="shared" si="3"/>
        <v>32.921052631578945</v>
      </c>
      <c r="G48" s="22"/>
      <c r="H48" s="22"/>
      <c r="I48" s="22"/>
      <c r="J48" s="25"/>
      <c r="K48" s="11"/>
      <c r="L48" s="11"/>
      <c r="M48" s="11">
        <v>1986</v>
      </c>
      <c r="N48" s="11">
        <v>22800</v>
      </c>
      <c r="O48" s="12">
        <f t="shared" si="4"/>
        <v>22856</v>
      </c>
      <c r="P48" s="27">
        <v>14100</v>
      </c>
      <c r="Q48" s="27">
        <v>8750</v>
      </c>
      <c r="R48" s="11">
        <v>206</v>
      </c>
      <c r="S48" s="11">
        <v>7300</v>
      </c>
      <c r="T48" s="2">
        <v>1250</v>
      </c>
      <c r="U48" s="12">
        <f t="shared" si="12"/>
        <v>8756</v>
      </c>
      <c r="V48" s="11"/>
      <c r="W48" s="71"/>
      <c r="X48" s="28" t="s">
        <v>27</v>
      </c>
      <c r="Y48" s="22">
        <v>1040000</v>
      </c>
      <c r="Z48" s="23">
        <v>606100</v>
      </c>
      <c r="AA48" s="22">
        <v>549700</v>
      </c>
      <c r="AB48" s="24">
        <v>52.9</v>
      </c>
    </row>
    <row r="49" spans="1:28" ht="13.5" customHeight="1" hidden="1">
      <c r="A49" s="71"/>
      <c r="B49" s="28" t="s">
        <v>28</v>
      </c>
      <c r="C49" s="22">
        <f t="shared" si="9"/>
        <v>23300</v>
      </c>
      <c r="D49" s="23">
        <f t="shared" si="10"/>
        <v>8620</v>
      </c>
      <c r="E49" s="22">
        <f t="shared" si="11"/>
        <v>7433</v>
      </c>
      <c r="F49" s="24">
        <f t="shared" si="3"/>
        <v>31.901287553648068</v>
      </c>
      <c r="G49" s="22"/>
      <c r="H49" s="22"/>
      <c r="I49" s="22"/>
      <c r="J49" s="25"/>
      <c r="K49" s="11"/>
      <c r="L49" s="11"/>
      <c r="M49" s="11">
        <v>1987</v>
      </c>
      <c r="N49" s="11">
        <v>23300</v>
      </c>
      <c r="O49" s="12">
        <f t="shared" si="4"/>
        <v>22223</v>
      </c>
      <c r="P49" s="27">
        <v>13600</v>
      </c>
      <c r="Q49" s="27">
        <v>8620</v>
      </c>
      <c r="R49" s="11">
        <v>203</v>
      </c>
      <c r="S49" s="11">
        <v>7230</v>
      </c>
      <c r="T49" s="2">
        <v>1190</v>
      </c>
      <c r="U49" s="12">
        <f t="shared" si="12"/>
        <v>8623</v>
      </c>
      <c r="V49" s="11"/>
      <c r="W49" s="71"/>
      <c r="X49" s="28" t="s">
        <v>28</v>
      </c>
      <c r="Y49" s="22">
        <v>1026000</v>
      </c>
      <c r="Z49" s="23">
        <v>608900</v>
      </c>
      <c r="AA49" s="22">
        <v>555900</v>
      </c>
      <c r="AB49" s="24">
        <v>54.2</v>
      </c>
    </row>
    <row r="50" spans="1:28" ht="13.5" customHeight="1" hidden="1">
      <c r="A50" s="71"/>
      <c r="B50" s="21" t="s">
        <v>29</v>
      </c>
      <c r="C50" s="22">
        <f t="shared" si="9"/>
        <v>21600</v>
      </c>
      <c r="D50" s="23">
        <f t="shared" si="10"/>
        <v>8540</v>
      </c>
      <c r="E50" s="22">
        <f t="shared" si="11"/>
        <v>7387</v>
      </c>
      <c r="F50" s="24">
        <f t="shared" si="3"/>
        <v>34.199074074074076</v>
      </c>
      <c r="G50" s="22"/>
      <c r="H50" s="22"/>
      <c r="I50" s="22"/>
      <c r="J50" s="25"/>
      <c r="K50" s="11"/>
      <c r="L50" s="11"/>
      <c r="M50" s="17" t="s">
        <v>30</v>
      </c>
      <c r="N50" s="17">
        <v>21600</v>
      </c>
      <c r="O50" s="12">
        <f t="shared" si="4"/>
        <v>21637</v>
      </c>
      <c r="P50" s="22">
        <v>13100</v>
      </c>
      <c r="Q50" s="22">
        <v>8540</v>
      </c>
      <c r="R50" s="22">
        <v>197</v>
      </c>
      <c r="S50" s="22">
        <v>7190</v>
      </c>
      <c r="T50" s="2">
        <v>1150</v>
      </c>
      <c r="U50" s="12">
        <f t="shared" si="12"/>
        <v>8537</v>
      </c>
      <c r="V50" s="11"/>
      <c r="W50" s="71"/>
      <c r="X50" s="21" t="s">
        <v>29</v>
      </c>
      <c r="Y50" s="22">
        <v>975300</v>
      </c>
      <c r="Z50" s="23">
        <v>591400</v>
      </c>
      <c r="AA50" s="22">
        <v>540800</v>
      </c>
      <c r="AB50" s="24">
        <v>55.44960524966677</v>
      </c>
    </row>
    <row r="51" spans="1:28" ht="13.5" customHeight="1" hidden="1">
      <c r="A51" s="71"/>
      <c r="B51" s="21" t="s">
        <v>31</v>
      </c>
      <c r="C51" s="22">
        <f t="shared" si="9"/>
        <v>20900</v>
      </c>
      <c r="D51" s="23">
        <f t="shared" si="10"/>
        <v>8420</v>
      </c>
      <c r="E51" s="22">
        <f t="shared" si="11"/>
        <v>7340</v>
      </c>
      <c r="F51" s="24">
        <f t="shared" si="3"/>
        <v>35.119617224880386</v>
      </c>
      <c r="G51" s="22"/>
      <c r="H51" s="22"/>
      <c r="I51" s="22"/>
      <c r="J51" s="25"/>
      <c r="K51" s="11"/>
      <c r="L51" s="17" t="s">
        <v>56</v>
      </c>
      <c r="M51" s="17" t="s">
        <v>32</v>
      </c>
      <c r="N51" s="17">
        <v>20900</v>
      </c>
      <c r="O51" s="12">
        <f t="shared" si="4"/>
        <v>20930</v>
      </c>
      <c r="P51" s="22">
        <v>12500</v>
      </c>
      <c r="Q51" s="22">
        <v>8420</v>
      </c>
      <c r="R51" s="22">
        <v>200</v>
      </c>
      <c r="S51" s="22">
        <v>7140</v>
      </c>
      <c r="T51" s="38">
        <v>1090</v>
      </c>
      <c r="U51" s="12">
        <f t="shared" si="12"/>
        <v>8430</v>
      </c>
      <c r="V51" s="11"/>
      <c r="W51" s="71"/>
      <c r="X51" s="21" t="s">
        <v>31</v>
      </c>
      <c r="Y51" s="22">
        <v>975000</v>
      </c>
      <c r="Z51" s="23">
        <v>595400</v>
      </c>
      <c r="AA51" s="22">
        <v>547000</v>
      </c>
      <c r="AB51" s="24">
        <v>56.1025641025641</v>
      </c>
    </row>
    <row r="52" spans="1:28" ht="12" customHeight="1">
      <c r="A52" s="71"/>
      <c r="B52" s="21" t="s">
        <v>33</v>
      </c>
      <c r="C52" s="22">
        <f t="shared" si="9"/>
        <v>20200</v>
      </c>
      <c r="D52" s="23">
        <f t="shared" si="10"/>
        <v>8300</v>
      </c>
      <c r="E52" s="22">
        <f t="shared" si="11"/>
        <v>7294</v>
      </c>
      <c r="F52" s="24">
        <f t="shared" si="3"/>
        <v>36.10891089108911</v>
      </c>
      <c r="G52" s="22"/>
      <c r="H52" s="22"/>
      <c r="I52" s="22"/>
      <c r="J52" s="25"/>
      <c r="K52" s="11"/>
      <c r="L52" s="11"/>
      <c r="M52" s="17" t="s">
        <v>34</v>
      </c>
      <c r="N52" s="17">
        <v>20200</v>
      </c>
      <c r="O52" s="12">
        <f t="shared" si="4"/>
        <v>20204</v>
      </c>
      <c r="P52" s="22">
        <v>11900</v>
      </c>
      <c r="Q52" s="22">
        <v>8300</v>
      </c>
      <c r="R52" s="22">
        <v>194</v>
      </c>
      <c r="S52" s="22">
        <v>7100</v>
      </c>
      <c r="T52" s="38">
        <v>1010</v>
      </c>
      <c r="U52" s="12">
        <f t="shared" si="12"/>
        <v>8304</v>
      </c>
      <c r="V52" s="11"/>
      <c r="W52" s="71"/>
      <c r="X52" s="21" t="s">
        <v>35</v>
      </c>
      <c r="Y52" s="22">
        <v>931100</v>
      </c>
      <c r="Z52" s="23">
        <v>577800</v>
      </c>
      <c r="AA52" s="22">
        <v>532500</v>
      </c>
      <c r="AB52" s="24">
        <v>57.190419933412095</v>
      </c>
    </row>
    <row r="53" spans="1:28" ht="17.25" customHeight="1" hidden="1">
      <c r="A53" s="71"/>
      <c r="B53" s="28" t="s">
        <v>36</v>
      </c>
      <c r="C53" s="22">
        <f t="shared" si="9"/>
        <v>19600</v>
      </c>
      <c r="D53" s="23">
        <f t="shared" si="10"/>
        <v>8160</v>
      </c>
      <c r="E53" s="22">
        <f t="shared" si="11"/>
        <v>7228</v>
      </c>
      <c r="F53" s="24">
        <f t="shared" si="3"/>
        <v>36.87755102040816</v>
      </c>
      <c r="G53" s="22"/>
      <c r="H53" s="22"/>
      <c r="I53" s="22"/>
      <c r="J53" s="25"/>
      <c r="K53" s="11"/>
      <c r="L53" s="11"/>
      <c r="M53" s="17" t="s">
        <v>37</v>
      </c>
      <c r="N53" s="17">
        <v>19600</v>
      </c>
      <c r="O53" s="12">
        <f t="shared" si="4"/>
        <v>19656</v>
      </c>
      <c r="P53" s="22">
        <v>11500</v>
      </c>
      <c r="Q53" s="22">
        <v>8160</v>
      </c>
      <c r="R53" s="22">
        <v>188</v>
      </c>
      <c r="S53" s="22">
        <v>7040</v>
      </c>
      <c r="T53" s="38">
        <v>928</v>
      </c>
      <c r="U53" s="12">
        <f t="shared" si="12"/>
        <v>8156</v>
      </c>
      <c r="V53" s="11"/>
      <c r="W53" s="71"/>
      <c r="X53" s="28" t="s">
        <v>36</v>
      </c>
      <c r="Y53" s="22">
        <v>889100</v>
      </c>
      <c r="Z53" s="23">
        <v>560700</v>
      </c>
      <c r="AA53" s="22">
        <v>520400</v>
      </c>
      <c r="AB53" s="24">
        <v>58.531098864019796</v>
      </c>
    </row>
    <row r="54" spans="1:28" ht="17.25" customHeight="1" hidden="1">
      <c r="A54" s="71"/>
      <c r="B54" s="28" t="s">
        <v>38</v>
      </c>
      <c r="C54" s="22">
        <f t="shared" si="9"/>
        <v>19000</v>
      </c>
      <c r="D54" s="23">
        <f t="shared" si="10"/>
        <v>8050</v>
      </c>
      <c r="E54" s="22">
        <f t="shared" si="11"/>
        <v>7182</v>
      </c>
      <c r="F54" s="24">
        <f t="shared" si="3"/>
        <v>37.8</v>
      </c>
      <c r="G54" s="22"/>
      <c r="H54" s="22"/>
      <c r="I54" s="22"/>
      <c r="J54" s="25"/>
      <c r="K54" s="11"/>
      <c r="L54" s="11"/>
      <c r="M54" s="17" t="s">
        <v>39</v>
      </c>
      <c r="N54" s="17">
        <v>19000</v>
      </c>
      <c r="O54" s="12">
        <f t="shared" si="4"/>
        <v>19046</v>
      </c>
      <c r="P54" s="22">
        <v>11000</v>
      </c>
      <c r="Q54" s="22">
        <v>8050</v>
      </c>
      <c r="R54" s="22">
        <v>182</v>
      </c>
      <c r="S54" s="22">
        <v>7000</v>
      </c>
      <c r="T54" s="2">
        <v>864</v>
      </c>
      <c r="U54" s="12">
        <f t="shared" si="12"/>
        <v>8046</v>
      </c>
      <c r="V54" s="11"/>
      <c r="W54" s="71"/>
      <c r="X54" s="28" t="s">
        <v>38</v>
      </c>
      <c r="Y54" s="22">
        <v>898900</v>
      </c>
      <c r="Z54" s="23">
        <v>571700</v>
      </c>
      <c r="AA54" s="22">
        <v>534400</v>
      </c>
      <c r="AB54" s="24">
        <v>59.45043942596507</v>
      </c>
    </row>
    <row r="55" spans="1:28" ht="17.25" customHeight="1" hidden="1">
      <c r="A55" s="71"/>
      <c r="B55" s="28" t="s">
        <v>40</v>
      </c>
      <c r="C55" s="22">
        <f t="shared" si="9"/>
        <v>18400</v>
      </c>
      <c r="D55" s="23">
        <f t="shared" si="10"/>
        <v>7930</v>
      </c>
      <c r="E55" s="22">
        <f t="shared" si="11"/>
        <v>7153</v>
      </c>
      <c r="F55" s="24">
        <f t="shared" si="3"/>
        <v>38.875</v>
      </c>
      <c r="G55" s="22"/>
      <c r="H55" s="22"/>
      <c r="I55" s="22"/>
      <c r="J55" s="25"/>
      <c r="K55" s="11"/>
      <c r="L55" s="11"/>
      <c r="M55" s="29">
        <v>1993</v>
      </c>
      <c r="N55" s="29">
        <v>18400</v>
      </c>
      <c r="O55" s="12">
        <f t="shared" si="4"/>
        <v>18430</v>
      </c>
      <c r="P55" s="22">
        <v>10500</v>
      </c>
      <c r="Q55" s="22">
        <v>7930</v>
      </c>
      <c r="R55" s="22">
        <v>173</v>
      </c>
      <c r="S55" s="22">
        <v>6980</v>
      </c>
      <c r="T55" s="2">
        <v>777</v>
      </c>
      <c r="U55" s="12">
        <f t="shared" si="12"/>
        <v>7930</v>
      </c>
      <c r="V55" s="11"/>
      <c r="W55" s="71"/>
      <c r="X55" s="28" t="s">
        <v>40</v>
      </c>
      <c r="Y55" s="22">
        <v>835500</v>
      </c>
      <c r="Z55" s="23">
        <v>567900</v>
      </c>
      <c r="AA55" s="22">
        <v>535000</v>
      </c>
      <c r="AB55" s="24">
        <v>64.03351286654699</v>
      </c>
    </row>
    <row r="56" spans="1:28" ht="17.25" customHeight="1" hidden="1">
      <c r="A56" s="71"/>
      <c r="B56" s="28" t="s">
        <v>41</v>
      </c>
      <c r="C56" s="22">
        <f t="shared" si="9"/>
        <v>18000</v>
      </c>
      <c r="D56" s="23">
        <f t="shared" si="10"/>
        <v>7890</v>
      </c>
      <c r="E56" s="22">
        <f t="shared" si="11"/>
        <v>7128</v>
      </c>
      <c r="F56" s="24">
        <f t="shared" si="3"/>
        <v>39.6</v>
      </c>
      <c r="G56" s="22"/>
      <c r="H56" s="22"/>
      <c r="I56" s="22"/>
      <c r="J56" s="25"/>
      <c r="K56" s="11"/>
      <c r="L56" s="11"/>
      <c r="M56" s="11">
        <v>1994</v>
      </c>
      <c r="N56" s="11">
        <v>18000</v>
      </c>
      <c r="O56" s="12">
        <f t="shared" si="4"/>
        <v>17994</v>
      </c>
      <c r="P56" s="27">
        <v>10100</v>
      </c>
      <c r="Q56" s="27">
        <v>7890</v>
      </c>
      <c r="R56" s="29">
        <v>168</v>
      </c>
      <c r="S56" s="29">
        <v>6960</v>
      </c>
      <c r="T56" s="3">
        <v>766</v>
      </c>
      <c r="U56" s="12">
        <f t="shared" si="12"/>
        <v>7894</v>
      </c>
      <c r="V56" s="11"/>
      <c r="W56" s="71"/>
      <c r="X56" s="28" t="s">
        <v>41</v>
      </c>
      <c r="Y56" s="22">
        <v>865500</v>
      </c>
      <c r="Z56" s="23">
        <v>575600</v>
      </c>
      <c r="AA56" s="22">
        <v>541400</v>
      </c>
      <c r="AB56" s="24">
        <v>62.55343731946852</v>
      </c>
    </row>
    <row r="57" spans="1:28" ht="12" customHeight="1">
      <c r="A57" s="71"/>
      <c r="B57" s="28" t="s">
        <v>42</v>
      </c>
      <c r="C57" s="22">
        <f t="shared" si="9"/>
        <v>17400</v>
      </c>
      <c r="D57" s="23">
        <f t="shared" si="10"/>
        <v>7600</v>
      </c>
      <c r="E57" s="22">
        <f t="shared" si="11"/>
        <v>6910</v>
      </c>
      <c r="F57" s="24">
        <f t="shared" si="3"/>
        <v>39.712643678160916</v>
      </c>
      <c r="G57" s="22"/>
      <c r="H57" s="22"/>
      <c r="I57" s="22"/>
      <c r="J57" s="25"/>
      <c r="K57" s="11"/>
      <c r="L57" s="11"/>
      <c r="M57" s="11">
        <v>1995</v>
      </c>
      <c r="N57" s="11">
        <v>17400</v>
      </c>
      <c r="O57" s="12">
        <f t="shared" si="4"/>
        <v>17387</v>
      </c>
      <c r="P57" s="27">
        <v>9780</v>
      </c>
      <c r="Q57" s="27">
        <v>7600</v>
      </c>
      <c r="R57" s="29">
        <v>160</v>
      </c>
      <c r="S57" s="29">
        <v>6750</v>
      </c>
      <c r="T57" s="3">
        <v>697</v>
      </c>
      <c r="U57" s="12">
        <f t="shared" si="12"/>
        <v>7607</v>
      </c>
      <c r="V57" s="11"/>
      <c r="W57" s="71"/>
      <c r="X57" s="28" t="s">
        <v>43</v>
      </c>
      <c r="Y57" s="22">
        <v>826500</v>
      </c>
      <c r="Z57" s="23">
        <v>548000</v>
      </c>
      <c r="AA57" s="22">
        <v>518300</v>
      </c>
      <c r="AB57" s="24">
        <v>62.7102238354507</v>
      </c>
    </row>
    <row r="58" spans="1:28" ht="12" customHeight="1" hidden="1">
      <c r="A58" s="71"/>
      <c r="B58" s="28" t="s">
        <v>44</v>
      </c>
      <c r="C58" s="22">
        <f t="shared" si="9"/>
        <v>16900</v>
      </c>
      <c r="D58" s="23">
        <f t="shared" si="10"/>
        <v>7520</v>
      </c>
      <c r="E58" s="22">
        <f t="shared" si="11"/>
        <v>6860</v>
      </c>
      <c r="F58" s="24">
        <f t="shared" si="3"/>
        <v>40.59171597633136</v>
      </c>
      <c r="G58" s="22"/>
      <c r="H58" s="22"/>
      <c r="I58" s="22"/>
      <c r="J58" s="25"/>
      <c r="K58" s="11"/>
      <c r="L58" s="11"/>
      <c r="M58" s="11">
        <v>1996</v>
      </c>
      <c r="N58" s="11">
        <v>16900</v>
      </c>
      <c r="O58" s="12">
        <f t="shared" si="4"/>
        <v>16939</v>
      </c>
      <c r="P58" s="27">
        <v>9430</v>
      </c>
      <c r="Q58" s="27">
        <v>7520</v>
      </c>
      <c r="R58" s="29">
        <v>160</v>
      </c>
      <c r="S58" s="29">
        <v>6700</v>
      </c>
      <c r="T58" s="3">
        <v>649</v>
      </c>
      <c r="U58" s="12">
        <f t="shared" si="12"/>
        <v>7509</v>
      </c>
      <c r="V58" s="11"/>
      <c r="W58" s="71"/>
      <c r="X58" s="28" t="s">
        <v>45</v>
      </c>
      <c r="Y58" s="22">
        <v>823000</v>
      </c>
      <c r="Z58" s="23">
        <v>557500</v>
      </c>
      <c r="AA58" s="22">
        <v>529700</v>
      </c>
      <c r="AB58" s="24">
        <v>64.36208991494532</v>
      </c>
    </row>
    <row r="59" spans="1:28" ht="12" customHeight="1" hidden="1">
      <c r="A59" s="71"/>
      <c r="B59" s="28" t="s">
        <v>46</v>
      </c>
      <c r="C59" s="22">
        <f t="shared" si="9"/>
        <v>16400</v>
      </c>
      <c r="D59" s="23">
        <f t="shared" si="10"/>
        <v>7300</v>
      </c>
      <c r="E59" s="22">
        <f t="shared" si="11"/>
        <v>6684</v>
      </c>
      <c r="F59" s="24">
        <f t="shared" si="3"/>
        <v>40.756097560975604</v>
      </c>
      <c r="G59" s="22"/>
      <c r="H59" s="22"/>
      <c r="I59" s="22"/>
      <c r="J59" s="25"/>
      <c r="K59" s="11"/>
      <c r="L59" s="11"/>
      <c r="M59" s="11">
        <v>1997</v>
      </c>
      <c r="N59" s="11">
        <v>16400</v>
      </c>
      <c r="O59" s="12">
        <f t="shared" si="4"/>
        <v>16387</v>
      </c>
      <c r="P59" s="27">
        <v>9090</v>
      </c>
      <c r="Q59" s="27">
        <v>7300</v>
      </c>
      <c r="R59" s="29">
        <v>164</v>
      </c>
      <c r="S59" s="29">
        <v>6520</v>
      </c>
      <c r="T59" s="3">
        <v>613</v>
      </c>
      <c r="U59" s="12">
        <f t="shared" si="12"/>
        <v>7297</v>
      </c>
      <c r="V59" s="11"/>
      <c r="W59" s="71"/>
      <c r="X59" s="28" t="s">
        <v>47</v>
      </c>
      <c r="Y59" s="22">
        <v>797600</v>
      </c>
      <c r="Z59" s="23">
        <v>547500</v>
      </c>
      <c r="AA59" s="22">
        <v>521300</v>
      </c>
      <c r="AB59" s="24">
        <v>65.35857572718155</v>
      </c>
    </row>
    <row r="60" spans="1:28" ht="12" customHeight="1" hidden="1">
      <c r="A60" s="71"/>
      <c r="B60" s="30" t="s">
        <v>48</v>
      </c>
      <c r="C60" s="22">
        <f t="shared" si="9"/>
        <v>16000</v>
      </c>
      <c r="D60" s="22">
        <f t="shared" si="10"/>
        <v>7120</v>
      </c>
      <c r="E60" s="22">
        <f t="shared" si="11"/>
        <v>6587</v>
      </c>
      <c r="F60" s="24">
        <f t="shared" si="3"/>
        <v>41.168749999999996</v>
      </c>
      <c r="G60" s="22"/>
      <c r="H60" s="22"/>
      <c r="I60" s="22"/>
      <c r="J60" s="25"/>
      <c r="K60" s="11"/>
      <c r="L60" s="12"/>
      <c r="M60" s="12">
        <v>1998</v>
      </c>
      <c r="N60" s="12">
        <v>16000</v>
      </c>
      <c r="O60" s="12">
        <f t="shared" si="4"/>
        <v>15973</v>
      </c>
      <c r="P60" s="12">
        <v>8850</v>
      </c>
      <c r="Q60" s="12">
        <v>7120</v>
      </c>
      <c r="R60" s="31">
        <v>157</v>
      </c>
      <c r="S60" s="31">
        <v>6430</v>
      </c>
      <c r="T60" s="6">
        <v>536</v>
      </c>
      <c r="U60" s="12">
        <f t="shared" si="12"/>
        <v>7123</v>
      </c>
      <c r="V60" s="11"/>
      <c r="W60" s="71"/>
      <c r="X60" s="30" t="s">
        <v>48</v>
      </c>
      <c r="Y60" s="22">
        <v>746300</v>
      </c>
      <c r="Z60" s="22">
        <v>510100</v>
      </c>
      <c r="AA60" s="22">
        <v>487000</v>
      </c>
      <c r="AB60" s="24">
        <v>65.25525927911028</v>
      </c>
    </row>
    <row r="61" spans="1:28" ht="12" customHeight="1" hidden="1">
      <c r="A61" s="71"/>
      <c r="B61" s="30" t="s">
        <v>49</v>
      </c>
      <c r="C61" s="22">
        <f t="shared" si="9"/>
        <v>15600</v>
      </c>
      <c r="D61" s="22">
        <f t="shared" si="10"/>
        <v>7000</v>
      </c>
      <c r="E61" s="22">
        <f t="shared" si="11"/>
        <v>6499</v>
      </c>
      <c r="F61" s="24">
        <f t="shared" si="3"/>
        <v>41.66025641025641</v>
      </c>
      <c r="G61" s="22"/>
      <c r="H61" s="22"/>
      <c r="I61" s="22"/>
      <c r="J61" s="25"/>
      <c r="K61" s="11"/>
      <c r="L61" s="12"/>
      <c r="M61" s="12">
        <v>1999</v>
      </c>
      <c r="N61" s="12">
        <v>15600</v>
      </c>
      <c r="O61" s="12">
        <f>P61+U61</f>
        <v>15613</v>
      </c>
      <c r="P61" s="12">
        <v>8610</v>
      </c>
      <c r="Q61" s="12">
        <v>7000</v>
      </c>
      <c r="R61" s="31">
        <v>169</v>
      </c>
      <c r="S61" s="31">
        <v>6330</v>
      </c>
      <c r="T61" s="6">
        <v>504</v>
      </c>
      <c r="U61" s="12">
        <f>T61+R61+S61</f>
        <v>7003</v>
      </c>
      <c r="V61" s="11"/>
      <c r="W61" s="71"/>
      <c r="X61" s="30" t="s">
        <v>49</v>
      </c>
      <c r="Y61" s="22">
        <v>766000</v>
      </c>
      <c r="Z61" s="22">
        <v>534900</v>
      </c>
      <c r="AA61" s="22">
        <v>513500</v>
      </c>
      <c r="AB61" s="24">
        <v>67.03655352480418</v>
      </c>
    </row>
    <row r="62" spans="1:28" ht="12" customHeight="1">
      <c r="A62" s="71"/>
      <c r="B62" s="30" t="s">
        <v>50</v>
      </c>
      <c r="C62" s="22">
        <v>15200</v>
      </c>
      <c r="D62" s="22">
        <v>6840</v>
      </c>
      <c r="E62" s="22">
        <f>+G62+H62</f>
        <v>6364</v>
      </c>
      <c r="F62" s="24">
        <f t="shared" si="3"/>
        <v>41.868421052631575</v>
      </c>
      <c r="G62" s="23">
        <v>164</v>
      </c>
      <c r="H62" s="23">
        <v>6200</v>
      </c>
      <c r="I62" s="23">
        <f>SUM(G62:H62)</f>
        <v>6364</v>
      </c>
      <c r="J62" s="25"/>
      <c r="K62" s="11"/>
      <c r="L62" s="12"/>
      <c r="M62" s="12"/>
      <c r="N62" s="12"/>
      <c r="O62" s="12"/>
      <c r="P62" s="12"/>
      <c r="Q62" s="12"/>
      <c r="R62" s="31"/>
      <c r="S62" s="31"/>
      <c r="T62" s="6"/>
      <c r="U62" s="12"/>
      <c r="V62" s="11"/>
      <c r="W62" s="71"/>
      <c r="X62" s="30" t="s">
        <v>50</v>
      </c>
      <c r="Y62" s="22">
        <v>766500</v>
      </c>
      <c r="Z62" s="22">
        <v>531400</v>
      </c>
      <c r="AA62" s="22">
        <v>511300</v>
      </c>
      <c r="AB62" s="24">
        <v>66.7058056099152</v>
      </c>
    </row>
    <row r="63" spans="1:28" ht="12" customHeight="1">
      <c r="A63" s="72"/>
      <c r="B63" s="32" t="s">
        <v>51</v>
      </c>
      <c r="C63" s="33">
        <v>14800</v>
      </c>
      <c r="D63" s="33">
        <v>6730</v>
      </c>
      <c r="E63" s="33">
        <v>6260</v>
      </c>
      <c r="F63" s="35">
        <f t="shared" si="3"/>
        <v>42.2972972972973</v>
      </c>
      <c r="G63" s="23">
        <v>160</v>
      </c>
      <c r="H63" s="23">
        <v>6100</v>
      </c>
      <c r="I63" s="23">
        <f>SUM(G63:H63)</f>
        <v>6260</v>
      </c>
      <c r="J63" s="24"/>
      <c r="K63" s="36"/>
      <c r="L63" s="12"/>
      <c r="M63" s="12">
        <v>2000</v>
      </c>
      <c r="N63" s="12" t="s">
        <v>52</v>
      </c>
      <c r="O63" s="12" t="e">
        <f>P63+U63</f>
        <v>#VALUE!</v>
      </c>
      <c r="P63" s="12" t="s">
        <v>52</v>
      </c>
      <c r="Q63" s="12" t="s">
        <v>52</v>
      </c>
      <c r="R63" s="31" t="s">
        <v>52</v>
      </c>
      <c r="S63" s="31" t="s">
        <v>52</v>
      </c>
      <c r="T63" s="6" t="s">
        <v>52</v>
      </c>
      <c r="U63" s="12" t="e">
        <f>T63+R63+S63</f>
        <v>#VALUE!</v>
      </c>
      <c r="V63" s="11"/>
      <c r="W63" s="72"/>
      <c r="X63" s="32" t="s">
        <v>51</v>
      </c>
      <c r="Y63" s="33">
        <v>735500</v>
      </c>
      <c r="Z63" s="33">
        <v>510400</v>
      </c>
      <c r="AA63" s="33">
        <v>490500</v>
      </c>
      <c r="AB63" s="35">
        <v>66.68932698844323</v>
      </c>
    </row>
    <row r="64" spans="1:28" ht="12" customHeight="1">
      <c r="A64" s="70" t="s">
        <v>57</v>
      </c>
      <c r="B64" s="21" t="s">
        <v>23</v>
      </c>
      <c r="C64" s="22">
        <f aca="true" t="shared" si="13" ref="C64:C80">N64</f>
        <v>14200</v>
      </c>
      <c r="D64" s="22">
        <f aca="true" t="shared" si="14" ref="D64:D80">Q64</f>
        <v>3240</v>
      </c>
      <c r="E64" s="22">
        <f aca="true" t="shared" si="15" ref="E64:E80">R64+S64</f>
        <v>288</v>
      </c>
      <c r="F64" s="24">
        <f t="shared" si="3"/>
        <v>2.028169014084507</v>
      </c>
      <c r="G64" s="22"/>
      <c r="H64" s="22"/>
      <c r="I64" s="22"/>
      <c r="J64" s="25"/>
      <c r="K64" s="11"/>
      <c r="L64" s="11"/>
      <c r="M64" s="11">
        <v>1975</v>
      </c>
      <c r="N64" s="11">
        <v>14200</v>
      </c>
      <c r="O64" s="12">
        <f aca="true" t="shared" si="16" ref="O64:O117">P64+U64</f>
        <v>14238</v>
      </c>
      <c r="P64" s="27">
        <v>11000</v>
      </c>
      <c r="Q64" s="27">
        <v>3240</v>
      </c>
      <c r="R64" s="11"/>
      <c r="S64" s="11">
        <v>288</v>
      </c>
      <c r="T64" s="3">
        <v>2950</v>
      </c>
      <c r="U64" s="12">
        <f aca="true" t="shared" si="17" ref="U64:U79">S64+T64</f>
        <v>3238</v>
      </c>
      <c r="V64" s="11"/>
      <c r="W64" s="70" t="s">
        <v>57</v>
      </c>
      <c r="X64" s="21" t="s">
        <v>23</v>
      </c>
      <c r="Y64" s="22">
        <v>247700</v>
      </c>
      <c r="Z64" s="22">
        <v>76100</v>
      </c>
      <c r="AA64" s="22">
        <v>11500</v>
      </c>
      <c r="AB64" s="24">
        <v>4.6</v>
      </c>
    </row>
    <row r="65" spans="1:28" ht="12" customHeight="1">
      <c r="A65" s="71"/>
      <c r="B65" s="28" t="s">
        <v>25</v>
      </c>
      <c r="C65" s="22">
        <f t="shared" si="13"/>
        <v>15000</v>
      </c>
      <c r="D65" s="23">
        <f t="shared" si="14"/>
        <v>3630</v>
      </c>
      <c r="E65" s="22">
        <f t="shared" si="15"/>
        <v>254</v>
      </c>
      <c r="F65" s="24">
        <f t="shared" si="3"/>
        <v>1.6933333333333336</v>
      </c>
      <c r="G65" s="22"/>
      <c r="H65" s="22"/>
      <c r="I65" s="22"/>
      <c r="J65" s="25"/>
      <c r="K65" s="11"/>
      <c r="L65" s="11"/>
      <c r="M65" s="11">
        <v>1980</v>
      </c>
      <c r="N65" s="11">
        <v>15000</v>
      </c>
      <c r="O65" s="12">
        <f t="shared" si="16"/>
        <v>15024</v>
      </c>
      <c r="P65" s="27">
        <v>11400</v>
      </c>
      <c r="Q65" s="27">
        <v>3630</v>
      </c>
      <c r="R65" s="11"/>
      <c r="S65" s="11">
        <v>254</v>
      </c>
      <c r="T65" s="3">
        <v>3370</v>
      </c>
      <c r="U65" s="12">
        <f t="shared" si="17"/>
        <v>3624</v>
      </c>
      <c r="V65" s="11"/>
      <c r="W65" s="71"/>
      <c r="X65" s="28" t="s">
        <v>25</v>
      </c>
      <c r="Y65" s="22">
        <v>239300</v>
      </c>
      <c r="Z65" s="23">
        <v>87500</v>
      </c>
      <c r="AA65" s="22">
        <v>9960</v>
      </c>
      <c r="AB65" s="24">
        <v>4</v>
      </c>
    </row>
    <row r="66" spans="1:28" ht="12" customHeight="1">
      <c r="A66" s="71"/>
      <c r="B66" s="28" t="s">
        <v>26</v>
      </c>
      <c r="C66" s="22">
        <f t="shared" si="13"/>
        <v>17500</v>
      </c>
      <c r="D66" s="23">
        <f t="shared" si="14"/>
        <v>4270</v>
      </c>
      <c r="E66" s="22">
        <f t="shared" si="15"/>
        <v>185</v>
      </c>
      <c r="F66" s="24">
        <f t="shared" si="3"/>
        <v>1.0571428571428572</v>
      </c>
      <c r="G66" s="22"/>
      <c r="H66" s="22"/>
      <c r="I66" s="22"/>
      <c r="J66" s="25"/>
      <c r="K66" s="11"/>
      <c r="L66" s="11"/>
      <c r="M66" s="11">
        <v>1985</v>
      </c>
      <c r="N66" s="11">
        <v>17500</v>
      </c>
      <c r="O66" s="12">
        <f t="shared" si="16"/>
        <v>5585</v>
      </c>
      <c r="P66" s="27">
        <v>1320</v>
      </c>
      <c r="Q66" s="27">
        <v>4270</v>
      </c>
      <c r="R66" s="11"/>
      <c r="S66" s="11">
        <v>185</v>
      </c>
      <c r="T66" s="3">
        <v>4080</v>
      </c>
      <c r="U66" s="12">
        <f t="shared" si="17"/>
        <v>4265</v>
      </c>
      <c r="V66" s="11"/>
      <c r="W66" s="71"/>
      <c r="X66" s="28" t="s">
        <v>26</v>
      </c>
      <c r="Y66" s="22">
        <v>273400</v>
      </c>
      <c r="Z66" s="23">
        <v>94100</v>
      </c>
      <c r="AA66" s="22">
        <v>6993</v>
      </c>
      <c r="AB66" s="24">
        <v>2.6</v>
      </c>
    </row>
    <row r="67" spans="1:28" ht="13.5" customHeight="1" hidden="1">
      <c r="A67" s="71"/>
      <c r="B67" s="28" t="s">
        <v>27</v>
      </c>
      <c r="C67" s="22">
        <f t="shared" si="13"/>
        <v>17300</v>
      </c>
      <c r="D67" s="23">
        <f t="shared" si="14"/>
        <v>4300</v>
      </c>
      <c r="E67" s="22">
        <f t="shared" si="15"/>
        <v>165</v>
      </c>
      <c r="F67" s="24">
        <f t="shared" si="3"/>
        <v>0.953757225433526</v>
      </c>
      <c r="G67" s="22"/>
      <c r="H67" s="22"/>
      <c r="I67" s="22"/>
      <c r="J67" s="25"/>
      <c r="K67" s="11"/>
      <c r="L67" s="11"/>
      <c r="M67" s="11">
        <v>1986</v>
      </c>
      <c r="N67" s="11">
        <v>17300</v>
      </c>
      <c r="O67" s="12">
        <f t="shared" si="16"/>
        <v>17295</v>
      </c>
      <c r="P67" s="27">
        <v>13000</v>
      </c>
      <c r="Q67" s="27">
        <v>4300</v>
      </c>
      <c r="R67" s="11"/>
      <c r="S67" s="11">
        <v>165</v>
      </c>
      <c r="T67" s="3">
        <v>4130</v>
      </c>
      <c r="U67" s="12">
        <f t="shared" si="17"/>
        <v>4295</v>
      </c>
      <c r="V67" s="11"/>
      <c r="W67" s="71"/>
      <c r="X67" s="28" t="s">
        <v>27</v>
      </c>
      <c r="Y67" s="22">
        <v>277700</v>
      </c>
      <c r="Z67" s="23">
        <v>97400</v>
      </c>
      <c r="AA67" s="22">
        <v>5897</v>
      </c>
      <c r="AB67" s="24">
        <v>2.1</v>
      </c>
    </row>
    <row r="68" spans="1:28" ht="13.5" customHeight="1" hidden="1">
      <c r="A68" s="71"/>
      <c r="B68" s="28" t="s">
        <v>28</v>
      </c>
      <c r="C68" s="22">
        <f t="shared" si="13"/>
        <v>17700</v>
      </c>
      <c r="D68" s="23">
        <f t="shared" si="14"/>
        <v>4560</v>
      </c>
      <c r="E68" s="22">
        <f t="shared" si="15"/>
        <v>173</v>
      </c>
      <c r="F68" s="24">
        <f t="shared" si="3"/>
        <v>0.9774011299435028</v>
      </c>
      <c r="G68" s="22"/>
      <c r="H68" s="22"/>
      <c r="I68" s="22"/>
      <c r="J68" s="25"/>
      <c r="K68" s="11"/>
      <c r="L68" s="11"/>
      <c r="M68" s="11">
        <v>1987</v>
      </c>
      <c r="N68" s="11">
        <v>17700</v>
      </c>
      <c r="O68" s="12">
        <f t="shared" si="16"/>
        <v>17653</v>
      </c>
      <c r="P68" s="27">
        <v>13100</v>
      </c>
      <c r="Q68" s="27">
        <v>4560</v>
      </c>
      <c r="R68" s="11"/>
      <c r="S68" s="11">
        <v>173</v>
      </c>
      <c r="T68" s="3">
        <v>4380</v>
      </c>
      <c r="U68" s="12">
        <f t="shared" si="17"/>
        <v>4553</v>
      </c>
      <c r="V68" s="11"/>
      <c r="W68" s="71"/>
      <c r="X68" s="28" t="s">
        <v>28</v>
      </c>
      <c r="Y68" s="22">
        <v>276800</v>
      </c>
      <c r="Z68" s="23">
        <v>101200</v>
      </c>
      <c r="AA68" s="22">
        <v>5757</v>
      </c>
      <c r="AB68" s="24">
        <v>2.1</v>
      </c>
    </row>
    <row r="69" spans="1:28" ht="13.5" customHeight="1" hidden="1">
      <c r="A69" s="71"/>
      <c r="B69" s="21" t="s">
        <v>29</v>
      </c>
      <c r="C69" s="22">
        <f t="shared" si="13"/>
        <v>18700</v>
      </c>
      <c r="D69" s="23">
        <f t="shared" si="14"/>
        <v>4690</v>
      </c>
      <c r="E69" s="22">
        <f t="shared" si="15"/>
        <v>189</v>
      </c>
      <c r="F69" s="24">
        <f t="shared" si="3"/>
        <v>1.0106951871657754</v>
      </c>
      <c r="G69" s="22"/>
      <c r="H69" s="22"/>
      <c r="I69" s="22"/>
      <c r="J69" s="25"/>
      <c r="K69" s="11"/>
      <c r="L69" s="11"/>
      <c r="M69" s="17" t="s">
        <v>30</v>
      </c>
      <c r="N69" s="17">
        <v>18700</v>
      </c>
      <c r="O69" s="12">
        <f t="shared" si="16"/>
        <v>18689</v>
      </c>
      <c r="P69" s="22">
        <v>14000</v>
      </c>
      <c r="Q69" s="22">
        <v>4690</v>
      </c>
      <c r="R69" s="22"/>
      <c r="S69" s="22">
        <v>189</v>
      </c>
      <c r="T69" s="3">
        <v>4500</v>
      </c>
      <c r="U69" s="12">
        <f t="shared" si="17"/>
        <v>4689</v>
      </c>
      <c r="V69" s="11"/>
      <c r="W69" s="71"/>
      <c r="X69" s="21" t="s">
        <v>29</v>
      </c>
      <c r="Y69" s="22">
        <v>283600</v>
      </c>
      <c r="Z69" s="23">
        <v>98500</v>
      </c>
      <c r="AA69" s="22">
        <v>5940</v>
      </c>
      <c r="AB69" s="24">
        <v>2.0944992947813823</v>
      </c>
    </row>
    <row r="70" spans="1:28" ht="13.5" customHeight="1" hidden="1">
      <c r="A70" s="71"/>
      <c r="B70" s="21" t="s">
        <v>31</v>
      </c>
      <c r="C70" s="22">
        <f t="shared" si="13"/>
        <v>19300</v>
      </c>
      <c r="D70" s="23">
        <f t="shared" si="14"/>
        <v>5090</v>
      </c>
      <c r="E70" s="22">
        <f t="shared" si="15"/>
        <v>174</v>
      </c>
      <c r="F70" s="24">
        <f t="shared" si="3"/>
        <v>0.9015544041450777</v>
      </c>
      <c r="G70" s="22"/>
      <c r="H70" s="22"/>
      <c r="I70" s="22"/>
      <c r="J70" s="25"/>
      <c r="K70" s="11"/>
      <c r="L70" s="17" t="s">
        <v>58</v>
      </c>
      <c r="M70" s="17" t="s">
        <v>32</v>
      </c>
      <c r="N70" s="17">
        <v>19300</v>
      </c>
      <c r="O70" s="12">
        <f t="shared" si="16"/>
        <v>19294</v>
      </c>
      <c r="P70" s="22">
        <v>14200</v>
      </c>
      <c r="Q70" s="22">
        <v>5090</v>
      </c>
      <c r="R70" s="22"/>
      <c r="S70" s="22">
        <v>174</v>
      </c>
      <c r="T70" s="3">
        <v>4920</v>
      </c>
      <c r="U70" s="12">
        <f t="shared" si="17"/>
        <v>5094</v>
      </c>
      <c r="V70" s="11"/>
      <c r="W70" s="71"/>
      <c r="X70" s="21" t="s">
        <v>31</v>
      </c>
      <c r="Y70" s="22">
        <v>296500</v>
      </c>
      <c r="Z70" s="23">
        <v>10580</v>
      </c>
      <c r="AA70" s="22">
        <v>5610</v>
      </c>
      <c r="AB70" s="24">
        <v>1.8920741989881955</v>
      </c>
    </row>
    <row r="71" spans="1:28" ht="12" customHeight="1">
      <c r="A71" s="71"/>
      <c r="B71" s="21" t="s">
        <v>33</v>
      </c>
      <c r="C71" s="22">
        <f t="shared" si="13"/>
        <v>18500</v>
      </c>
      <c r="D71" s="23">
        <f t="shared" si="14"/>
        <v>4910</v>
      </c>
      <c r="E71" s="22">
        <f t="shared" si="15"/>
        <v>138</v>
      </c>
      <c r="F71" s="24">
        <f aca="true" t="shared" si="18" ref="F71:F134">E71/C71*100</f>
        <v>0.7459459459459459</v>
      </c>
      <c r="G71" s="22"/>
      <c r="H71" s="22"/>
      <c r="I71" s="22"/>
      <c r="J71" s="25"/>
      <c r="K71" s="11"/>
      <c r="L71" s="11"/>
      <c r="M71" s="17" t="s">
        <v>34</v>
      </c>
      <c r="N71" s="17">
        <v>18500</v>
      </c>
      <c r="O71" s="12">
        <f t="shared" si="16"/>
        <v>18508</v>
      </c>
      <c r="P71" s="22">
        <v>13600</v>
      </c>
      <c r="Q71" s="22">
        <v>4910</v>
      </c>
      <c r="R71" s="22"/>
      <c r="S71" s="22">
        <v>138</v>
      </c>
      <c r="T71" s="3">
        <v>4770</v>
      </c>
      <c r="U71" s="12">
        <f t="shared" si="17"/>
        <v>4908</v>
      </c>
      <c r="V71" s="11"/>
      <c r="W71" s="71"/>
      <c r="X71" s="21" t="s">
        <v>35</v>
      </c>
      <c r="Y71" s="22">
        <v>286400</v>
      </c>
      <c r="Z71" s="23">
        <v>102000</v>
      </c>
      <c r="AA71" s="22">
        <v>4460</v>
      </c>
      <c r="AB71" s="24">
        <v>1.557262569832402</v>
      </c>
    </row>
    <row r="72" spans="1:28" ht="17.25" customHeight="1" hidden="1">
      <c r="A72" s="71"/>
      <c r="B72" s="28" t="s">
        <v>36</v>
      </c>
      <c r="C72" s="22">
        <f t="shared" si="13"/>
        <v>18200</v>
      </c>
      <c r="D72" s="23">
        <f t="shared" si="14"/>
        <v>4680</v>
      </c>
      <c r="E72" s="22">
        <f t="shared" si="15"/>
        <v>142</v>
      </c>
      <c r="F72" s="24">
        <f t="shared" si="18"/>
        <v>0.7802197802197802</v>
      </c>
      <c r="G72" s="22"/>
      <c r="H72" s="22"/>
      <c r="I72" s="22"/>
      <c r="J72" s="25"/>
      <c r="K72" s="11"/>
      <c r="L72" s="11"/>
      <c r="M72" s="17" t="s">
        <v>37</v>
      </c>
      <c r="N72" s="17">
        <v>18200</v>
      </c>
      <c r="O72" s="12">
        <f t="shared" si="16"/>
        <v>18182</v>
      </c>
      <c r="P72" s="22">
        <v>13500</v>
      </c>
      <c r="Q72" s="22">
        <v>4680</v>
      </c>
      <c r="R72" s="22"/>
      <c r="S72" s="22">
        <v>142</v>
      </c>
      <c r="T72" s="3">
        <v>4540</v>
      </c>
      <c r="U72" s="12">
        <f t="shared" si="17"/>
        <v>4682</v>
      </c>
      <c r="V72" s="11"/>
      <c r="W72" s="71"/>
      <c r="X72" s="28" t="s">
        <v>36</v>
      </c>
      <c r="Y72" s="22">
        <v>269400</v>
      </c>
      <c r="Z72" s="23">
        <v>91100</v>
      </c>
      <c r="AA72" s="22">
        <v>4070</v>
      </c>
      <c r="AB72" s="24">
        <v>1.5107646622123236</v>
      </c>
    </row>
    <row r="73" spans="1:28" ht="17.25" customHeight="1" hidden="1">
      <c r="A73" s="71"/>
      <c r="B73" s="28" t="s">
        <v>38</v>
      </c>
      <c r="C73" s="22">
        <f t="shared" si="13"/>
        <v>18400</v>
      </c>
      <c r="D73" s="23">
        <f t="shared" si="14"/>
        <v>4610</v>
      </c>
      <c r="E73" s="22">
        <f t="shared" si="15"/>
        <v>135</v>
      </c>
      <c r="F73" s="24">
        <f t="shared" si="18"/>
        <v>0.7336956521739131</v>
      </c>
      <c r="G73" s="22"/>
      <c r="H73" s="22"/>
      <c r="I73" s="22"/>
      <c r="J73" s="25"/>
      <c r="K73" s="11"/>
      <c r="L73" s="11"/>
      <c r="M73" s="17" t="s">
        <v>39</v>
      </c>
      <c r="N73" s="17">
        <v>18400</v>
      </c>
      <c r="O73" s="12">
        <f t="shared" si="16"/>
        <v>18415</v>
      </c>
      <c r="P73" s="22">
        <v>13800</v>
      </c>
      <c r="Q73" s="22">
        <v>4610</v>
      </c>
      <c r="R73" s="22"/>
      <c r="S73" s="22">
        <v>135</v>
      </c>
      <c r="T73" s="3">
        <v>4480</v>
      </c>
      <c r="U73" s="12">
        <f t="shared" si="17"/>
        <v>4615</v>
      </c>
      <c r="V73" s="11"/>
      <c r="W73" s="71"/>
      <c r="X73" s="28" t="s">
        <v>38</v>
      </c>
      <c r="Y73" s="22">
        <v>278000</v>
      </c>
      <c r="Z73" s="23">
        <v>93600</v>
      </c>
      <c r="AA73" s="22">
        <v>4260</v>
      </c>
      <c r="AB73" s="24">
        <v>1.5323741007194245</v>
      </c>
    </row>
    <row r="74" spans="1:28" ht="17.25" customHeight="1" hidden="1">
      <c r="A74" s="71"/>
      <c r="B74" s="28" t="s">
        <v>40</v>
      </c>
      <c r="C74" s="22">
        <f t="shared" si="13"/>
        <v>18200</v>
      </c>
      <c r="D74" s="23">
        <f t="shared" si="14"/>
        <v>4710</v>
      </c>
      <c r="E74" s="22">
        <f t="shared" si="15"/>
        <v>126</v>
      </c>
      <c r="F74" s="24">
        <f t="shared" si="18"/>
        <v>0.6923076923076923</v>
      </c>
      <c r="G74" s="22"/>
      <c r="H74" s="22"/>
      <c r="I74" s="22"/>
      <c r="J74" s="25"/>
      <c r="K74" s="11"/>
      <c r="L74" s="11"/>
      <c r="M74" s="29">
        <v>1993</v>
      </c>
      <c r="N74" s="29">
        <v>18200</v>
      </c>
      <c r="O74" s="12">
        <f t="shared" si="16"/>
        <v>18216</v>
      </c>
      <c r="P74" s="22">
        <v>13500</v>
      </c>
      <c r="Q74" s="22">
        <v>4710</v>
      </c>
      <c r="R74" s="22"/>
      <c r="S74" s="22">
        <v>126</v>
      </c>
      <c r="T74" s="3">
        <v>4590</v>
      </c>
      <c r="U74" s="12">
        <f t="shared" si="17"/>
        <v>4716</v>
      </c>
      <c r="V74" s="11"/>
      <c r="W74" s="71"/>
      <c r="X74" s="28" t="s">
        <v>40</v>
      </c>
      <c r="Y74" s="22">
        <v>256700</v>
      </c>
      <c r="Z74" s="23">
        <v>90100</v>
      </c>
      <c r="AA74" s="22">
        <v>3760</v>
      </c>
      <c r="AB74" s="24">
        <v>1.4647448383326842</v>
      </c>
    </row>
    <row r="75" spans="1:28" ht="17.25" customHeight="1" hidden="1">
      <c r="A75" s="71"/>
      <c r="B75" s="28" t="s">
        <v>41</v>
      </c>
      <c r="C75" s="22">
        <f t="shared" si="13"/>
        <v>17500</v>
      </c>
      <c r="D75" s="23">
        <f t="shared" si="14"/>
        <v>5000</v>
      </c>
      <c r="E75" s="22">
        <f t="shared" si="15"/>
        <v>124</v>
      </c>
      <c r="F75" s="24">
        <f t="shared" si="18"/>
        <v>0.7085714285714285</v>
      </c>
      <c r="G75" s="22"/>
      <c r="H75" s="22"/>
      <c r="I75" s="22"/>
      <c r="J75" s="25"/>
      <c r="K75" s="11"/>
      <c r="L75" s="11"/>
      <c r="M75" s="11">
        <v>1994</v>
      </c>
      <c r="N75" s="11">
        <v>17500</v>
      </c>
      <c r="O75" s="12">
        <f t="shared" si="16"/>
        <v>17494</v>
      </c>
      <c r="P75" s="27">
        <v>12500</v>
      </c>
      <c r="Q75" s="27">
        <v>5000</v>
      </c>
      <c r="R75" s="11"/>
      <c r="S75" s="29">
        <v>124</v>
      </c>
      <c r="T75" s="3">
        <v>4870</v>
      </c>
      <c r="U75" s="12">
        <f t="shared" si="17"/>
        <v>4994</v>
      </c>
      <c r="V75" s="11"/>
      <c r="W75" s="71"/>
      <c r="X75" s="28" t="s">
        <v>41</v>
      </c>
      <c r="Y75" s="22">
        <v>264900</v>
      </c>
      <c r="Z75" s="23">
        <v>99900</v>
      </c>
      <c r="AA75" s="22">
        <v>3830</v>
      </c>
      <c r="AB75" s="24">
        <v>1.4458286145715364</v>
      </c>
    </row>
    <row r="76" spans="1:28" ht="12" customHeight="1">
      <c r="A76" s="71"/>
      <c r="B76" s="28" t="s">
        <v>42</v>
      </c>
      <c r="C76" s="22">
        <f t="shared" si="13"/>
        <v>10600</v>
      </c>
      <c r="D76" s="23">
        <f t="shared" si="14"/>
        <v>3830</v>
      </c>
      <c r="E76" s="22">
        <f t="shared" si="15"/>
        <v>107</v>
      </c>
      <c r="F76" s="24">
        <f t="shared" si="18"/>
        <v>1.0094339622641508</v>
      </c>
      <c r="G76" s="22"/>
      <c r="H76" s="22"/>
      <c r="I76" s="22"/>
      <c r="J76" s="25"/>
      <c r="K76" s="11"/>
      <c r="L76" s="11"/>
      <c r="M76" s="11">
        <v>1995</v>
      </c>
      <c r="N76" s="11">
        <v>10600</v>
      </c>
      <c r="O76" s="12">
        <f t="shared" si="16"/>
        <v>10617</v>
      </c>
      <c r="P76" s="27">
        <v>6790</v>
      </c>
      <c r="Q76" s="27">
        <v>3830</v>
      </c>
      <c r="R76" s="11"/>
      <c r="S76" s="29">
        <v>107</v>
      </c>
      <c r="T76" s="3">
        <v>3720</v>
      </c>
      <c r="U76" s="12">
        <f t="shared" si="17"/>
        <v>3827</v>
      </c>
      <c r="V76" s="11"/>
      <c r="W76" s="71"/>
      <c r="X76" s="28" t="s">
        <v>43</v>
      </c>
      <c r="Y76" s="22">
        <v>169300</v>
      </c>
      <c r="Z76" s="23">
        <v>74400</v>
      </c>
      <c r="AA76" s="22">
        <v>3280</v>
      </c>
      <c r="AB76" s="24">
        <v>1.937389249852333</v>
      </c>
    </row>
    <row r="77" spans="1:28" ht="12" customHeight="1" hidden="1">
      <c r="A77" s="71"/>
      <c r="B77" s="28" t="s">
        <v>44</v>
      </c>
      <c r="C77" s="22">
        <f t="shared" si="13"/>
        <v>10400</v>
      </c>
      <c r="D77" s="23">
        <f t="shared" si="14"/>
        <v>3740</v>
      </c>
      <c r="E77" s="22">
        <f t="shared" si="15"/>
        <v>93</v>
      </c>
      <c r="F77" s="24">
        <f t="shared" si="18"/>
        <v>0.8942307692307692</v>
      </c>
      <c r="G77" s="22"/>
      <c r="H77" s="22"/>
      <c r="I77" s="22"/>
      <c r="J77" s="25"/>
      <c r="K77" s="11"/>
      <c r="L77" s="11"/>
      <c r="M77" s="11">
        <v>1996</v>
      </c>
      <c r="N77" s="11">
        <v>10400</v>
      </c>
      <c r="O77" s="12">
        <f t="shared" si="16"/>
        <v>10413</v>
      </c>
      <c r="P77" s="27">
        <v>6680</v>
      </c>
      <c r="Q77" s="27">
        <v>3740</v>
      </c>
      <c r="R77" s="11"/>
      <c r="S77" s="29">
        <v>93</v>
      </c>
      <c r="T77" s="3">
        <v>3640</v>
      </c>
      <c r="U77" s="12">
        <f t="shared" si="17"/>
        <v>3733</v>
      </c>
      <c r="V77" s="11"/>
      <c r="W77" s="71"/>
      <c r="X77" s="28" t="s">
        <v>45</v>
      </c>
      <c r="Y77" s="22">
        <v>163900</v>
      </c>
      <c r="Z77" s="23">
        <v>72200</v>
      </c>
      <c r="AA77" s="22">
        <v>2920</v>
      </c>
      <c r="AB77" s="24">
        <v>1.781574130567419</v>
      </c>
    </row>
    <row r="78" spans="1:28" ht="12" customHeight="1" hidden="1">
      <c r="A78" s="71"/>
      <c r="B78" s="28" t="s">
        <v>46</v>
      </c>
      <c r="C78" s="22">
        <f t="shared" si="13"/>
        <v>17100</v>
      </c>
      <c r="D78" s="23">
        <f t="shared" si="14"/>
        <v>4380</v>
      </c>
      <c r="E78" s="22">
        <f t="shared" si="15"/>
        <v>97</v>
      </c>
      <c r="F78" s="24">
        <f t="shared" si="18"/>
        <v>0.5672514619883041</v>
      </c>
      <c r="G78" s="22"/>
      <c r="H78" s="22"/>
      <c r="I78" s="22"/>
      <c r="J78" s="25"/>
      <c r="K78" s="11"/>
      <c r="L78" s="11"/>
      <c r="M78" s="11">
        <v>1997</v>
      </c>
      <c r="N78" s="11">
        <v>17100</v>
      </c>
      <c r="O78" s="12">
        <f t="shared" si="16"/>
        <v>17177</v>
      </c>
      <c r="P78" s="27">
        <v>12800</v>
      </c>
      <c r="Q78" s="27">
        <v>4380</v>
      </c>
      <c r="R78" s="11"/>
      <c r="S78" s="29">
        <v>97</v>
      </c>
      <c r="T78" s="3">
        <v>4280</v>
      </c>
      <c r="U78" s="12">
        <f t="shared" si="17"/>
        <v>4377</v>
      </c>
      <c r="V78" s="11"/>
      <c r="W78" s="71"/>
      <c r="X78" s="28" t="s">
        <v>47</v>
      </c>
      <c r="Y78" s="22">
        <v>247000</v>
      </c>
      <c r="Z78" s="23">
        <v>86100</v>
      </c>
      <c r="AA78" s="22">
        <v>3300</v>
      </c>
      <c r="AB78" s="24">
        <v>1.3360323886639678</v>
      </c>
    </row>
    <row r="79" spans="1:28" ht="12" customHeight="1" hidden="1">
      <c r="A79" s="71"/>
      <c r="B79" s="30" t="s">
        <v>48</v>
      </c>
      <c r="C79" s="22">
        <f t="shared" si="13"/>
        <v>11300</v>
      </c>
      <c r="D79" s="22">
        <f t="shared" si="14"/>
        <v>3590</v>
      </c>
      <c r="E79" s="22">
        <f t="shared" si="15"/>
        <v>99</v>
      </c>
      <c r="F79" s="24">
        <f t="shared" si="18"/>
        <v>0.8761061946902654</v>
      </c>
      <c r="G79" s="22"/>
      <c r="H79" s="22"/>
      <c r="I79" s="22"/>
      <c r="J79" s="25"/>
      <c r="K79" s="11"/>
      <c r="L79" s="12"/>
      <c r="M79" s="12">
        <v>1998</v>
      </c>
      <c r="N79" s="12">
        <v>11300</v>
      </c>
      <c r="O79" s="12">
        <f t="shared" si="16"/>
        <v>11319</v>
      </c>
      <c r="P79" s="12">
        <v>7730</v>
      </c>
      <c r="Q79" s="12">
        <v>3590</v>
      </c>
      <c r="R79" s="12"/>
      <c r="S79" s="31">
        <v>99</v>
      </c>
      <c r="T79" s="6">
        <v>3490</v>
      </c>
      <c r="U79" s="12">
        <f t="shared" si="17"/>
        <v>3589</v>
      </c>
      <c r="V79" s="11"/>
      <c r="W79" s="71"/>
      <c r="X79" s="30" t="s">
        <v>48</v>
      </c>
      <c r="Y79" s="22">
        <v>175200</v>
      </c>
      <c r="Z79" s="22">
        <v>69200</v>
      </c>
      <c r="AA79" s="22">
        <v>3070</v>
      </c>
      <c r="AB79" s="24">
        <v>1.7522831050228311</v>
      </c>
    </row>
    <row r="80" spans="1:28" ht="12" customHeight="1" hidden="1">
      <c r="A80" s="71"/>
      <c r="B80" s="30" t="s">
        <v>49</v>
      </c>
      <c r="C80" s="22">
        <f t="shared" si="13"/>
        <v>11700</v>
      </c>
      <c r="D80" s="22">
        <f t="shared" si="14"/>
        <v>3590</v>
      </c>
      <c r="E80" s="22">
        <f t="shared" si="15"/>
        <v>104</v>
      </c>
      <c r="F80" s="24">
        <f>E80/C80*100</f>
        <v>0.8888888888888888</v>
      </c>
      <c r="G80" s="22"/>
      <c r="H80" s="22"/>
      <c r="I80" s="22"/>
      <c r="J80" s="25"/>
      <c r="K80" s="11"/>
      <c r="L80" s="12"/>
      <c r="M80" s="12">
        <v>1999</v>
      </c>
      <c r="N80" s="12">
        <v>11700</v>
      </c>
      <c r="O80" s="12">
        <f>P80+U80</f>
        <v>11744</v>
      </c>
      <c r="P80" s="12">
        <v>8160</v>
      </c>
      <c r="Q80" s="12">
        <v>3590</v>
      </c>
      <c r="R80" s="12"/>
      <c r="S80" s="31">
        <v>104</v>
      </c>
      <c r="T80" s="6">
        <v>3480</v>
      </c>
      <c r="U80" s="12">
        <f>S80+T80</f>
        <v>3584</v>
      </c>
      <c r="V80" s="11"/>
      <c r="W80" s="71"/>
      <c r="X80" s="30" t="s">
        <v>49</v>
      </c>
      <c r="Y80" s="22">
        <v>180500</v>
      </c>
      <c r="Z80" s="22">
        <v>65600</v>
      </c>
      <c r="AA80" s="22">
        <v>3550</v>
      </c>
      <c r="AB80" s="24">
        <v>1.966759002770083</v>
      </c>
    </row>
    <row r="81" spans="1:28" ht="12" customHeight="1">
      <c r="A81" s="71"/>
      <c r="B81" s="30" t="s">
        <v>50</v>
      </c>
      <c r="C81" s="22">
        <v>11200</v>
      </c>
      <c r="D81" s="22">
        <v>3480</v>
      </c>
      <c r="E81" s="22">
        <f>+G81+H81</f>
        <v>104</v>
      </c>
      <c r="F81" s="24">
        <f>E81/C81*100</f>
        <v>0.9285714285714286</v>
      </c>
      <c r="G81" s="22">
        <v>0</v>
      </c>
      <c r="H81" s="22">
        <v>104</v>
      </c>
      <c r="I81" s="22">
        <f>SUM(G81:H81)</f>
        <v>104</v>
      </c>
      <c r="J81" s="25"/>
      <c r="K81" s="11"/>
      <c r="L81" s="12"/>
      <c r="M81" s="12"/>
      <c r="N81" s="12"/>
      <c r="O81" s="12"/>
      <c r="P81" s="12"/>
      <c r="Q81" s="12"/>
      <c r="R81" s="12"/>
      <c r="S81" s="31"/>
      <c r="T81" s="6"/>
      <c r="U81" s="12"/>
      <c r="V81" s="11"/>
      <c r="W81" s="71"/>
      <c r="X81" s="30" t="s">
        <v>50</v>
      </c>
      <c r="Y81" s="22">
        <v>172300</v>
      </c>
      <c r="Z81" s="22">
        <v>66000</v>
      </c>
      <c r="AA81" s="22">
        <v>3400</v>
      </c>
      <c r="AB81" s="24">
        <v>1.9733023795705165</v>
      </c>
    </row>
    <row r="82" spans="1:28" ht="12" customHeight="1">
      <c r="A82" s="72"/>
      <c r="B82" s="32" t="s">
        <v>51</v>
      </c>
      <c r="C82" s="33">
        <v>10200</v>
      </c>
      <c r="D82" s="33">
        <v>3380</v>
      </c>
      <c r="E82" s="33">
        <v>103</v>
      </c>
      <c r="F82" s="35">
        <f>E82/C82*100</f>
        <v>1.0098039215686274</v>
      </c>
      <c r="G82" s="23">
        <v>0</v>
      </c>
      <c r="H82" s="23">
        <v>103</v>
      </c>
      <c r="I82" s="23">
        <f>SUM(G82:H82)</f>
        <v>103</v>
      </c>
      <c r="J82" s="24"/>
      <c r="K82" s="36"/>
      <c r="L82" s="12"/>
      <c r="M82" s="12">
        <v>2000</v>
      </c>
      <c r="N82" s="12" t="s">
        <v>52</v>
      </c>
      <c r="O82" s="12" t="e">
        <f>P82+U82</f>
        <v>#VALUE!</v>
      </c>
      <c r="P82" s="12" t="s">
        <v>52</v>
      </c>
      <c r="Q82" s="12" t="s">
        <v>52</v>
      </c>
      <c r="R82" s="12" t="s">
        <v>52</v>
      </c>
      <c r="S82" s="31" t="s">
        <v>52</v>
      </c>
      <c r="T82" s="6" t="s">
        <v>52</v>
      </c>
      <c r="U82" s="12" t="e">
        <f>S82+T82</f>
        <v>#VALUE!</v>
      </c>
      <c r="V82" s="11"/>
      <c r="W82" s="72"/>
      <c r="X82" s="32" t="s">
        <v>51</v>
      </c>
      <c r="Y82" s="33">
        <v>154600</v>
      </c>
      <c r="Z82" s="33">
        <v>63400</v>
      </c>
      <c r="AA82" s="33">
        <v>3160</v>
      </c>
      <c r="AB82" s="35">
        <v>2.0439844760672705</v>
      </c>
    </row>
    <row r="83" spans="1:28" ht="12" customHeight="1">
      <c r="A83" s="70" t="s">
        <v>59</v>
      </c>
      <c r="B83" s="21" t="s">
        <v>23</v>
      </c>
      <c r="C83" s="22">
        <f aca="true" t="shared" si="19" ref="C83:C99">N83</f>
        <v>4260</v>
      </c>
      <c r="D83" s="22">
        <f aca="true" t="shared" si="20" ref="D83:D99">Q83</f>
        <v>1330</v>
      </c>
      <c r="E83" s="22">
        <f aca="true" t="shared" si="21" ref="E83:E99">R83+S83</f>
        <v>949</v>
      </c>
      <c r="F83" s="24">
        <f t="shared" si="18"/>
        <v>22.27699530516432</v>
      </c>
      <c r="G83" s="22"/>
      <c r="H83" s="22"/>
      <c r="I83" s="22"/>
      <c r="J83" s="25"/>
      <c r="K83" s="11"/>
      <c r="L83" s="11"/>
      <c r="M83" s="11">
        <v>1975</v>
      </c>
      <c r="N83" s="11">
        <v>4260</v>
      </c>
      <c r="O83" s="12">
        <f t="shared" si="16"/>
        <v>4260</v>
      </c>
      <c r="P83" s="27">
        <v>2930</v>
      </c>
      <c r="Q83" s="27">
        <v>1330</v>
      </c>
      <c r="R83" s="11"/>
      <c r="S83" s="11">
        <v>949</v>
      </c>
      <c r="T83" s="2">
        <v>381</v>
      </c>
      <c r="U83" s="12">
        <f aca="true" t="shared" si="22" ref="U83:U117">R83+S83+T83</f>
        <v>1330</v>
      </c>
      <c r="V83" s="11"/>
      <c r="W83" s="70" t="s">
        <v>59</v>
      </c>
      <c r="X83" s="21" t="s">
        <v>23</v>
      </c>
      <c r="Y83" s="22">
        <v>146800</v>
      </c>
      <c r="Z83" s="22">
        <v>88400</v>
      </c>
      <c r="AA83" s="22">
        <v>77941</v>
      </c>
      <c r="AB83" s="24">
        <v>53.1</v>
      </c>
    </row>
    <row r="84" spans="1:28" ht="12" customHeight="1">
      <c r="A84" s="71"/>
      <c r="B84" s="28" t="s">
        <v>25</v>
      </c>
      <c r="C84" s="22">
        <f t="shared" si="19"/>
        <v>4650</v>
      </c>
      <c r="D84" s="23">
        <f t="shared" si="20"/>
        <v>1550</v>
      </c>
      <c r="E84" s="22">
        <f t="shared" si="21"/>
        <v>1220</v>
      </c>
      <c r="F84" s="24">
        <f t="shared" si="18"/>
        <v>26.236559139784948</v>
      </c>
      <c r="G84" s="22"/>
      <c r="H84" s="22"/>
      <c r="I84" s="22"/>
      <c r="J84" s="25"/>
      <c r="K84" s="11"/>
      <c r="L84" s="11"/>
      <c r="M84" s="11">
        <v>1980</v>
      </c>
      <c r="N84" s="11">
        <v>4650</v>
      </c>
      <c r="O84" s="12">
        <f t="shared" si="16"/>
        <v>4644</v>
      </c>
      <c r="P84" s="27">
        <v>3100</v>
      </c>
      <c r="Q84" s="27">
        <v>1550</v>
      </c>
      <c r="R84" s="11"/>
      <c r="S84" s="11">
        <v>1220</v>
      </c>
      <c r="T84" s="2">
        <v>324</v>
      </c>
      <c r="U84" s="12">
        <f t="shared" si="22"/>
        <v>1544</v>
      </c>
      <c r="V84" s="11"/>
      <c r="W84" s="71"/>
      <c r="X84" s="28" t="s">
        <v>25</v>
      </c>
      <c r="Y84" s="22">
        <v>158900</v>
      </c>
      <c r="Z84" s="23">
        <v>98500</v>
      </c>
      <c r="AA84" s="22">
        <v>88641</v>
      </c>
      <c r="AB84" s="24">
        <v>54.9</v>
      </c>
    </row>
    <row r="85" spans="1:28" ht="12" customHeight="1">
      <c r="A85" s="71"/>
      <c r="B85" s="28" t="s">
        <v>26</v>
      </c>
      <c r="C85" s="22">
        <f t="shared" si="19"/>
        <v>4720</v>
      </c>
      <c r="D85" s="23">
        <f t="shared" si="20"/>
        <v>1780</v>
      </c>
      <c r="E85" s="22">
        <f t="shared" si="21"/>
        <v>1510</v>
      </c>
      <c r="F85" s="24">
        <f t="shared" si="18"/>
        <v>31.991525423728813</v>
      </c>
      <c r="G85" s="22"/>
      <c r="H85" s="22"/>
      <c r="I85" s="22"/>
      <c r="J85" s="25"/>
      <c r="K85" s="11"/>
      <c r="L85" s="11"/>
      <c r="M85" s="11">
        <v>1985</v>
      </c>
      <c r="N85" s="11">
        <v>4720</v>
      </c>
      <c r="O85" s="12">
        <f t="shared" si="16"/>
        <v>4719</v>
      </c>
      <c r="P85" s="27">
        <v>2930</v>
      </c>
      <c r="Q85" s="27">
        <v>1780</v>
      </c>
      <c r="R85" s="11"/>
      <c r="S85" s="11">
        <v>1510</v>
      </c>
      <c r="T85" s="2">
        <v>279</v>
      </c>
      <c r="U85" s="12">
        <f t="shared" si="22"/>
        <v>1789</v>
      </c>
      <c r="V85" s="11"/>
      <c r="W85" s="71"/>
      <c r="X85" s="28" t="s">
        <v>26</v>
      </c>
      <c r="Y85" s="22">
        <v>171600</v>
      </c>
      <c r="Z85" s="23">
        <v>115500</v>
      </c>
      <c r="AA85" s="22">
        <v>107464</v>
      </c>
      <c r="AB85" s="24">
        <v>62.6</v>
      </c>
    </row>
    <row r="86" spans="1:28" ht="13.5" customHeight="1" hidden="1">
      <c r="A86" s="71"/>
      <c r="B86" s="28" t="s">
        <v>27</v>
      </c>
      <c r="C86" s="22">
        <f t="shared" si="19"/>
        <v>4720</v>
      </c>
      <c r="D86" s="23">
        <f t="shared" si="20"/>
        <v>1820</v>
      </c>
      <c r="E86" s="22">
        <f t="shared" si="21"/>
        <v>1541</v>
      </c>
      <c r="F86" s="24">
        <f t="shared" si="18"/>
        <v>32.64830508474576</v>
      </c>
      <c r="G86" s="22"/>
      <c r="H86" s="22"/>
      <c r="I86" s="22"/>
      <c r="J86" s="25"/>
      <c r="K86" s="11"/>
      <c r="L86" s="11"/>
      <c r="M86" s="11">
        <v>1986</v>
      </c>
      <c r="N86" s="11">
        <v>4720</v>
      </c>
      <c r="O86" s="12">
        <f t="shared" si="16"/>
        <v>4720</v>
      </c>
      <c r="P86" s="27">
        <v>2900</v>
      </c>
      <c r="Q86" s="27">
        <v>1820</v>
      </c>
      <c r="R86" s="11">
        <v>1</v>
      </c>
      <c r="S86" s="11">
        <v>1540</v>
      </c>
      <c r="T86" s="2">
        <v>279</v>
      </c>
      <c r="U86" s="12">
        <f t="shared" si="22"/>
        <v>1820</v>
      </c>
      <c r="V86" s="11"/>
      <c r="W86" s="71"/>
      <c r="X86" s="28" t="s">
        <v>27</v>
      </c>
      <c r="Y86" s="22">
        <v>177800</v>
      </c>
      <c r="Z86" s="23">
        <v>120700</v>
      </c>
      <c r="AA86" s="22">
        <v>112170</v>
      </c>
      <c r="AB86" s="24">
        <v>63.1</v>
      </c>
    </row>
    <row r="87" spans="1:28" ht="13.5" customHeight="1" hidden="1">
      <c r="A87" s="71"/>
      <c r="B87" s="28" t="s">
        <v>28</v>
      </c>
      <c r="C87" s="22">
        <f t="shared" si="19"/>
        <v>4670</v>
      </c>
      <c r="D87" s="23">
        <f t="shared" si="20"/>
        <v>1830</v>
      </c>
      <c r="E87" s="22">
        <f t="shared" si="21"/>
        <v>1560</v>
      </c>
      <c r="F87" s="24">
        <f t="shared" si="18"/>
        <v>33.40471092077088</v>
      </c>
      <c r="G87" s="22"/>
      <c r="H87" s="22"/>
      <c r="I87" s="22"/>
      <c r="J87" s="25"/>
      <c r="K87" s="11"/>
      <c r="L87" s="11"/>
      <c r="M87" s="11">
        <v>1987</v>
      </c>
      <c r="N87" s="11">
        <v>4670</v>
      </c>
      <c r="O87" s="12">
        <f t="shared" si="16"/>
        <v>4663</v>
      </c>
      <c r="P87" s="27">
        <v>2830</v>
      </c>
      <c r="Q87" s="27">
        <v>1830</v>
      </c>
      <c r="R87" s="11"/>
      <c r="S87" s="11">
        <v>1560</v>
      </c>
      <c r="T87" s="2">
        <v>273</v>
      </c>
      <c r="U87" s="12">
        <f t="shared" si="22"/>
        <v>1833</v>
      </c>
      <c r="V87" s="11"/>
      <c r="W87" s="71"/>
      <c r="X87" s="28" t="s">
        <v>28</v>
      </c>
      <c r="Y87" s="22">
        <v>172200</v>
      </c>
      <c r="Z87" s="23">
        <v>115200</v>
      </c>
      <c r="AA87" s="22">
        <v>106549</v>
      </c>
      <c r="AB87" s="24">
        <v>61.8</v>
      </c>
    </row>
    <row r="88" spans="1:28" ht="13.5" customHeight="1" hidden="1">
      <c r="A88" s="71"/>
      <c r="B88" s="21" t="s">
        <v>29</v>
      </c>
      <c r="C88" s="22">
        <f t="shared" si="19"/>
        <v>4710</v>
      </c>
      <c r="D88" s="23">
        <f t="shared" si="20"/>
        <v>1860</v>
      </c>
      <c r="E88" s="22">
        <f t="shared" si="21"/>
        <v>1591</v>
      </c>
      <c r="F88" s="24">
        <f t="shared" si="18"/>
        <v>33.77919320594479</v>
      </c>
      <c r="G88" s="22"/>
      <c r="H88" s="22"/>
      <c r="I88" s="22"/>
      <c r="J88" s="25"/>
      <c r="K88" s="11"/>
      <c r="L88" s="11"/>
      <c r="M88" s="17" t="s">
        <v>30</v>
      </c>
      <c r="N88" s="17">
        <v>4710</v>
      </c>
      <c r="O88" s="12">
        <f t="shared" si="16"/>
        <v>4708</v>
      </c>
      <c r="P88" s="22">
        <v>2840</v>
      </c>
      <c r="Q88" s="22">
        <v>1860</v>
      </c>
      <c r="R88" s="22">
        <v>1</v>
      </c>
      <c r="S88" s="22">
        <v>1590</v>
      </c>
      <c r="T88" s="2">
        <v>277</v>
      </c>
      <c r="U88" s="12">
        <f t="shared" si="22"/>
        <v>1868</v>
      </c>
      <c r="V88" s="11"/>
      <c r="W88" s="71"/>
      <c r="X88" s="21" t="s">
        <v>29</v>
      </c>
      <c r="Y88" s="22">
        <v>170400</v>
      </c>
      <c r="Z88" s="23">
        <v>114800</v>
      </c>
      <c r="AA88" s="22">
        <v>106295</v>
      </c>
      <c r="AB88" s="24">
        <v>62.37969483568075</v>
      </c>
    </row>
    <row r="89" spans="1:28" ht="13.5" customHeight="1" hidden="1">
      <c r="A89" s="71"/>
      <c r="B89" s="21" t="s">
        <v>31</v>
      </c>
      <c r="C89" s="22">
        <f t="shared" si="19"/>
        <v>4770</v>
      </c>
      <c r="D89" s="23">
        <f t="shared" si="20"/>
        <v>1920</v>
      </c>
      <c r="E89" s="22">
        <f t="shared" si="21"/>
        <v>1641</v>
      </c>
      <c r="F89" s="24">
        <f t="shared" si="18"/>
        <v>34.40251572327044</v>
      </c>
      <c r="G89" s="22"/>
      <c r="H89" s="22"/>
      <c r="I89" s="22"/>
      <c r="J89" s="25"/>
      <c r="K89" s="11"/>
      <c r="L89" s="17" t="s">
        <v>60</v>
      </c>
      <c r="M89" s="17" t="s">
        <v>32</v>
      </c>
      <c r="N89" s="17">
        <v>4770</v>
      </c>
      <c r="O89" s="12">
        <f t="shared" si="16"/>
        <v>4776</v>
      </c>
      <c r="P89" s="22">
        <v>2860</v>
      </c>
      <c r="Q89" s="22">
        <v>1920</v>
      </c>
      <c r="R89" s="22">
        <v>1</v>
      </c>
      <c r="S89" s="22">
        <v>1640</v>
      </c>
      <c r="T89" s="2">
        <v>275</v>
      </c>
      <c r="U89" s="12">
        <f t="shared" si="22"/>
        <v>1916</v>
      </c>
      <c r="V89" s="11"/>
      <c r="W89" s="71"/>
      <c r="X89" s="21" t="s">
        <v>31</v>
      </c>
      <c r="Y89" s="22">
        <v>182400</v>
      </c>
      <c r="Z89" s="23">
        <v>124700</v>
      </c>
      <c r="AA89" s="22">
        <v>116087</v>
      </c>
      <c r="AB89" s="24">
        <v>63.644188596491226</v>
      </c>
    </row>
    <row r="90" spans="1:28" ht="12" customHeight="1">
      <c r="A90" s="71"/>
      <c r="B90" s="21" t="s">
        <v>33</v>
      </c>
      <c r="C90" s="22">
        <f t="shared" si="19"/>
        <v>4580</v>
      </c>
      <c r="D90" s="23">
        <f t="shared" si="20"/>
        <v>1840</v>
      </c>
      <c r="E90" s="22">
        <f t="shared" si="21"/>
        <v>1581</v>
      </c>
      <c r="F90" s="24">
        <f t="shared" si="18"/>
        <v>34.519650655021834</v>
      </c>
      <c r="G90" s="22"/>
      <c r="H90" s="22"/>
      <c r="I90" s="22"/>
      <c r="J90" s="25"/>
      <c r="K90" s="11"/>
      <c r="L90" s="11"/>
      <c r="M90" s="17" t="s">
        <v>34</v>
      </c>
      <c r="N90" s="17">
        <v>4580</v>
      </c>
      <c r="O90" s="12">
        <f t="shared" si="16"/>
        <v>4582</v>
      </c>
      <c r="P90" s="22">
        <v>2740</v>
      </c>
      <c r="Q90" s="22">
        <v>1840</v>
      </c>
      <c r="R90" s="22">
        <v>1</v>
      </c>
      <c r="S90" s="22">
        <v>1580</v>
      </c>
      <c r="T90" s="2">
        <v>261</v>
      </c>
      <c r="U90" s="12">
        <f t="shared" si="22"/>
        <v>1842</v>
      </c>
      <c r="V90" s="11"/>
      <c r="W90" s="71"/>
      <c r="X90" s="21" t="s">
        <v>35</v>
      </c>
      <c r="Y90" s="22">
        <v>171300</v>
      </c>
      <c r="Z90" s="23">
        <v>115900</v>
      </c>
      <c r="AA90" s="22">
        <v>107884</v>
      </c>
      <c r="AB90" s="24">
        <v>62.97956800934033</v>
      </c>
    </row>
    <row r="91" spans="1:28" ht="17.25" customHeight="1" hidden="1">
      <c r="A91" s="71"/>
      <c r="B91" s="28" t="s">
        <v>36</v>
      </c>
      <c r="C91" s="22">
        <f t="shared" si="19"/>
        <v>4470</v>
      </c>
      <c r="D91" s="23">
        <f t="shared" si="20"/>
        <v>1720</v>
      </c>
      <c r="E91" s="22">
        <f t="shared" si="21"/>
        <v>1481</v>
      </c>
      <c r="F91" s="24">
        <f t="shared" si="18"/>
        <v>33.13199105145414</v>
      </c>
      <c r="G91" s="22"/>
      <c r="H91" s="22"/>
      <c r="I91" s="22"/>
      <c r="J91" s="25"/>
      <c r="K91" s="11"/>
      <c r="L91" s="11"/>
      <c r="M91" s="17" t="s">
        <v>37</v>
      </c>
      <c r="N91" s="17">
        <v>4470</v>
      </c>
      <c r="O91" s="12">
        <f t="shared" si="16"/>
        <v>4477</v>
      </c>
      <c r="P91" s="22">
        <v>2750</v>
      </c>
      <c r="Q91" s="22">
        <v>1720</v>
      </c>
      <c r="R91" s="22">
        <v>1</v>
      </c>
      <c r="S91" s="22">
        <v>1480</v>
      </c>
      <c r="T91" s="2">
        <v>246</v>
      </c>
      <c r="U91" s="12">
        <f t="shared" si="22"/>
        <v>1727</v>
      </c>
      <c r="V91" s="11"/>
      <c r="W91" s="71"/>
      <c r="X91" s="28" t="s">
        <v>36</v>
      </c>
      <c r="Y91" s="22">
        <v>155700</v>
      </c>
      <c r="Z91" s="23">
        <v>101500</v>
      </c>
      <c r="AA91" s="22">
        <v>94180</v>
      </c>
      <c r="AB91" s="24">
        <v>60.488118175979444</v>
      </c>
    </row>
    <row r="92" spans="1:28" ht="17.25" customHeight="1" hidden="1">
      <c r="A92" s="71"/>
      <c r="B92" s="28" t="s">
        <v>38</v>
      </c>
      <c r="C92" s="22">
        <f t="shared" si="19"/>
        <v>4460</v>
      </c>
      <c r="D92" s="23">
        <f t="shared" si="20"/>
        <v>1740</v>
      </c>
      <c r="E92" s="22">
        <f t="shared" si="21"/>
        <v>1491</v>
      </c>
      <c r="F92" s="24">
        <f t="shared" si="18"/>
        <v>33.4304932735426</v>
      </c>
      <c r="G92" s="22"/>
      <c r="H92" s="22"/>
      <c r="I92" s="22"/>
      <c r="J92" s="25"/>
      <c r="K92" s="11"/>
      <c r="L92" s="11"/>
      <c r="M92" s="17" t="s">
        <v>39</v>
      </c>
      <c r="N92" s="17">
        <v>4460</v>
      </c>
      <c r="O92" s="12">
        <f t="shared" si="16"/>
        <v>4457</v>
      </c>
      <c r="P92" s="22">
        <v>2720</v>
      </c>
      <c r="Q92" s="22">
        <v>1740</v>
      </c>
      <c r="R92" s="22">
        <v>1</v>
      </c>
      <c r="S92" s="22">
        <v>1490</v>
      </c>
      <c r="T92" s="2">
        <v>246</v>
      </c>
      <c r="U92" s="12">
        <f t="shared" si="22"/>
        <v>1737</v>
      </c>
      <c r="V92" s="11"/>
      <c r="W92" s="71"/>
      <c r="X92" s="28" t="s">
        <v>38</v>
      </c>
      <c r="Y92" s="22">
        <v>166300</v>
      </c>
      <c r="Z92" s="23">
        <v>108100</v>
      </c>
      <c r="AA92" s="22">
        <v>100580</v>
      </c>
      <c r="AB92" s="24">
        <v>60.48105832832231</v>
      </c>
    </row>
    <row r="93" spans="1:28" ht="17.25" customHeight="1" hidden="1">
      <c r="A93" s="71"/>
      <c r="B93" s="28" t="s">
        <v>40</v>
      </c>
      <c r="C93" s="22">
        <f t="shared" si="19"/>
        <v>4370</v>
      </c>
      <c r="D93" s="23">
        <f t="shared" si="20"/>
        <v>1730</v>
      </c>
      <c r="E93" s="22">
        <f t="shared" si="21"/>
        <v>1511</v>
      </c>
      <c r="F93" s="24">
        <f t="shared" si="18"/>
        <v>34.5766590389016</v>
      </c>
      <c r="G93" s="22"/>
      <c r="H93" s="22"/>
      <c r="I93" s="22"/>
      <c r="J93" s="25"/>
      <c r="K93" s="11"/>
      <c r="L93" s="11"/>
      <c r="M93" s="29">
        <v>1993</v>
      </c>
      <c r="N93" s="29">
        <v>4370</v>
      </c>
      <c r="O93" s="12">
        <f t="shared" si="16"/>
        <v>4363</v>
      </c>
      <c r="P93" s="22">
        <v>2630</v>
      </c>
      <c r="Q93" s="22">
        <v>1730</v>
      </c>
      <c r="R93" s="22">
        <v>1</v>
      </c>
      <c r="S93" s="22">
        <v>1510</v>
      </c>
      <c r="T93" s="2">
        <v>222</v>
      </c>
      <c r="U93" s="12">
        <f t="shared" si="22"/>
        <v>1733</v>
      </c>
      <c r="V93" s="11"/>
      <c r="W93" s="71"/>
      <c r="X93" s="28" t="s">
        <v>40</v>
      </c>
      <c r="Y93" s="22">
        <v>156100</v>
      </c>
      <c r="Z93" s="23">
        <v>112000</v>
      </c>
      <c r="AA93" s="22">
        <v>105689</v>
      </c>
      <c r="AB93" s="24">
        <v>67.70595771941063</v>
      </c>
    </row>
    <row r="94" spans="1:28" ht="17.25" customHeight="1" hidden="1">
      <c r="A94" s="71"/>
      <c r="B94" s="28" t="s">
        <v>41</v>
      </c>
      <c r="C94" s="22">
        <f t="shared" si="19"/>
        <v>4370</v>
      </c>
      <c r="D94" s="23">
        <f t="shared" si="20"/>
        <v>1770</v>
      </c>
      <c r="E94" s="22">
        <f t="shared" si="21"/>
        <v>1541</v>
      </c>
      <c r="F94" s="24">
        <f t="shared" si="18"/>
        <v>35.26315789473684</v>
      </c>
      <c r="G94" s="22"/>
      <c r="H94" s="22"/>
      <c r="I94" s="22"/>
      <c r="J94" s="25"/>
      <c r="K94" s="11"/>
      <c r="L94" s="11"/>
      <c r="M94" s="11">
        <v>1994</v>
      </c>
      <c r="N94" s="11">
        <v>4370</v>
      </c>
      <c r="O94" s="12">
        <f t="shared" si="16"/>
        <v>4376</v>
      </c>
      <c r="P94" s="27">
        <v>2600</v>
      </c>
      <c r="Q94" s="27">
        <v>1770</v>
      </c>
      <c r="R94" s="29">
        <v>1</v>
      </c>
      <c r="S94" s="29">
        <v>1540</v>
      </c>
      <c r="T94" s="6">
        <v>235</v>
      </c>
      <c r="U94" s="12">
        <f t="shared" si="22"/>
        <v>1776</v>
      </c>
      <c r="V94" s="11"/>
      <c r="W94" s="71"/>
      <c r="X94" s="28" t="s">
        <v>41</v>
      </c>
      <c r="Y94" s="22">
        <v>164800</v>
      </c>
      <c r="Z94" s="23">
        <v>111600</v>
      </c>
      <c r="AA94" s="22">
        <v>104498</v>
      </c>
      <c r="AB94" s="24">
        <v>63.40898058252428</v>
      </c>
    </row>
    <row r="95" spans="1:28" ht="12" customHeight="1">
      <c r="A95" s="71"/>
      <c r="B95" s="28" t="s">
        <v>42</v>
      </c>
      <c r="C95" s="22">
        <f t="shared" si="19"/>
        <v>4360</v>
      </c>
      <c r="D95" s="23">
        <f t="shared" si="20"/>
        <v>1820</v>
      </c>
      <c r="E95" s="22">
        <f t="shared" si="21"/>
        <v>1601</v>
      </c>
      <c r="F95" s="24">
        <f t="shared" si="18"/>
        <v>36.72018348623853</v>
      </c>
      <c r="G95" s="22"/>
      <c r="H95" s="22"/>
      <c r="I95" s="22"/>
      <c r="J95" s="25"/>
      <c r="K95" s="11"/>
      <c r="L95" s="11"/>
      <c r="M95" s="11">
        <v>1995</v>
      </c>
      <c r="N95" s="11">
        <v>4360</v>
      </c>
      <c r="O95" s="12">
        <f t="shared" si="16"/>
        <v>4368</v>
      </c>
      <c r="P95" s="27">
        <v>2550</v>
      </c>
      <c r="Q95" s="27">
        <v>1820</v>
      </c>
      <c r="R95" s="29">
        <v>1</v>
      </c>
      <c r="S95" s="29">
        <v>1600</v>
      </c>
      <c r="T95" s="3">
        <v>217</v>
      </c>
      <c r="U95" s="12">
        <f t="shared" si="22"/>
        <v>1818</v>
      </c>
      <c r="V95" s="11"/>
      <c r="W95" s="71"/>
      <c r="X95" s="28" t="s">
        <v>43</v>
      </c>
      <c r="Y95" s="22">
        <v>169200</v>
      </c>
      <c r="Z95" s="23">
        <v>117000</v>
      </c>
      <c r="AA95" s="22">
        <v>110291</v>
      </c>
      <c r="AB95" s="24">
        <v>65.1838061465721</v>
      </c>
    </row>
    <row r="96" spans="1:28" ht="12" customHeight="1" hidden="1">
      <c r="A96" s="71"/>
      <c r="B96" s="28" t="s">
        <v>44</v>
      </c>
      <c r="C96" s="22">
        <f t="shared" si="19"/>
        <v>4260</v>
      </c>
      <c r="D96" s="23">
        <f t="shared" si="20"/>
        <v>1790</v>
      </c>
      <c r="E96" s="22">
        <f t="shared" si="21"/>
        <v>1591</v>
      </c>
      <c r="F96" s="24">
        <f t="shared" si="18"/>
        <v>37.347417840375584</v>
      </c>
      <c r="G96" s="22"/>
      <c r="H96" s="22"/>
      <c r="I96" s="22"/>
      <c r="J96" s="25"/>
      <c r="K96" s="11"/>
      <c r="L96" s="11"/>
      <c r="M96" s="11">
        <v>1996</v>
      </c>
      <c r="N96" s="11">
        <v>4260</v>
      </c>
      <c r="O96" s="12">
        <f t="shared" si="16"/>
        <v>4267</v>
      </c>
      <c r="P96" s="27">
        <v>2470</v>
      </c>
      <c r="Q96" s="27">
        <v>1790</v>
      </c>
      <c r="R96" s="29">
        <v>1</v>
      </c>
      <c r="S96" s="29">
        <v>1590</v>
      </c>
      <c r="T96" s="3">
        <v>206</v>
      </c>
      <c r="U96" s="12">
        <f t="shared" si="22"/>
        <v>1797</v>
      </c>
      <c r="V96" s="11"/>
      <c r="W96" s="71"/>
      <c r="X96" s="28" t="s">
        <v>45</v>
      </c>
      <c r="Y96" s="22">
        <v>166300</v>
      </c>
      <c r="Z96" s="23">
        <v>116600</v>
      </c>
      <c r="AA96" s="22">
        <v>110486</v>
      </c>
      <c r="AB96" s="24">
        <v>66.4377630787733</v>
      </c>
    </row>
    <row r="97" spans="1:28" ht="12" customHeight="1" hidden="1">
      <c r="A97" s="71"/>
      <c r="B97" s="28" t="s">
        <v>46</v>
      </c>
      <c r="C97" s="22">
        <f t="shared" si="19"/>
        <v>4240</v>
      </c>
      <c r="D97" s="23">
        <f t="shared" si="20"/>
        <v>1780</v>
      </c>
      <c r="E97" s="22">
        <f t="shared" si="21"/>
        <v>1581</v>
      </c>
      <c r="F97" s="24">
        <f t="shared" si="18"/>
        <v>37.2877358490566</v>
      </c>
      <c r="G97" s="22"/>
      <c r="H97" s="22"/>
      <c r="I97" s="22"/>
      <c r="J97" s="25"/>
      <c r="K97" s="11"/>
      <c r="L97" s="11"/>
      <c r="M97" s="11">
        <v>1997</v>
      </c>
      <c r="N97" s="11">
        <v>4240</v>
      </c>
      <c r="O97" s="12">
        <f t="shared" si="16"/>
        <v>4229</v>
      </c>
      <c r="P97" s="27">
        <v>2450</v>
      </c>
      <c r="Q97" s="27">
        <v>1780</v>
      </c>
      <c r="R97" s="29">
        <v>1</v>
      </c>
      <c r="S97" s="29">
        <v>1580</v>
      </c>
      <c r="T97" s="3">
        <v>198</v>
      </c>
      <c r="U97" s="12">
        <f t="shared" si="22"/>
        <v>1779</v>
      </c>
      <c r="V97" s="11"/>
      <c r="W97" s="71"/>
      <c r="X97" s="28" t="s">
        <v>47</v>
      </c>
      <c r="Y97" s="22">
        <v>168600</v>
      </c>
      <c r="Z97" s="23">
        <v>117000</v>
      </c>
      <c r="AA97" s="22">
        <v>110884</v>
      </c>
      <c r="AB97" s="24">
        <v>65.76749703440095</v>
      </c>
    </row>
    <row r="98" spans="1:28" ht="12" customHeight="1" hidden="1">
      <c r="A98" s="71"/>
      <c r="B98" s="30" t="s">
        <v>48</v>
      </c>
      <c r="C98" s="22">
        <f t="shared" si="19"/>
        <v>4210</v>
      </c>
      <c r="D98" s="22">
        <f t="shared" si="20"/>
        <v>1800</v>
      </c>
      <c r="E98" s="22">
        <f t="shared" si="21"/>
        <v>1611</v>
      </c>
      <c r="F98" s="24">
        <f t="shared" si="18"/>
        <v>38.26603325415677</v>
      </c>
      <c r="G98" s="22"/>
      <c r="H98" s="22"/>
      <c r="I98" s="22"/>
      <c r="J98" s="25"/>
      <c r="K98" s="11"/>
      <c r="L98" s="12"/>
      <c r="M98" s="12">
        <v>1998</v>
      </c>
      <c r="N98" s="12">
        <v>4210</v>
      </c>
      <c r="O98" s="12">
        <f t="shared" si="16"/>
        <v>4219</v>
      </c>
      <c r="P98" s="12">
        <v>2420</v>
      </c>
      <c r="Q98" s="12">
        <v>1800</v>
      </c>
      <c r="R98" s="31">
        <v>1</v>
      </c>
      <c r="S98" s="31">
        <v>1610</v>
      </c>
      <c r="T98" s="6">
        <v>188</v>
      </c>
      <c r="U98" s="12">
        <f t="shared" si="22"/>
        <v>1799</v>
      </c>
      <c r="V98" s="11"/>
      <c r="W98" s="71"/>
      <c r="X98" s="30" t="s">
        <v>48</v>
      </c>
      <c r="Y98" s="22">
        <v>160000</v>
      </c>
      <c r="Z98" s="22">
        <v>109400</v>
      </c>
      <c r="AA98" s="22">
        <v>103284</v>
      </c>
      <c r="AB98" s="24">
        <v>64.5525</v>
      </c>
    </row>
    <row r="99" spans="1:28" ht="12" customHeight="1" hidden="1">
      <c r="A99" s="71"/>
      <c r="B99" s="30" t="s">
        <v>49</v>
      </c>
      <c r="C99" s="22">
        <f t="shared" si="19"/>
        <v>4170</v>
      </c>
      <c r="D99" s="22">
        <f t="shared" si="20"/>
        <v>1800</v>
      </c>
      <c r="E99" s="22">
        <f t="shared" si="21"/>
        <v>1621</v>
      </c>
      <c r="F99" s="24">
        <f>E99/C99*100</f>
        <v>38.87290167865707</v>
      </c>
      <c r="G99" s="22"/>
      <c r="H99" s="22"/>
      <c r="I99" s="22"/>
      <c r="J99" s="25"/>
      <c r="K99" s="11"/>
      <c r="L99" s="12"/>
      <c r="M99" s="12">
        <v>1999</v>
      </c>
      <c r="N99" s="12">
        <v>4170</v>
      </c>
      <c r="O99" s="12">
        <f>P99+U99</f>
        <v>4171</v>
      </c>
      <c r="P99" s="12">
        <v>2370</v>
      </c>
      <c r="Q99" s="12">
        <v>1800</v>
      </c>
      <c r="R99" s="31">
        <v>1</v>
      </c>
      <c r="S99" s="31">
        <v>1620</v>
      </c>
      <c r="T99" s="6">
        <v>180</v>
      </c>
      <c r="U99" s="12">
        <f>R99+S99+T99</f>
        <v>1801</v>
      </c>
      <c r="V99" s="11"/>
      <c r="W99" s="71"/>
      <c r="X99" s="30" t="s">
        <v>49</v>
      </c>
      <c r="Y99" s="22">
        <v>165100</v>
      </c>
      <c r="Z99" s="22">
        <v>118200</v>
      </c>
      <c r="AA99" s="22">
        <v>112689</v>
      </c>
      <c r="AB99" s="24">
        <v>68.2549969715324</v>
      </c>
    </row>
    <row r="100" spans="1:28" ht="12" customHeight="1">
      <c r="A100" s="71"/>
      <c r="B100" s="30" t="s">
        <v>50</v>
      </c>
      <c r="C100" s="22">
        <v>4110</v>
      </c>
      <c r="D100" s="22">
        <v>1800</v>
      </c>
      <c r="E100" s="22">
        <f>+G100+H100</f>
        <v>1612</v>
      </c>
      <c r="F100" s="24">
        <f>E100/C100*100</f>
        <v>39.22141119221411</v>
      </c>
      <c r="G100" s="22">
        <v>2</v>
      </c>
      <c r="H100" s="22">
        <v>1610</v>
      </c>
      <c r="I100" s="22">
        <f>SUM(G100:H100)</f>
        <v>1612</v>
      </c>
      <c r="J100" s="25"/>
      <c r="K100" s="11"/>
      <c r="L100" s="12"/>
      <c r="M100" s="12"/>
      <c r="N100" s="12"/>
      <c r="O100" s="12"/>
      <c r="P100" s="12"/>
      <c r="Q100" s="12"/>
      <c r="R100" s="31"/>
      <c r="S100" s="31"/>
      <c r="T100" s="6"/>
      <c r="U100" s="12"/>
      <c r="V100" s="11"/>
      <c r="W100" s="71"/>
      <c r="X100" s="30" t="s">
        <v>50</v>
      </c>
      <c r="Y100" s="22">
        <v>171400</v>
      </c>
      <c r="Z100" s="22">
        <v>122600</v>
      </c>
      <c r="AA100" s="22">
        <v>116421</v>
      </c>
      <c r="AB100" s="24">
        <v>67.92357059509918</v>
      </c>
    </row>
    <row r="101" spans="1:28" ht="12" customHeight="1">
      <c r="A101" s="72"/>
      <c r="B101" s="32" t="s">
        <v>51</v>
      </c>
      <c r="C101" s="33">
        <v>3960</v>
      </c>
      <c r="D101" s="33">
        <v>1700</v>
      </c>
      <c r="E101" s="33">
        <v>1522</v>
      </c>
      <c r="F101" s="35">
        <f>E101/C101*100</f>
        <v>38.43434343434343</v>
      </c>
      <c r="G101" s="23">
        <v>2</v>
      </c>
      <c r="H101" s="23">
        <v>1520</v>
      </c>
      <c r="I101" s="23">
        <f>SUM(G101:H101)</f>
        <v>1522</v>
      </c>
      <c r="J101" s="24"/>
      <c r="K101" s="36"/>
      <c r="L101" s="12"/>
      <c r="M101" s="12">
        <v>2000</v>
      </c>
      <c r="N101" s="12" t="s">
        <v>52</v>
      </c>
      <c r="O101" s="12" t="e">
        <f>P101+U101</f>
        <v>#VALUE!</v>
      </c>
      <c r="P101" s="12" t="s">
        <v>52</v>
      </c>
      <c r="Q101" s="12" t="s">
        <v>52</v>
      </c>
      <c r="R101" s="31" t="s">
        <v>52</v>
      </c>
      <c r="S101" s="31" t="s">
        <v>52</v>
      </c>
      <c r="T101" s="6" t="s">
        <v>52</v>
      </c>
      <c r="U101" s="12" t="e">
        <f>R101+S101+T101</f>
        <v>#VALUE!</v>
      </c>
      <c r="V101" s="11"/>
      <c r="W101" s="72"/>
      <c r="X101" s="32" t="s">
        <v>51</v>
      </c>
      <c r="Y101" s="33">
        <v>159400</v>
      </c>
      <c r="Z101" s="33">
        <v>112900</v>
      </c>
      <c r="AA101" s="33">
        <v>107143</v>
      </c>
      <c r="AB101" s="35">
        <v>67.2164366373902</v>
      </c>
    </row>
    <row r="102" spans="1:28" ht="12" customHeight="1">
      <c r="A102" s="70" t="s">
        <v>61</v>
      </c>
      <c r="B102" s="21" t="s">
        <v>23</v>
      </c>
      <c r="C102" s="22">
        <f aca="true" t="shared" si="23" ref="C102:C118">N102</f>
        <v>11900</v>
      </c>
      <c r="D102" s="22">
        <f aca="true" t="shared" si="24" ref="D102:D118">Q102</f>
        <v>7960</v>
      </c>
      <c r="E102" s="22">
        <f aca="true" t="shared" si="25" ref="E102:E118">R102+S102</f>
        <v>5850</v>
      </c>
      <c r="F102" s="24">
        <f t="shared" si="18"/>
        <v>49.159663865546214</v>
      </c>
      <c r="G102" s="22"/>
      <c r="H102" s="22"/>
      <c r="I102" s="22"/>
      <c r="J102" s="25"/>
      <c r="K102" s="11"/>
      <c r="L102" s="39"/>
      <c r="M102" s="11">
        <v>1975</v>
      </c>
      <c r="N102" s="11">
        <v>11900</v>
      </c>
      <c r="O102" s="12">
        <f t="shared" si="16"/>
        <v>11880</v>
      </c>
      <c r="P102" s="27">
        <v>3920</v>
      </c>
      <c r="Q102" s="27">
        <v>7960</v>
      </c>
      <c r="R102" s="11"/>
      <c r="S102" s="11">
        <v>5850</v>
      </c>
      <c r="T102" s="2">
        <v>2110</v>
      </c>
      <c r="U102" s="12">
        <f t="shared" si="22"/>
        <v>7960</v>
      </c>
      <c r="V102" s="11"/>
      <c r="W102" s="70" t="s">
        <v>61</v>
      </c>
      <c r="X102" s="40" t="s">
        <v>23</v>
      </c>
      <c r="Y102" s="41">
        <v>164900</v>
      </c>
      <c r="Z102" s="42">
        <v>134000</v>
      </c>
      <c r="AA102" s="42">
        <v>108100</v>
      </c>
      <c r="AB102" s="43">
        <v>65.6</v>
      </c>
    </row>
    <row r="103" spans="1:28" ht="12" customHeight="1">
      <c r="A103" s="71"/>
      <c r="B103" s="28" t="s">
        <v>25</v>
      </c>
      <c r="C103" s="22">
        <f t="shared" si="23"/>
        <v>11900</v>
      </c>
      <c r="D103" s="23">
        <f t="shared" si="24"/>
        <v>8990</v>
      </c>
      <c r="E103" s="22">
        <f t="shared" si="25"/>
        <v>7782</v>
      </c>
      <c r="F103" s="24">
        <f t="shared" si="18"/>
        <v>65.39495798319328</v>
      </c>
      <c r="G103" s="22"/>
      <c r="H103" s="22"/>
      <c r="I103" s="22"/>
      <c r="J103" s="25"/>
      <c r="K103" s="11"/>
      <c r="L103" s="36"/>
      <c r="M103" s="11">
        <v>1980</v>
      </c>
      <c r="N103" s="11">
        <v>11900</v>
      </c>
      <c r="O103" s="12">
        <f t="shared" si="16"/>
        <v>11952</v>
      </c>
      <c r="P103" s="27">
        <v>2960</v>
      </c>
      <c r="Q103" s="27">
        <v>8990</v>
      </c>
      <c r="R103" s="11">
        <v>2</v>
      </c>
      <c r="S103" s="11">
        <v>7780</v>
      </c>
      <c r="T103" s="2">
        <v>1210</v>
      </c>
      <c r="U103" s="12">
        <f t="shared" si="22"/>
        <v>8992</v>
      </c>
      <c r="V103" s="11"/>
      <c r="W103" s="71"/>
      <c r="X103" s="30" t="s">
        <v>25</v>
      </c>
      <c r="Y103" s="23">
        <v>193300</v>
      </c>
      <c r="Z103" s="23">
        <v>169900</v>
      </c>
      <c r="AA103" s="22">
        <v>154540</v>
      </c>
      <c r="AB103" s="24">
        <v>79.9</v>
      </c>
    </row>
    <row r="104" spans="1:28" ht="12" customHeight="1">
      <c r="A104" s="71"/>
      <c r="B104" s="28" t="s">
        <v>26</v>
      </c>
      <c r="C104" s="22">
        <f t="shared" si="23"/>
        <v>11000</v>
      </c>
      <c r="D104" s="23">
        <f t="shared" si="24"/>
        <v>8700</v>
      </c>
      <c r="E104" s="22">
        <f t="shared" si="25"/>
        <v>7924</v>
      </c>
      <c r="F104" s="24">
        <f t="shared" si="18"/>
        <v>72.03636363636363</v>
      </c>
      <c r="G104" s="22"/>
      <c r="H104" s="22"/>
      <c r="I104" s="22"/>
      <c r="J104" s="25"/>
      <c r="K104" s="11"/>
      <c r="L104" s="36"/>
      <c r="M104" s="11">
        <v>1985</v>
      </c>
      <c r="N104" s="11">
        <v>11000</v>
      </c>
      <c r="O104" s="12">
        <f t="shared" si="16"/>
        <v>11005</v>
      </c>
      <c r="P104" s="27">
        <v>2310</v>
      </c>
      <c r="Q104" s="27">
        <v>8700</v>
      </c>
      <c r="R104" s="11">
        <v>4</v>
      </c>
      <c r="S104" s="11">
        <v>7920</v>
      </c>
      <c r="T104" s="2">
        <v>771</v>
      </c>
      <c r="U104" s="12">
        <f t="shared" si="22"/>
        <v>8695</v>
      </c>
      <c r="V104" s="11"/>
      <c r="W104" s="71"/>
      <c r="X104" s="30" t="s">
        <v>26</v>
      </c>
      <c r="Y104" s="23">
        <v>195700</v>
      </c>
      <c r="Z104" s="23">
        <v>177300</v>
      </c>
      <c r="AA104" s="22">
        <v>169002</v>
      </c>
      <c r="AB104" s="24">
        <v>86.2</v>
      </c>
    </row>
    <row r="105" spans="1:28" ht="13.5" customHeight="1" hidden="1">
      <c r="A105" s="71"/>
      <c r="B105" s="28" t="s">
        <v>27</v>
      </c>
      <c r="C105" s="22">
        <f t="shared" si="23"/>
        <v>10800</v>
      </c>
      <c r="D105" s="23">
        <f t="shared" si="24"/>
        <v>8600</v>
      </c>
      <c r="E105" s="22">
        <f t="shared" si="25"/>
        <v>7924</v>
      </c>
      <c r="F105" s="24">
        <f t="shared" si="18"/>
        <v>73.37037037037038</v>
      </c>
      <c r="G105" s="22"/>
      <c r="H105" s="22"/>
      <c r="I105" s="22"/>
      <c r="J105" s="25"/>
      <c r="K105" s="11"/>
      <c r="L105" s="36"/>
      <c r="M105" s="11">
        <v>1986</v>
      </c>
      <c r="N105" s="11">
        <v>10800</v>
      </c>
      <c r="O105" s="12">
        <f t="shared" si="16"/>
        <v>10797</v>
      </c>
      <c r="P105" s="27">
        <v>2200</v>
      </c>
      <c r="Q105" s="27">
        <v>8600</v>
      </c>
      <c r="R105" s="11">
        <v>4</v>
      </c>
      <c r="S105" s="11">
        <v>7920</v>
      </c>
      <c r="T105" s="2">
        <v>673</v>
      </c>
      <c r="U105" s="12">
        <f t="shared" si="22"/>
        <v>8597</v>
      </c>
      <c r="V105" s="11"/>
      <c r="W105" s="71"/>
      <c r="X105" s="30" t="s">
        <v>27</v>
      </c>
      <c r="Y105" s="23">
        <v>200500</v>
      </c>
      <c r="Z105" s="23">
        <v>182200</v>
      </c>
      <c r="AA105" s="22">
        <v>175119</v>
      </c>
      <c r="AB105" s="24">
        <v>87.3</v>
      </c>
    </row>
    <row r="106" spans="1:28" ht="13.5" customHeight="1" hidden="1">
      <c r="A106" s="71"/>
      <c r="B106" s="28" t="s">
        <v>28</v>
      </c>
      <c r="C106" s="22">
        <f t="shared" si="23"/>
        <v>10600</v>
      </c>
      <c r="D106" s="23">
        <f t="shared" si="24"/>
        <v>8510</v>
      </c>
      <c r="E106" s="22">
        <f t="shared" si="25"/>
        <v>7899</v>
      </c>
      <c r="F106" s="24">
        <f t="shared" si="18"/>
        <v>74.5188679245283</v>
      </c>
      <c r="G106" s="22"/>
      <c r="H106" s="22"/>
      <c r="I106" s="22"/>
      <c r="J106" s="25"/>
      <c r="K106" s="11"/>
      <c r="L106" s="36"/>
      <c r="M106" s="11">
        <v>1987</v>
      </c>
      <c r="N106" s="11">
        <v>10600</v>
      </c>
      <c r="O106" s="12">
        <f t="shared" si="16"/>
        <v>10632</v>
      </c>
      <c r="P106" s="27">
        <v>2120</v>
      </c>
      <c r="Q106" s="27">
        <v>8510</v>
      </c>
      <c r="R106" s="11">
        <v>9</v>
      </c>
      <c r="S106" s="11">
        <v>7890</v>
      </c>
      <c r="T106" s="2">
        <v>613</v>
      </c>
      <c r="U106" s="12">
        <f t="shared" si="22"/>
        <v>8512</v>
      </c>
      <c r="V106" s="11"/>
      <c r="W106" s="71"/>
      <c r="X106" s="30" t="s">
        <v>28</v>
      </c>
      <c r="Y106" s="23">
        <v>210200</v>
      </c>
      <c r="Z106" s="23">
        <v>192700</v>
      </c>
      <c r="AA106" s="22">
        <v>186228</v>
      </c>
      <c r="AB106" s="24">
        <v>88.6</v>
      </c>
    </row>
    <row r="107" spans="1:28" ht="13.5" customHeight="1" hidden="1">
      <c r="A107" s="71"/>
      <c r="B107" s="21" t="s">
        <v>29</v>
      </c>
      <c r="C107" s="22">
        <f t="shared" si="23"/>
        <v>10500</v>
      </c>
      <c r="D107" s="23">
        <f t="shared" si="24"/>
        <v>8480</v>
      </c>
      <c r="E107" s="22">
        <f t="shared" si="25"/>
        <v>7948</v>
      </c>
      <c r="F107" s="24">
        <f t="shared" si="18"/>
        <v>75.6952380952381</v>
      </c>
      <c r="G107" s="22"/>
      <c r="H107" s="22"/>
      <c r="I107" s="22"/>
      <c r="J107" s="25"/>
      <c r="K107" s="11"/>
      <c r="L107" s="36"/>
      <c r="M107" s="17" t="s">
        <v>30</v>
      </c>
      <c r="N107" s="17">
        <v>10500</v>
      </c>
      <c r="O107" s="12">
        <f t="shared" si="16"/>
        <v>10508</v>
      </c>
      <c r="P107" s="22">
        <v>2030</v>
      </c>
      <c r="Q107" s="22">
        <v>8480</v>
      </c>
      <c r="R107" s="22">
        <v>8</v>
      </c>
      <c r="S107" s="22">
        <v>7940</v>
      </c>
      <c r="T107" s="2">
        <v>530</v>
      </c>
      <c r="U107" s="12">
        <f t="shared" si="22"/>
        <v>8478</v>
      </c>
      <c r="V107" s="11"/>
      <c r="W107" s="71"/>
      <c r="X107" s="44" t="s">
        <v>29</v>
      </c>
      <c r="Y107" s="23">
        <v>219400</v>
      </c>
      <c r="Z107" s="23">
        <v>202800</v>
      </c>
      <c r="AA107" s="22">
        <v>196836</v>
      </c>
      <c r="AB107" s="24">
        <v>89.71558796718323</v>
      </c>
    </row>
    <row r="108" spans="1:28" ht="13.5" customHeight="1" hidden="1">
      <c r="A108" s="71"/>
      <c r="B108" s="21" t="s">
        <v>31</v>
      </c>
      <c r="C108" s="22">
        <f t="shared" si="23"/>
        <v>10300</v>
      </c>
      <c r="D108" s="23">
        <f t="shared" si="24"/>
        <v>8360</v>
      </c>
      <c r="E108" s="22">
        <f t="shared" si="25"/>
        <v>7898</v>
      </c>
      <c r="F108" s="24">
        <f t="shared" si="18"/>
        <v>76.67961165048544</v>
      </c>
      <c r="G108" s="22"/>
      <c r="H108" s="22"/>
      <c r="I108" s="22"/>
      <c r="J108" s="25"/>
      <c r="K108" s="11"/>
      <c r="L108" s="45" t="s">
        <v>62</v>
      </c>
      <c r="M108" s="17" t="s">
        <v>32</v>
      </c>
      <c r="N108" s="17">
        <v>10300</v>
      </c>
      <c r="O108" s="12">
        <f t="shared" si="16"/>
        <v>10302</v>
      </c>
      <c r="P108" s="22">
        <v>1940</v>
      </c>
      <c r="Q108" s="22">
        <v>8360</v>
      </c>
      <c r="R108" s="22">
        <v>8</v>
      </c>
      <c r="S108" s="22">
        <v>7890</v>
      </c>
      <c r="T108" s="2">
        <v>464</v>
      </c>
      <c r="U108" s="12">
        <f t="shared" si="22"/>
        <v>8362</v>
      </c>
      <c r="V108" s="11"/>
      <c r="W108" s="71"/>
      <c r="X108" s="44" t="s">
        <v>31</v>
      </c>
      <c r="Y108" s="23">
        <v>215500</v>
      </c>
      <c r="Z108" s="23">
        <v>200500</v>
      </c>
      <c r="AA108" s="22">
        <v>195346</v>
      </c>
      <c r="AB108" s="24">
        <v>90.64779582366589</v>
      </c>
    </row>
    <row r="109" spans="1:28" ht="11.25">
      <c r="A109" s="71"/>
      <c r="B109" s="21" t="s">
        <v>33</v>
      </c>
      <c r="C109" s="22">
        <f t="shared" si="23"/>
        <v>10200</v>
      </c>
      <c r="D109" s="23">
        <f t="shared" si="24"/>
        <v>8290</v>
      </c>
      <c r="E109" s="22">
        <f t="shared" si="25"/>
        <v>7887</v>
      </c>
      <c r="F109" s="24">
        <f t="shared" si="18"/>
        <v>77.3235294117647</v>
      </c>
      <c r="G109" s="22"/>
      <c r="H109" s="22"/>
      <c r="I109" s="22"/>
      <c r="J109" s="25"/>
      <c r="K109" s="11"/>
      <c r="L109" s="36"/>
      <c r="M109" s="17" t="s">
        <v>34</v>
      </c>
      <c r="N109" s="17">
        <v>10200</v>
      </c>
      <c r="O109" s="12">
        <f t="shared" si="16"/>
        <v>10190</v>
      </c>
      <c r="P109" s="22">
        <v>1900</v>
      </c>
      <c r="Q109" s="22">
        <v>8290</v>
      </c>
      <c r="R109" s="22">
        <v>7</v>
      </c>
      <c r="S109" s="22">
        <v>7880</v>
      </c>
      <c r="T109" s="2">
        <v>403</v>
      </c>
      <c r="U109" s="12">
        <f t="shared" si="22"/>
        <v>8290</v>
      </c>
      <c r="V109" s="11"/>
      <c r="W109" s="71"/>
      <c r="X109" s="44" t="s">
        <v>35</v>
      </c>
      <c r="Y109" s="23">
        <v>217100</v>
      </c>
      <c r="Z109" s="23">
        <v>201900</v>
      </c>
      <c r="AA109" s="22">
        <v>197430</v>
      </c>
      <c r="AB109" s="24">
        <v>90.93965914325196</v>
      </c>
    </row>
    <row r="110" spans="1:28" ht="17.25" customHeight="1" hidden="1">
      <c r="A110" s="71"/>
      <c r="B110" s="28" t="s">
        <v>36</v>
      </c>
      <c r="C110" s="22">
        <f t="shared" si="23"/>
        <v>9830</v>
      </c>
      <c r="D110" s="23">
        <f t="shared" si="24"/>
        <v>8140</v>
      </c>
      <c r="E110" s="22">
        <f t="shared" si="25"/>
        <v>7707</v>
      </c>
      <c r="F110" s="24">
        <f t="shared" si="18"/>
        <v>78.4028484231943</v>
      </c>
      <c r="G110" s="22"/>
      <c r="H110" s="22"/>
      <c r="I110" s="22"/>
      <c r="J110" s="25"/>
      <c r="K110" s="11"/>
      <c r="L110" s="36"/>
      <c r="M110" s="17" t="s">
        <v>37</v>
      </c>
      <c r="N110" s="17">
        <v>9830</v>
      </c>
      <c r="O110" s="12">
        <f t="shared" si="16"/>
        <v>9829</v>
      </c>
      <c r="P110" s="22">
        <v>1690</v>
      </c>
      <c r="Q110" s="22">
        <v>8140</v>
      </c>
      <c r="R110" s="22">
        <v>7</v>
      </c>
      <c r="S110" s="22">
        <v>7700</v>
      </c>
      <c r="T110" s="2">
        <v>432</v>
      </c>
      <c r="U110" s="12">
        <f t="shared" si="22"/>
        <v>8139</v>
      </c>
      <c r="V110" s="11"/>
      <c r="W110" s="71"/>
      <c r="X110" s="30" t="s">
        <v>36</v>
      </c>
      <c r="Y110" s="23">
        <v>213300</v>
      </c>
      <c r="Z110" s="23">
        <v>200100</v>
      </c>
      <c r="AA110" s="22">
        <v>195823</v>
      </c>
      <c r="AB110" s="24">
        <v>91.80637599624941</v>
      </c>
    </row>
    <row r="111" spans="1:28" ht="17.25" customHeight="1" hidden="1">
      <c r="A111" s="71"/>
      <c r="B111" s="28" t="s">
        <v>38</v>
      </c>
      <c r="C111" s="22">
        <f t="shared" si="23"/>
        <v>9350</v>
      </c>
      <c r="D111" s="23">
        <f t="shared" si="24"/>
        <v>7700</v>
      </c>
      <c r="E111" s="22">
        <f t="shared" si="25"/>
        <v>7377</v>
      </c>
      <c r="F111" s="24">
        <f t="shared" si="18"/>
        <v>78.89839572192513</v>
      </c>
      <c r="G111" s="22"/>
      <c r="H111" s="22"/>
      <c r="I111" s="22"/>
      <c r="J111" s="25"/>
      <c r="K111" s="11"/>
      <c r="L111" s="36"/>
      <c r="M111" s="17" t="s">
        <v>39</v>
      </c>
      <c r="N111" s="17">
        <v>9350</v>
      </c>
      <c r="O111" s="12">
        <f t="shared" si="16"/>
        <v>9338</v>
      </c>
      <c r="P111" s="22">
        <v>1640</v>
      </c>
      <c r="Q111" s="22">
        <v>7700</v>
      </c>
      <c r="R111" s="22">
        <v>7</v>
      </c>
      <c r="S111" s="22">
        <v>7370</v>
      </c>
      <c r="T111" s="2">
        <v>321</v>
      </c>
      <c r="U111" s="12">
        <f t="shared" si="22"/>
        <v>7698</v>
      </c>
      <c r="V111" s="11"/>
      <c r="W111" s="71"/>
      <c r="X111" s="30" t="s">
        <v>38</v>
      </c>
      <c r="Y111" s="23">
        <v>208600</v>
      </c>
      <c r="Z111" s="23">
        <v>195600</v>
      </c>
      <c r="AA111" s="22">
        <v>191907</v>
      </c>
      <c r="AB111" s="24">
        <v>91.99760306807286</v>
      </c>
    </row>
    <row r="112" spans="1:28" ht="17.25" customHeight="1" hidden="1">
      <c r="A112" s="71"/>
      <c r="B112" s="28" t="s">
        <v>40</v>
      </c>
      <c r="C112" s="22">
        <f t="shared" si="23"/>
        <v>9010</v>
      </c>
      <c r="D112" s="23">
        <f t="shared" si="24"/>
        <v>7440</v>
      </c>
      <c r="E112" s="22">
        <f t="shared" si="25"/>
        <v>7156</v>
      </c>
      <c r="F112" s="24">
        <f t="shared" si="18"/>
        <v>79.42286348501665</v>
      </c>
      <c r="G112" s="22"/>
      <c r="H112" s="22"/>
      <c r="I112" s="22"/>
      <c r="J112" s="25"/>
      <c r="K112" s="11"/>
      <c r="L112" s="36"/>
      <c r="M112" s="29">
        <v>1993</v>
      </c>
      <c r="N112" s="29">
        <v>9010</v>
      </c>
      <c r="O112" s="12">
        <f t="shared" si="16"/>
        <v>9017</v>
      </c>
      <c r="P112" s="22">
        <v>1570</v>
      </c>
      <c r="Q112" s="22">
        <v>7440</v>
      </c>
      <c r="R112" s="22">
        <v>6</v>
      </c>
      <c r="S112" s="22">
        <v>7150</v>
      </c>
      <c r="T112" s="2">
        <v>291</v>
      </c>
      <c r="U112" s="12">
        <f t="shared" si="22"/>
        <v>7447</v>
      </c>
      <c r="V112" s="11"/>
      <c r="W112" s="71"/>
      <c r="X112" s="30" t="s">
        <v>40</v>
      </c>
      <c r="Y112" s="23">
        <v>207400</v>
      </c>
      <c r="Z112" s="23">
        <v>195600</v>
      </c>
      <c r="AA112" s="22">
        <v>192313</v>
      </c>
      <c r="AB112" s="24">
        <v>92.72565091610416</v>
      </c>
    </row>
    <row r="113" spans="1:28" ht="17.25" customHeight="1" hidden="1">
      <c r="A113" s="71"/>
      <c r="B113" s="28" t="s">
        <v>41</v>
      </c>
      <c r="C113" s="22">
        <f t="shared" si="23"/>
        <v>8610</v>
      </c>
      <c r="D113" s="23">
        <f t="shared" si="24"/>
        <v>7140</v>
      </c>
      <c r="E113" s="22">
        <f t="shared" si="25"/>
        <v>6886</v>
      </c>
      <c r="F113" s="24">
        <f t="shared" si="18"/>
        <v>79.9767711962834</v>
      </c>
      <c r="G113" s="22"/>
      <c r="H113" s="22"/>
      <c r="I113" s="22"/>
      <c r="J113" s="25"/>
      <c r="K113" s="11"/>
      <c r="L113" s="36"/>
      <c r="M113" s="11">
        <v>1994</v>
      </c>
      <c r="N113" s="11">
        <v>8610</v>
      </c>
      <c r="O113" s="12">
        <f t="shared" si="16"/>
        <v>8613</v>
      </c>
      <c r="P113" s="27">
        <v>1470</v>
      </c>
      <c r="Q113" s="27">
        <v>7140</v>
      </c>
      <c r="R113" s="29">
        <v>6</v>
      </c>
      <c r="S113" s="29">
        <v>6880</v>
      </c>
      <c r="T113" s="11">
        <v>257</v>
      </c>
      <c r="U113" s="12">
        <f t="shared" si="22"/>
        <v>7143</v>
      </c>
      <c r="V113" s="11"/>
      <c r="W113" s="71"/>
      <c r="X113" s="30" t="s">
        <v>41</v>
      </c>
      <c r="Y113" s="23">
        <v>197800</v>
      </c>
      <c r="Z113" s="23">
        <v>186900</v>
      </c>
      <c r="AA113" s="22">
        <v>184183</v>
      </c>
      <c r="AB113" s="24">
        <v>93.11577350859453</v>
      </c>
    </row>
    <row r="114" spans="1:28" ht="12" customHeight="1">
      <c r="A114" s="71"/>
      <c r="B114" s="28" t="s">
        <v>42</v>
      </c>
      <c r="C114" s="22">
        <f t="shared" si="23"/>
        <v>5480</v>
      </c>
      <c r="D114" s="23">
        <f t="shared" si="24"/>
        <v>5270</v>
      </c>
      <c r="E114" s="22">
        <f t="shared" si="25"/>
        <v>5241</v>
      </c>
      <c r="F114" s="24">
        <f t="shared" si="18"/>
        <v>95.63868613138686</v>
      </c>
      <c r="G114" s="22"/>
      <c r="H114" s="22"/>
      <c r="I114" s="22"/>
      <c r="J114" s="25"/>
      <c r="K114" s="11"/>
      <c r="L114" s="36"/>
      <c r="M114" s="11">
        <v>1995</v>
      </c>
      <c r="N114" s="11">
        <v>5480</v>
      </c>
      <c r="O114" s="12">
        <f t="shared" si="16"/>
        <v>5477</v>
      </c>
      <c r="P114" s="27">
        <v>206</v>
      </c>
      <c r="Q114" s="27">
        <v>5270</v>
      </c>
      <c r="R114" s="29">
        <v>1</v>
      </c>
      <c r="S114" s="46">
        <v>5240</v>
      </c>
      <c r="T114" s="11">
        <v>30</v>
      </c>
      <c r="U114" s="12">
        <f t="shared" si="22"/>
        <v>5271</v>
      </c>
      <c r="V114" s="11"/>
      <c r="W114" s="71"/>
      <c r="X114" s="30" t="s">
        <v>43</v>
      </c>
      <c r="Y114" s="23">
        <v>161200</v>
      </c>
      <c r="Z114" s="23">
        <v>159400</v>
      </c>
      <c r="AA114" s="22">
        <v>158947</v>
      </c>
      <c r="AB114" s="24">
        <v>98.60235732009926</v>
      </c>
    </row>
    <row r="115" spans="1:28" ht="12" customHeight="1" hidden="1">
      <c r="A115" s="71"/>
      <c r="B115" s="28" t="s">
        <v>44</v>
      </c>
      <c r="C115" s="22">
        <f t="shared" si="23"/>
        <v>5310</v>
      </c>
      <c r="D115" s="23">
        <f t="shared" si="24"/>
        <v>5110</v>
      </c>
      <c r="E115" s="22">
        <f t="shared" si="25"/>
        <v>5081</v>
      </c>
      <c r="F115" s="24">
        <f t="shared" si="18"/>
        <v>95.68738229755179</v>
      </c>
      <c r="G115" s="22"/>
      <c r="H115" s="22"/>
      <c r="I115" s="22"/>
      <c r="J115" s="25"/>
      <c r="K115" s="11"/>
      <c r="L115" s="36"/>
      <c r="M115" s="11">
        <v>1996</v>
      </c>
      <c r="N115" s="11">
        <v>5310</v>
      </c>
      <c r="O115" s="12">
        <f t="shared" si="16"/>
        <v>5304</v>
      </c>
      <c r="P115" s="27">
        <v>196</v>
      </c>
      <c r="Q115" s="27">
        <v>5110</v>
      </c>
      <c r="R115" s="29">
        <v>1</v>
      </c>
      <c r="S115" s="46">
        <v>5080</v>
      </c>
      <c r="T115" s="11">
        <v>27</v>
      </c>
      <c r="U115" s="12">
        <f t="shared" si="22"/>
        <v>5108</v>
      </c>
      <c r="V115" s="11"/>
      <c r="W115" s="71"/>
      <c r="X115" s="30" t="s">
        <v>45</v>
      </c>
      <c r="Y115" s="23">
        <v>166500</v>
      </c>
      <c r="Z115" s="23">
        <v>164800</v>
      </c>
      <c r="AA115" s="22">
        <v>164448</v>
      </c>
      <c r="AB115" s="24">
        <v>98.76756756756757</v>
      </c>
    </row>
    <row r="116" spans="1:28" ht="12" customHeight="1" hidden="1">
      <c r="A116" s="71"/>
      <c r="B116" s="28" t="s">
        <v>46</v>
      </c>
      <c r="C116" s="22">
        <f t="shared" si="23"/>
        <v>7800</v>
      </c>
      <c r="D116" s="23">
        <f t="shared" si="24"/>
        <v>6470</v>
      </c>
      <c r="E116" s="22">
        <f t="shared" si="25"/>
        <v>6283</v>
      </c>
      <c r="F116" s="24">
        <f t="shared" si="18"/>
        <v>80.55128205128204</v>
      </c>
      <c r="G116" s="22"/>
      <c r="H116" s="22"/>
      <c r="I116" s="22"/>
      <c r="J116" s="25"/>
      <c r="K116" s="11"/>
      <c r="L116" s="36"/>
      <c r="M116" s="11">
        <v>1997</v>
      </c>
      <c r="N116" s="11">
        <v>7800</v>
      </c>
      <c r="O116" s="12">
        <f t="shared" si="16"/>
        <v>7801</v>
      </c>
      <c r="P116" s="27">
        <v>1330</v>
      </c>
      <c r="Q116" s="27">
        <v>6470</v>
      </c>
      <c r="R116" s="29">
        <v>3</v>
      </c>
      <c r="S116" s="46">
        <v>6280</v>
      </c>
      <c r="T116" s="11">
        <v>188</v>
      </c>
      <c r="U116" s="12">
        <f t="shared" si="22"/>
        <v>6471</v>
      </c>
      <c r="V116" s="11"/>
      <c r="W116" s="71"/>
      <c r="X116" s="30" t="s">
        <v>47</v>
      </c>
      <c r="Y116" s="23">
        <v>200000</v>
      </c>
      <c r="Z116" s="23">
        <v>189700</v>
      </c>
      <c r="AA116" s="22">
        <v>187555</v>
      </c>
      <c r="AB116" s="24">
        <v>93.7775</v>
      </c>
    </row>
    <row r="117" spans="1:28" ht="12" customHeight="1" hidden="1">
      <c r="A117" s="71"/>
      <c r="B117" s="30" t="s">
        <v>48</v>
      </c>
      <c r="C117" s="22">
        <f t="shared" si="23"/>
        <v>4980</v>
      </c>
      <c r="D117" s="22">
        <f t="shared" si="24"/>
        <v>4810</v>
      </c>
      <c r="E117" s="22">
        <f t="shared" si="25"/>
        <v>4790</v>
      </c>
      <c r="F117" s="24">
        <f t="shared" si="18"/>
        <v>96.18473895582329</v>
      </c>
      <c r="G117" s="22"/>
      <c r="H117" s="22"/>
      <c r="I117" s="22"/>
      <c r="J117" s="25"/>
      <c r="K117" s="11"/>
      <c r="L117" s="36"/>
      <c r="M117" s="12">
        <v>1998</v>
      </c>
      <c r="N117" s="12">
        <v>4980</v>
      </c>
      <c r="O117" s="12">
        <f t="shared" si="16"/>
        <v>4982</v>
      </c>
      <c r="P117" s="12">
        <v>169</v>
      </c>
      <c r="Q117" s="12">
        <v>4810</v>
      </c>
      <c r="R117" s="31">
        <v>0</v>
      </c>
      <c r="S117" s="31">
        <v>4790</v>
      </c>
      <c r="T117" s="11">
        <v>23</v>
      </c>
      <c r="U117" s="12">
        <f t="shared" si="22"/>
        <v>4813</v>
      </c>
      <c r="V117" s="11"/>
      <c r="W117" s="71"/>
      <c r="X117" s="30" t="s">
        <v>48</v>
      </c>
      <c r="Y117" s="23">
        <v>144900</v>
      </c>
      <c r="Z117" s="22">
        <v>143500</v>
      </c>
      <c r="AA117" s="22">
        <v>143233</v>
      </c>
      <c r="AB117" s="24">
        <v>98.84955141476881</v>
      </c>
    </row>
    <row r="118" spans="1:28" ht="12" customHeight="1" hidden="1">
      <c r="A118" s="71"/>
      <c r="B118" s="30" t="s">
        <v>49</v>
      </c>
      <c r="C118" s="22">
        <f t="shared" si="23"/>
        <v>4920</v>
      </c>
      <c r="D118" s="22">
        <f t="shared" si="24"/>
        <v>4760</v>
      </c>
      <c r="E118" s="22">
        <f t="shared" si="25"/>
        <v>4741</v>
      </c>
      <c r="F118" s="24">
        <f t="shared" si="18"/>
        <v>96.36178861788618</v>
      </c>
      <c r="G118" s="22"/>
      <c r="H118" s="22"/>
      <c r="I118" s="22"/>
      <c r="J118" s="25"/>
      <c r="K118" s="11"/>
      <c r="L118" s="36"/>
      <c r="M118" s="12">
        <v>1999</v>
      </c>
      <c r="N118" s="12">
        <v>4920</v>
      </c>
      <c r="O118" s="12">
        <f>P118+U118</f>
        <v>4916</v>
      </c>
      <c r="P118" s="12">
        <v>156</v>
      </c>
      <c r="Q118" s="12">
        <v>4760</v>
      </c>
      <c r="R118" s="31">
        <v>1</v>
      </c>
      <c r="S118" s="31">
        <v>4740</v>
      </c>
      <c r="T118" s="11">
        <v>19</v>
      </c>
      <c r="U118" s="12">
        <f>R118+S118+T118</f>
        <v>4760</v>
      </c>
      <c r="V118" s="11"/>
      <c r="W118" s="71"/>
      <c r="X118" s="30" t="s">
        <v>49</v>
      </c>
      <c r="Y118" s="23">
        <v>162600</v>
      </c>
      <c r="Z118" s="22">
        <v>161300</v>
      </c>
      <c r="AA118" s="22">
        <v>160975</v>
      </c>
      <c r="AB118" s="24">
        <v>99.00061500615006</v>
      </c>
    </row>
    <row r="119" spans="1:28" ht="12" customHeight="1">
      <c r="A119" s="71"/>
      <c r="B119" s="30" t="s">
        <v>50</v>
      </c>
      <c r="C119" s="22">
        <v>4860</v>
      </c>
      <c r="D119" s="22">
        <v>4720</v>
      </c>
      <c r="E119" s="22">
        <f>+G119+H119</f>
        <v>4700</v>
      </c>
      <c r="F119" s="24">
        <f t="shared" si="18"/>
        <v>96.70781893004116</v>
      </c>
      <c r="G119" s="22">
        <v>0</v>
      </c>
      <c r="H119" s="22">
        <v>4700</v>
      </c>
      <c r="I119" s="22">
        <f>SUM(G119:H119)</f>
        <v>4700</v>
      </c>
      <c r="J119" s="25"/>
      <c r="K119" s="11"/>
      <c r="L119" s="36"/>
      <c r="M119" s="12"/>
      <c r="N119" s="12"/>
      <c r="O119" s="12"/>
      <c r="P119" s="12"/>
      <c r="Q119" s="12"/>
      <c r="R119" s="31"/>
      <c r="S119" s="31"/>
      <c r="T119" s="11"/>
      <c r="U119" s="12"/>
      <c r="V119" s="11"/>
      <c r="W119" s="71"/>
      <c r="X119" s="30" t="s">
        <v>50</v>
      </c>
      <c r="Y119" s="23">
        <v>164400</v>
      </c>
      <c r="Z119" s="47">
        <v>163100</v>
      </c>
      <c r="AA119" s="23">
        <v>162939</v>
      </c>
      <c r="AB119" s="48">
        <v>99.11131386861314</v>
      </c>
    </row>
    <row r="120" spans="1:28" ht="12" customHeight="1">
      <c r="A120" s="72"/>
      <c r="B120" s="32" t="s">
        <v>51</v>
      </c>
      <c r="C120" s="33">
        <v>4850</v>
      </c>
      <c r="D120" s="33">
        <v>4720</v>
      </c>
      <c r="E120" s="33">
        <v>4711</v>
      </c>
      <c r="F120" s="35">
        <f t="shared" si="18"/>
        <v>97.1340206185567</v>
      </c>
      <c r="G120" s="23">
        <v>1</v>
      </c>
      <c r="H120" s="23">
        <v>4710</v>
      </c>
      <c r="I120" s="23">
        <f>SUM(G120:H120)</f>
        <v>4711</v>
      </c>
      <c r="J120" s="24"/>
      <c r="K120" s="36"/>
      <c r="L120" s="37"/>
      <c r="M120" s="12">
        <v>2000</v>
      </c>
      <c r="N120" s="12" t="s">
        <v>52</v>
      </c>
      <c r="O120" s="12" t="e">
        <f>P120+U120</f>
        <v>#VALUE!</v>
      </c>
      <c r="P120" s="12" t="s">
        <v>52</v>
      </c>
      <c r="Q120" s="12" t="s">
        <v>52</v>
      </c>
      <c r="R120" s="31" t="s">
        <v>52</v>
      </c>
      <c r="S120" s="31" t="s">
        <v>52</v>
      </c>
      <c r="T120" s="11" t="s">
        <v>52</v>
      </c>
      <c r="U120" s="12" t="e">
        <f>R120+S120+T120</f>
        <v>#VALUE!</v>
      </c>
      <c r="V120" s="11"/>
      <c r="W120" s="72"/>
      <c r="X120" s="32" t="s">
        <v>51</v>
      </c>
      <c r="Y120" s="34">
        <v>167000</v>
      </c>
      <c r="Z120" s="49">
        <v>165900</v>
      </c>
      <c r="AA120" s="34">
        <v>165749</v>
      </c>
      <c r="AB120" s="50">
        <v>99.25089820359283</v>
      </c>
    </row>
    <row r="121" spans="1:28" ht="12" customHeight="1">
      <c r="A121" s="70" t="s">
        <v>63</v>
      </c>
      <c r="B121" s="21" t="s">
        <v>23</v>
      </c>
      <c r="C121" s="22">
        <f aca="true" t="shared" si="26" ref="C121:C137">N121</f>
        <v>36200</v>
      </c>
      <c r="D121" s="22">
        <f aca="true" t="shared" si="27" ref="D121:D137">Q121</f>
        <v>20100</v>
      </c>
      <c r="E121" s="22">
        <f aca="true" t="shared" si="28" ref="E121:E137">R121+S121</f>
        <v>3233</v>
      </c>
      <c r="F121" s="24">
        <f t="shared" si="18"/>
        <v>8.930939226519337</v>
      </c>
      <c r="G121" s="22"/>
      <c r="H121" s="22"/>
      <c r="I121" s="22"/>
      <c r="J121" s="25"/>
      <c r="K121" s="11"/>
      <c r="L121" s="11"/>
      <c r="M121" s="11">
        <v>1975</v>
      </c>
      <c r="N121" s="11">
        <v>36200</v>
      </c>
      <c r="O121" s="12">
        <f aca="true" t="shared" si="29" ref="O121:O174">P121+U121</f>
        <v>36233</v>
      </c>
      <c r="P121" s="27">
        <v>16100</v>
      </c>
      <c r="Q121" s="27">
        <v>20100</v>
      </c>
      <c r="R121" s="11">
        <v>3</v>
      </c>
      <c r="S121" s="11">
        <v>3230</v>
      </c>
      <c r="T121" s="2">
        <v>16900</v>
      </c>
      <c r="U121" s="12">
        <f aca="true" t="shared" si="30" ref="U121:U174">R121+S121+T121</f>
        <v>20133</v>
      </c>
      <c r="V121" s="11"/>
      <c r="W121" s="70" t="s">
        <v>63</v>
      </c>
      <c r="X121" s="21" t="s">
        <v>23</v>
      </c>
      <c r="Y121" s="22">
        <v>1167000</v>
      </c>
      <c r="Z121" s="22">
        <v>731900</v>
      </c>
      <c r="AA121" s="22">
        <v>129994</v>
      </c>
      <c r="AB121" s="24">
        <v>11.1</v>
      </c>
    </row>
    <row r="122" spans="1:28" ht="12" customHeight="1">
      <c r="A122" s="71"/>
      <c r="B122" s="28" t="s">
        <v>25</v>
      </c>
      <c r="C122" s="22">
        <f t="shared" si="26"/>
        <v>32700</v>
      </c>
      <c r="D122" s="23">
        <f t="shared" si="27"/>
        <v>21300</v>
      </c>
      <c r="E122" s="22">
        <f t="shared" si="28"/>
        <v>3992</v>
      </c>
      <c r="F122" s="24">
        <f t="shared" si="18"/>
        <v>12.20795107033639</v>
      </c>
      <c r="G122" s="22"/>
      <c r="H122" s="22"/>
      <c r="I122" s="22"/>
      <c r="J122" s="25"/>
      <c r="K122" s="11"/>
      <c r="L122" s="11"/>
      <c r="M122" s="11">
        <v>1980</v>
      </c>
      <c r="N122" s="11">
        <v>32700</v>
      </c>
      <c r="O122" s="12">
        <f t="shared" si="29"/>
        <v>32792</v>
      </c>
      <c r="P122" s="27">
        <v>11500</v>
      </c>
      <c r="Q122" s="27">
        <v>21300</v>
      </c>
      <c r="R122" s="11">
        <v>2</v>
      </c>
      <c r="S122" s="11">
        <v>3990</v>
      </c>
      <c r="T122" s="2">
        <v>17300</v>
      </c>
      <c r="U122" s="12">
        <f t="shared" si="30"/>
        <v>21292</v>
      </c>
      <c r="V122" s="11"/>
      <c r="W122" s="71"/>
      <c r="X122" s="28" t="s">
        <v>25</v>
      </c>
      <c r="Y122" s="22">
        <v>969100</v>
      </c>
      <c r="Z122" s="23">
        <v>749900</v>
      </c>
      <c r="AA122" s="22">
        <v>163000</v>
      </c>
      <c r="AB122" s="24">
        <v>16.7</v>
      </c>
    </row>
    <row r="123" spans="1:28" ht="12" customHeight="1">
      <c r="A123" s="71"/>
      <c r="B123" s="28" t="s">
        <v>26</v>
      </c>
      <c r="C123" s="22">
        <f t="shared" si="26"/>
        <v>26400</v>
      </c>
      <c r="D123" s="23">
        <f t="shared" si="27"/>
        <v>17700</v>
      </c>
      <c r="E123" s="22">
        <f t="shared" si="28"/>
        <v>3411</v>
      </c>
      <c r="F123" s="24">
        <f t="shared" si="18"/>
        <v>12.920454545454547</v>
      </c>
      <c r="G123" s="22"/>
      <c r="H123" s="22"/>
      <c r="I123" s="22"/>
      <c r="J123" s="25"/>
      <c r="K123" s="11"/>
      <c r="L123" s="11"/>
      <c r="M123" s="11">
        <v>1985</v>
      </c>
      <c r="N123" s="11">
        <v>26400</v>
      </c>
      <c r="O123" s="12">
        <f t="shared" si="29"/>
        <v>26421</v>
      </c>
      <c r="P123" s="27">
        <v>8710</v>
      </c>
      <c r="Q123" s="27">
        <v>17700</v>
      </c>
      <c r="R123" s="11">
        <v>1</v>
      </c>
      <c r="S123" s="11">
        <v>3410</v>
      </c>
      <c r="T123" s="2">
        <v>14300</v>
      </c>
      <c r="U123" s="12">
        <f t="shared" si="30"/>
        <v>17711</v>
      </c>
      <c r="V123" s="11"/>
      <c r="W123" s="71"/>
      <c r="X123" s="28" t="s">
        <v>26</v>
      </c>
      <c r="Y123" s="22">
        <v>820400</v>
      </c>
      <c r="Z123" s="23">
        <v>639700</v>
      </c>
      <c r="AA123" s="22">
        <v>131931</v>
      </c>
      <c r="AB123" s="24">
        <v>16.1</v>
      </c>
    </row>
    <row r="124" spans="1:28" ht="13.5" customHeight="1" hidden="1">
      <c r="A124" s="71"/>
      <c r="B124" s="28" t="s">
        <v>27</v>
      </c>
      <c r="C124" s="22">
        <f t="shared" si="26"/>
        <v>25900</v>
      </c>
      <c r="D124" s="23">
        <f t="shared" si="27"/>
        <v>17500</v>
      </c>
      <c r="E124" s="22">
        <f t="shared" si="28"/>
        <v>3274</v>
      </c>
      <c r="F124" s="24">
        <f t="shared" si="18"/>
        <v>12.640926640926642</v>
      </c>
      <c r="G124" s="22"/>
      <c r="H124" s="22"/>
      <c r="I124" s="22"/>
      <c r="J124" s="25"/>
      <c r="K124" s="11"/>
      <c r="L124" s="11"/>
      <c r="M124" s="11">
        <v>1986</v>
      </c>
      <c r="N124" s="11">
        <v>25900</v>
      </c>
      <c r="O124" s="12">
        <f t="shared" si="29"/>
        <v>25854</v>
      </c>
      <c r="P124" s="27">
        <v>8380</v>
      </c>
      <c r="Q124" s="27">
        <v>17500</v>
      </c>
      <c r="R124" s="11">
        <v>4</v>
      </c>
      <c r="S124" s="11">
        <v>3270</v>
      </c>
      <c r="T124" s="2">
        <v>14200</v>
      </c>
      <c r="U124" s="12">
        <f t="shared" si="30"/>
        <v>17474</v>
      </c>
      <c r="V124" s="11"/>
      <c r="W124" s="71"/>
      <c r="X124" s="28" t="s">
        <v>27</v>
      </c>
      <c r="Y124" s="22">
        <v>840400</v>
      </c>
      <c r="Z124" s="23">
        <v>660300</v>
      </c>
      <c r="AA124" s="22">
        <v>129961</v>
      </c>
      <c r="AB124" s="24">
        <v>15.5</v>
      </c>
    </row>
    <row r="125" spans="1:28" ht="13.5" customHeight="1" hidden="1">
      <c r="A125" s="71"/>
      <c r="B125" s="28" t="s">
        <v>28</v>
      </c>
      <c r="C125" s="22">
        <f t="shared" si="26"/>
        <v>25500</v>
      </c>
      <c r="D125" s="23">
        <f t="shared" si="27"/>
        <v>17400</v>
      </c>
      <c r="E125" s="22">
        <f t="shared" si="28"/>
        <v>3295</v>
      </c>
      <c r="F125" s="24">
        <f t="shared" si="18"/>
        <v>12.92156862745098</v>
      </c>
      <c r="G125" s="22"/>
      <c r="H125" s="22"/>
      <c r="I125" s="22"/>
      <c r="J125" s="25"/>
      <c r="K125" s="11"/>
      <c r="L125" s="11"/>
      <c r="M125" s="11">
        <v>1987</v>
      </c>
      <c r="N125" s="11">
        <v>25500</v>
      </c>
      <c r="O125" s="12">
        <f t="shared" si="29"/>
        <v>25425</v>
      </c>
      <c r="P125" s="27">
        <v>8030</v>
      </c>
      <c r="Q125" s="27">
        <v>17400</v>
      </c>
      <c r="R125" s="11">
        <v>5</v>
      </c>
      <c r="S125" s="11">
        <v>3290</v>
      </c>
      <c r="T125" s="2">
        <v>14100</v>
      </c>
      <c r="U125" s="12">
        <f t="shared" si="30"/>
        <v>17395</v>
      </c>
      <c r="V125" s="11"/>
      <c r="W125" s="71"/>
      <c r="X125" s="28" t="s">
        <v>28</v>
      </c>
      <c r="Y125" s="22">
        <v>863300</v>
      </c>
      <c r="Z125" s="23">
        <v>686400</v>
      </c>
      <c r="AA125" s="22">
        <v>135609</v>
      </c>
      <c r="AB125" s="24">
        <v>15.7</v>
      </c>
    </row>
    <row r="126" spans="1:28" ht="13.5" customHeight="1" hidden="1">
      <c r="A126" s="71"/>
      <c r="B126" s="21" t="s">
        <v>29</v>
      </c>
      <c r="C126" s="22">
        <f t="shared" si="26"/>
        <v>24300</v>
      </c>
      <c r="D126" s="23">
        <f t="shared" si="27"/>
        <v>17000</v>
      </c>
      <c r="E126" s="22">
        <f t="shared" si="28"/>
        <v>3424</v>
      </c>
      <c r="F126" s="24">
        <f t="shared" si="18"/>
        <v>14.090534979423868</v>
      </c>
      <c r="G126" s="22"/>
      <c r="H126" s="22"/>
      <c r="I126" s="22"/>
      <c r="J126" s="25"/>
      <c r="K126" s="11"/>
      <c r="L126" s="11"/>
      <c r="M126" s="17" t="s">
        <v>30</v>
      </c>
      <c r="N126" s="17">
        <v>24300</v>
      </c>
      <c r="O126" s="12">
        <f t="shared" si="29"/>
        <v>24364</v>
      </c>
      <c r="P126" s="22">
        <v>7340</v>
      </c>
      <c r="Q126" s="22">
        <v>17000</v>
      </c>
      <c r="R126" s="22">
        <v>4</v>
      </c>
      <c r="S126" s="22">
        <v>3420</v>
      </c>
      <c r="T126" s="2">
        <v>13600</v>
      </c>
      <c r="U126" s="12">
        <f t="shared" si="30"/>
        <v>17024</v>
      </c>
      <c r="V126" s="11"/>
      <c r="W126" s="71"/>
      <c r="X126" s="21" t="s">
        <v>29</v>
      </c>
      <c r="Y126" s="22">
        <v>789500</v>
      </c>
      <c r="Z126" s="23">
        <v>646200</v>
      </c>
      <c r="AA126" s="22">
        <v>136379</v>
      </c>
      <c r="AB126" s="24">
        <v>17.27409753008233</v>
      </c>
    </row>
    <row r="127" spans="1:28" ht="13.5" customHeight="1" hidden="1">
      <c r="A127" s="71"/>
      <c r="B127" s="21" t="s">
        <v>31</v>
      </c>
      <c r="C127" s="22">
        <f t="shared" si="26"/>
        <v>23200</v>
      </c>
      <c r="D127" s="23">
        <f t="shared" si="27"/>
        <v>16400</v>
      </c>
      <c r="E127" s="22">
        <f t="shared" si="28"/>
        <v>3563</v>
      </c>
      <c r="F127" s="24">
        <f t="shared" si="18"/>
        <v>15.357758620689655</v>
      </c>
      <c r="G127" s="22"/>
      <c r="H127" s="22"/>
      <c r="I127" s="22"/>
      <c r="J127" s="25"/>
      <c r="K127" s="11"/>
      <c r="L127" s="17" t="s">
        <v>64</v>
      </c>
      <c r="M127" s="17" t="s">
        <v>32</v>
      </c>
      <c r="N127" s="17">
        <v>23200</v>
      </c>
      <c r="O127" s="12">
        <f t="shared" si="29"/>
        <v>23183</v>
      </c>
      <c r="P127" s="22">
        <v>6820</v>
      </c>
      <c r="Q127" s="22">
        <v>16400</v>
      </c>
      <c r="R127" s="22">
        <v>3</v>
      </c>
      <c r="S127" s="22">
        <v>3560</v>
      </c>
      <c r="T127" s="2">
        <v>12800</v>
      </c>
      <c r="U127" s="12">
        <f t="shared" si="30"/>
        <v>16363</v>
      </c>
      <c r="V127" s="11"/>
      <c r="W127" s="71"/>
      <c r="X127" s="21" t="s">
        <v>31</v>
      </c>
      <c r="Y127" s="22">
        <v>763600</v>
      </c>
      <c r="Z127" s="23">
        <v>628800</v>
      </c>
      <c r="AA127" s="22">
        <v>143821</v>
      </c>
      <c r="AB127" s="24">
        <v>18.834599266631745</v>
      </c>
    </row>
    <row r="128" spans="1:28" ht="12" customHeight="1">
      <c r="A128" s="71"/>
      <c r="B128" s="21" t="s">
        <v>33</v>
      </c>
      <c r="C128" s="22">
        <f t="shared" si="26"/>
        <v>22500</v>
      </c>
      <c r="D128" s="23">
        <f t="shared" si="27"/>
        <v>16100</v>
      </c>
      <c r="E128" s="22">
        <f t="shared" si="28"/>
        <v>3590</v>
      </c>
      <c r="F128" s="24">
        <f t="shared" si="18"/>
        <v>15.955555555555556</v>
      </c>
      <c r="G128" s="22"/>
      <c r="H128" s="22"/>
      <c r="I128" s="22"/>
      <c r="J128" s="25"/>
      <c r="K128" s="11"/>
      <c r="L128" s="11"/>
      <c r="M128" s="17" t="s">
        <v>34</v>
      </c>
      <c r="N128" s="17">
        <v>22500</v>
      </c>
      <c r="O128" s="12">
        <f t="shared" si="29"/>
        <v>22490</v>
      </c>
      <c r="P128" s="22">
        <v>6400</v>
      </c>
      <c r="Q128" s="22">
        <v>16100</v>
      </c>
      <c r="R128" s="22">
        <v>0</v>
      </c>
      <c r="S128" s="22">
        <v>3590</v>
      </c>
      <c r="T128" s="2">
        <v>12500</v>
      </c>
      <c r="U128" s="12">
        <f t="shared" si="30"/>
        <v>16090</v>
      </c>
      <c r="V128" s="11"/>
      <c r="W128" s="71"/>
      <c r="X128" s="21" t="s">
        <v>33</v>
      </c>
      <c r="Y128" s="22">
        <v>753000</v>
      </c>
      <c r="Z128" s="23">
        <v>629000</v>
      </c>
      <c r="AA128" s="22">
        <v>142737</v>
      </c>
      <c r="AB128" s="24">
        <v>18.95577689243028</v>
      </c>
    </row>
    <row r="129" spans="1:28" ht="17.25" customHeight="1" hidden="1">
      <c r="A129" s="71"/>
      <c r="B129" s="28" t="s">
        <v>36</v>
      </c>
      <c r="C129" s="22">
        <f t="shared" si="26"/>
        <v>22100</v>
      </c>
      <c r="D129" s="23">
        <f t="shared" si="27"/>
        <v>15900</v>
      </c>
      <c r="E129" s="22">
        <f t="shared" si="28"/>
        <v>3590</v>
      </c>
      <c r="F129" s="24">
        <f t="shared" si="18"/>
        <v>16.244343891402714</v>
      </c>
      <c r="G129" s="22"/>
      <c r="H129" s="22"/>
      <c r="I129" s="22"/>
      <c r="J129" s="25"/>
      <c r="K129" s="11"/>
      <c r="L129" s="11"/>
      <c r="M129" s="17" t="s">
        <v>37</v>
      </c>
      <c r="N129" s="17">
        <v>22100</v>
      </c>
      <c r="O129" s="12">
        <f t="shared" si="29"/>
        <v>22060</v>
      </c>
      <c r="P129" s="22">
        <v>6170</v>
      </c>
      <c r="Q129" s="22">
        <v>15900</v>
      </c>
      <c r="R129" s="22">
        <v>0</v>
      </c>
      <c r="S129" s="22">
        <v>3590</v>
      </c>
      <c r="T129" s="2">
        <v>12300</v>
      </c>
      <c r="U129" s="12">
        <f t="shared" si="30"/>
        <v>15890</v>
      </c>
      <c r="V129" s="11"/>
      <c r="W129" s="71"/>
      <c r="X129" s="28" t="s">
        <v>36</v>
      </c>
      <c r="Y129" s="22">
        <v>687200</v>
      </c>
      <c r="Z129" s="23">
        <v>573600</v>
      </c>
      <c r="AA129" s="22">
        <v>129024</v>
      </c>
      <c r="AB129" s="24">
        <v>18.77532013969732</v>
      </c>
    </row>
    <row r="130" spans="1:28" ht="17.25" customHeight="1" hidden="1">
      <c r="A130" s="71"/>
      <c r="B130" s="28" t="s">
        <v>38</v>
      </c>
      <c r="C130" s="22">
        <f t="shared" si="26"/>
        <v>21400</v>
      </c>
      <c r="D130" s="23">
        <f t="shared" si="27"/>
        <v>15300</v>
      </c>
      <c r="E130" s="22">
        <f t="shared" si="28"/>
        <v>3652</v>
      </c>
      <c r="F130" s="24">
        <f t="shared" si="18"/>
        <v>17.06542056074766</v>
      </c>
      <c r="G130" s="22"/>
      <c r="H130" s="22"/>
      <c r="I130" s="22"/>
      <c r="J130" s="25"/>
      <c r="K130" s="11"/>
      <c r="L130" s="11"/>
      <c r="M130" s="17" t="s">
        <v>39</v>
      </c>
      <c r="N130" s="17">
        <v>21400</v>
      </c>
      <c r="O130" s="12">
        <f t="shared" si="29"/>
        <v>21402</v>
      </c>
      <c r="P130" s="22">
        <v>6050</v>
      </c>
      <c r="Q130" s="22">
        <v>15300</v>
      </c>
      <c r="R130" s="22">
        <v>2</v>
      </c>
      <c r="S130" s="22">
        <v>3650</v>
      </c>
      <c r="T130" s="2">
        <v>11700</v>
      </c>
      <c r="U130" s="12">
        <f t="shared" si="30"/>
        <v>15352</v>
      </c>
      <c r="V130" s="11"/>
      <c r="W130" s="71"/>
      <c r="X130" s="28" t="s">
        <v>38</v>
      </c>
      <c r="Y130" s="22">
        <v>736700</v>
      </c>
      <c r="Z130" s="23">
        <v>612900</v>
      </c>
      <c r="AA130" s="22">
        <v>144595</v>
      </c>
      <c r="AB130" s="24">
        <v>19.627392425682096</v>
      </c>
    </row>
    <row r="131" spans="1:28" ht="17.25" customHeight="1" hidden="1">
      <c r="A131" s="71"/>
      <c r="B131" s="28" t="s">
        <v>40</v>
      </c>
      <c r="C131" s="22">
        <f t="shared" si="26"/>
        <v>20600</v>
      </c>
      <c r="D131" s="23">
        <f t="shared" si="27"/>
        <v>14900</v>
      </c>
      <c r="E131" s="22">
        <f t="shared" si="28"/>
        <v>3732</v>
      </c>
      <c r="F131" s="24">
        <f t="shared" si="18"/>
        <v>18.11650485436893</v>
      </c>
      <c r="G131" s="22"/>
      <c r="H131" s="22"/>
      <c r="I131" s="22"/>
      <c r="J131" s="25"/>
      <c r="K131" s="11"/>
      <c r="L131" s="11"/>
      <c r="M131" s="29">
        <v>1993</v>
      </c>
      <c r="N131" s="29">
        <v>20600</v>
      </c>
      <c r="O131" s="12">
        <f t="shared" si="29"/>
        <v>20622</v>
      </c>
      <c r="P131" s="22">
        <v>5690</v>
      </c>
      <c r="Q131" s="22">
        <v>14900</v>
      </c>
      <c r="R131" s="22">
        <v>2</v>
      </c>
      <c r="S131" s="22">
        <v>3730</v>
      </c>
      <c r="T131" s="2">
        <v>11200</v>
      </c>
      <c r="U131" s="12">
        <f t="shared" si="30"/>
        <v>14932</v>
      </c>
      <c r="V131" s="11"/>
      <c r="W131" s="71"/>
      <c r="X131" s="28" t="s">
        <v>40</v>
      </c>
      <c r="Y131" s="22">
        <v>631500</v>
      </c>
      <c r="Z131" s="23">
        <v>541800</v>
      </c>
      <c r="AA131" s="22">
        <v>151000</v>
      </c>
      <c r="AB131" s="24">
        <v>23.91132224861441</v>
      </c>
    </row>
    <row r="132" spans="1:28" ht="17.25" customHeight="1" hidden="1">
      <c r="A132" s="71"/>
      <c r="B132" s="28" t="s">
        <v>41</v>
      </c>
      <c r="C132" s="22">
        <f t="shared" si="26"/>
        <v>19400</v>
      </c>
      <c r="D132" s="23">
        <f t="shared" si="27"/>
        <v>14000</v>
      </c>
      <c r="E132" s="22">
        <f t="shared" si="28"/>
        <v>3742</v>
      </c>
      <c r="F132" s="24">
        <f t="shared" si="18"/>
        <v>19.288659793814432</v>
      </c>
      <c r="G132" s="22"/>
      <c r="H132" s="22"/>
      <c r="I132" s="22"/>
      <c r="J132" s="25"/>
      <c r="K132" s="11"/>
      <c r="L132" s="11"/>
      <c r="M132" s="11">
        <v>1994</v>
      </c>
      <c r="N132" s="11">
        <v>19400</v>
      </c>
      <c r="O132" s="12">
        <f t="shared" si="29"/>
        <v>19432</v>
      </c>
      <c r="P132" s="27">
        <v>5390</v>
      </c>
      <c r="Q132" s="27">
        <v>14000</v>
      </c>
      <c r="R132" s="29">
        <v>2</v>
      </c>
      <c r="S132" s="29">
        <v>3740</v>
      </c>
      <c r="T132" s="3">
        <v>10300</v>
      </c>
      <c r="U132" s="12">
        <f t="shared" si="30"/>
        <v>14042</v>
      </c>
      <c r="V132" s="11"/>
      <c r="W132" s="71"/>
      <c r="X132" s="28" t="s">
        <v>41</v>
      </c>
      <c r="Y132" s="22">
        <v>654700</v>
      </c>
      <c r="Z132" s="23">
        <v>558000</v>
      </c>
      <c r="AA132" s="22">
        <v>155397</v>
      </c>
      <c r="AB132" s="24">
        <v>23.73560409347793</v>
      </c>
    </row>
    <row r="133" spans="1:28" ht="12" customHeight="1">
      <c r="A133" s="71"/>
      <c r="B133" s="28" t="s">
        <v>42</v>
      </c>
      <c r="C133" s="22">
        <f t="shared" si="26"/>
        <v>12200</v>
      </c>
      <c r="D133" s="23">
        <f t="shared" si="27"/>
        <v>10700</v>
      </c>
      <c r="E133" s="22">
        <f t="shared" si="28"/>
        <v>3160</v>
      </c>
      <c r="F133" s="24">
        <f t="shared" si="18"/>
        <v>25.901639344262296</v>
      </c>
      <c r="G133" s="22"/>
      <c r="H133" s="22"/>
      <c r="I133" s="22"/>
      <c r="J133" s="25"/>
      <c r="K133" s="11"/>
      <c r="L133" s="11"/>
      <c r="M133" s="11">
        <v>1995</v>
      </c>
      <c r="N133" s="11">
        <v>12200</v>
      </c>
      <c r="O133" s="12">
        <f t="shared" si="29"/>
        <v>12190</v>
      </c>
      <c r="P133" s="27">
        <v>1460</v>
      </c>
      <c r="Q133" s="27">
        <v>10700</v>
      </c>
      <c r="R133" s="29">
        <v>0</v>
      </c>
      <c r="S133" s="29">
        <v>3160</v>
      </c>
      <c r="T133" s="3">
        <v>7570</v>
      </c>
      <c r="U133" s="12">
        <f t="shared" si="30"/>
        <v>10730</v>
      </c>
      <c r="V133" s="11"/>
      <c r="W133" s="71"/>
      <c r="X133" s="28" t="s">
        <v>42</v>
      </c>
      <c r="Y133" s="22">
        <v>466700</v>
      </c>
      <c r="Z133" s="23">
        <v>436000</v>
      </c>
      <c r="AA133" s="22">
        <v>130509</v>
      </c>
      <c r="AB133" s="24">
        <v>27.964216841654167</v>
      </c>
    </row>
    <row r="134" spans="1:28" ht="12" customHeight="1" hidden="1">
      <c r="A134" s="71"/>
      <c r="B134" s="28" t="s">
        <v>44</v>
      </c>
      <c r="C134" s="22">
        <f t="shared" si="26"/>
        <v>12100</v>
      </c>
      <c r="D134" s="23">
        <f t="shared" si="27"/>
        <v>10700</v>
      </c>
      <c r="E134" s="22">
        <f t="shared" si="28"/>
        <v>3270</v>
      </c>
      <c r="F134" s="24">
        <f t="shared" si="18"/>
        <v>27.024793388429753</v>
      </c>
      <c r="G134" s="22"/>
      <c r="H134" s="22"/>
      <c r="I134" s="22"/>
      <c r="J134" s="25"/>
      <c r="K134" s="11"/>
      <c r="L134" s="11"/>
      <c r="M134" s="11">
        <v>1996</v>
      </c>
      <c r="N134" s="11">
        <v>12100</v>
      </c>
      <c r="O134" s="12">
        <f t="shared" si="29"/>
        <v>12130</v>
      </c>
      <c r="P134" s="27">
        <v>1420</v>
      </c>
      <c r="Q134" s="27">
        <v>10700</v>
      </c>
      <c r="R134" s="29">
        <v>0</v>
      </c>
      <c r="S134" s="29">
        <v>3270</v>
      </c>
      <c r="T134" s="3">
        <v>7440</v>
      </c>
      <c r="U134" s="12">
        <f t="shared" si="30"/>
        <v>10710</v>
      </c>
      <c r="V134" s="11"/>
      <c r="W134" s="71"/>
      <c r="X134" s="28" t="s">
        <v>44</v>
      </c>
      <c r="Y134" s="22">
        <v>478900</v>
      </c>
      <c r="Z134" s="23">
        <v>448400</v>
      </c>
      <c r="AA134" s="22">
        <v>136709</v>
      </c>
      <c r="AB134" s="24">
        <v>28.546460638964295</v>
      </c>
    </row>
    <row r="135" spans="1:28" ht="12" customHeight="1" hidden="1">
      <c r="A135" s="71"/>
      <c r="B135" s="28" t="s">
        <v>46</v>
      </c>
      <c r="C135" s="22">
        <f t="shared" si="26"/>
        <v>18500</v>
      </c>
      <c r="D135" s="23">
        <f t="shared" si="27"/>
        <v>13700</v>
      </c>
      <c r="E135" s="22">
        <f t="shared" si="28"/>
        <v>4030</v>
      </c>
      <c r="F135" s="24">
        <f>E135/C135*100</f>
        <v>21.783783783783782</v>
      </c>
      <c r="G135" s="22"/>
      <c r="H135" s="22"/>
      <c r="I135" s="22"/>
      <c r="J135" s="25"/>
      <c r="K135" s="11"/>
      <c r="L135" s="11"/>
      <c r="M135" s="11">
        <v>1997</v>
      </c>
      <c r="N135" s="11">
        <v>18500</v>
      </c>
      <c r="O135" s="12">
        <f t="shared" si="29"/>
        <v>18510</v>
      </c>
      <c r="P135" s="27">
        <v>4800</v>
      </c>
      <c r="Q135" s="27">
        <v>13700</v>
      </c>
      <c r="R135" s="29">
        <v>0</v>
      </c>
      <c r="S135" s="29">
        <v>4030</v>
      </c>
      <c r="T135" s="3">
        <v>9680</v>
      </c>
      <c r="U135" s="12">
        <f t="shared" si="30"/>
        <v>13710</v>
      </c>
      <c r="V135" s="11"/>
      <c r="W135" s="71"/>
      <c r="X135" s="28" t="s">
        <v>46</v>
      </c>
      <c r="Y135" s="22">
        <v>614200</v>
      </c>
      <c r="Z135" s="23">
        <v>531700</v>
      </c>
      <c r="AA135" s="22">
        <v>167013</v>
      </c>
      <c r="AB135" s="24">
        <v>27.191957017258222</v>
      </c>
    </row>
    <row r="136" spans="1:28" ht="12" customHeight="1" hidden="1">
      <c r="A136" s="71"/>
      <c r="B136" s="30" t="s">
        <v>48</v>
      </c>
      <c r="C136" s="22">
        <f t="shared" si="26"/>
        <v>12300</v>
      </c>
      <c r="D136" s="22">
        <f t="shared" si="27"/>
        <v>10900</v>
      </c>
      <c r="E136" s="22">
        <f t="shared" si="28"/>
        <v>3260</v>
      </c>
      <c r="F136" s="24">
        <f>E136/C136*100</f>
        <v>26.504065040650403</v>
      </c>
      <c r="G136" s="22"/>
      <c r="H136" s="22"/>
      <c r="I136" s="22"/>
      <c r="J136" s="25"/>
      <c r="K136" s="11"/>
      <c r="L136" s="12"/>
      <c r="M136" s="12">
        <v>1998</v>
      </c>
      <c r="N136" s="12">
        <v>12300</v>
      </c>
      <c r="O136" s="12">
        <f t="shared" si="29"/>
        <v>12330</v>
      </c>
      <c r="P136" s="12">
        <v>1410</v>
      </c>
      <c r="Q136" s="12">
        <v>10900</v>
      </c>
      <c r="R136" s="31">
        <v>0</v>
      </c>
      <c r="S136" s="31">
        <v>3260</v>
      </c>
      <c r="T136" s="6">
        <v>7660</v>
      </c>
      <c r="U136" s="12">
        <f t="shared" si="30"/>
        <v>10920</v>
      </c>
      <c r="V136" s="11"/>
      <c r="W136" s="71"/>
      <c r="X136" s="30" t="s">
        <v>48</v>
      </c>
      <c r="Y136" s="22">
        <v>471600</v>
      </c>
      <c r="Z136" s="22">
        <v>441000</v>
      </c>
      <c r="AA136" s="22">
        <v>128509</v>
      </c>
      <c r="AB136" s="24">
        <v>27.249575911789652</v>
      </c>
    </row>
    <row r="137" spans="1:28" ht="12" customHeight="1" hidden="1">
      <c r="A137" s="71"/>
      <c r="B137" s="30" t="s">
        <v>49</v>
      </c>
      <c r="C137" s="22">
        <f t="shared" si="26"/>
        <v>12000</v>
      </c>
      <c r="D137" s="22">
        <f t="shared" si="27"/>
        <v>10500</v>
      </c>
      <c r="E137" s="22">
        <f t="shared" si="28"/>
        <v>3190</v>
      </c>
      <c r="F137" s="24">
        <f>E137/C137*100</f>
        <v>26.583333333333332</v>
      </c>
      <c r="G137" s="22"/>
      <c r="H137" s="22"/>
      <c r="I137" s="22"/>
      <c r="J137" s="25"/>
      <c r="K137" s="11"/>
      <c r="L137" s="12"/>
      <c r="M137" s="12">
        <v>1999</v>
      </c>
      <c r="N137" s="12">
        <v>12000</v>
      </c>
      <c r="O137" s="12">
        <f>P137+U137</f>
        <v>11970</v>
      </c>
      <c r="P137" s="12">
        <v>1490</v>
      </c>
      <c r="Q137" s="12">
        <v>10500</v>
      </c>
      <c r="R137" s="31">
        <v>0</v>
      </c>
      <c r="S137" s="31">
        <v>3190</v>
      </c>
      <c r="T137" s="6">
        <v>7290</v>
      </c>
      <c r="U137" s="12">
        <f>R137+S137+T137</f>
        <v>10480</v>
      </c>
      <c r="V137" s="11"/>
      <c r="W137" s="71"/>
      <c r="X137" s="30" t="s">
        <v>49</v>
      </c>
      <c r="Y137" s="22">
        <v>465500</v>
      </c>
      <c r="Z137" s="22">
        <v>432200</v>
      </c>
      <c r="AA137" s="22">
        <v>130009</v>
      </c>
      <c r="AB137" s="24">
        <v>27.92889366272825</v>
      </c>
    </row>
    <row r="138" spans="1:28" ht="12" customHeight="1">
      <c r="A138" s="71"/>
      <c r="B138" s="30" t="s">
        <v>50</v>
      </c>
      <c r="C138" s="22">
        <v>11500</v>
      </c>
      <c r="D138" s="22">
        <v>10100</v>
      </c>
      <c r="E138" s="22">
        <f>+G138+H138</f>
        <v>3070</v>
      </c>
      <c r="F138" s="24">
        <f>E138/C138*100</f>
        <v>26.695652173913043</v>
      </c>
      <c r="G138" s="22">
        <v>0</v>
      </c>
      <c r="H138" s="22">
        <v>3070</v>
      </c>
      <c r="I138" s="22">
        <f>SUM(G138:H138)</f>
        <v>3070</v>
      </c>
      <c r="J138" s="25"/>
      <c r="K138" s="11"/>
      <c r="L138" s="12"/>
      <c r="M138" s="12"/>
      <c r="N138" s="12"/>
      <c r="O138" s="12"/>
      <c r="P138" s="12"/>
      <c r="Q138" s="12"/>
      <c r="R138" s="31"/>
      <c r="S138" s="31"/>
      <c r="T138" s="6"/>
      <c r="U138" s="12"/>
      <c r="V138" s="11"/>
      <c r="W138" s="71"/>
      <c r="X138" s="30" t="s">
        <v>50</v>
      </c>
      <c r="Y138" s="22">
        <v>454000</v>
      </c>
      <c r="Z138" s="22">
        <v>423300</v>
      </c>
      <c r="AA138" s="22">
        <v>134610</v>
      </c>
      <c r="AB138" s="24">
        <v>29.64977973568282</v>
      </c>
    </row>
    <row r="139" spans="1:28" ht="12" customHeight="1">
      <c r="A139" s="72"/>
      <c r="B139" s="32" t="s">
        <v>51</v>
      </c>
      <c r="C139" s="33">
        <v>11200</v>
      </c>
      <c r="D139" s="33">
        <v>9940</v>
      </c>
      <c r="E139" s="33">
        <v>3010</v>
      </c>
      <c r="F139" s="35">
        <f>E139/C139*100</f>
        <v>26.875</v>
      </c>
      <c r="G139" s="34">
        <v>0</v>
      </c>
      <c r="H139" s="34">
        <v>3010</v>
      </c>
      <c r="I139" s="22">
        <f>SUM(G139:H139)</f>
        <v>3010</v>
      </c>
      <c r="J139" s="24"/>
      <c r="K139" s="36"/>
      <c r="L139" s="12"/>
      <c r="M139" s="12">
        <v>2000</v>
      </c>
      <c r="N139" s="12" t="s">
        <v>52</v>
      </c>
      <c r="O139" s="12" t="e">
        <f>P139+U139</f>
        <v>#VALUE!</v>
      </c>
      <c r="P139" s="12" t="s">
        <v>52</v>
      </c>
      <c r="Q139" s="12" t="s">
        <v>52</v>
      </c>
      <c r="R139" s="31" t="s">
        <v>52</v>
      </c>
      <c r="S139" s="31" t="s">
        <v>52</v>
      </c>
      <c r="T139" s="6" t="s">
        <v>52</v>
      </c>
      <c r="U139" s="12" t="e">
        <f>R139+S139+T139</f>
        <v>#VALUE!</v>
      </c>
      <c r="V139" s="11"/>
      <c r="W139" s="72"/>
      <c r="X139" s="32" t="s">
        <v>51</v>
      </c>
      <c r="Y139" s="33">
        <v>448200</v>
      </c>
      <c r="Z139" s="33">
        <v>419100</v>
      </c>
      <c r="AA139" s="34">
        <v>127100</v>
      </c>
      <c r="AB139" s="35">
        <v>28.357875948237393</v>
      </c>
    </row>
    <row r="140" spans="1:28" ht="12" customHeight="1">
      <c r="A140" s="71" t="s">
        <v>65</v>
      </c>
      <c r="B140" s="21" t="s">
        <v>66</v>
      </c>
      <c r="C140" s="22">
        <v>10800</v>
      </c>
      <c r="D140" s="22">
        <v>9200</v>
      </c>
      <c r="E140" s="22">
        <f>+G140+H140</f>
        <v>5455</v>
      </c>
      <c r="F140" s="24">
        <f>E140/C140*100</f>
        <v>50.50925925925925</v>
      </c>
      <c r="G140" s="23">
        <v>605</v>
      </c>
      <c r="H140" s="23">
        <v>4850</v>
      </c>
      <c r="I140" s="22">
        <f>SUM(G140:H140)</f>
        <v>5455</v>
      </c>
      <c r="J140" s="24"/>
      <c r="K140" s="36"/>
      <c r="L140" s="11"/>
      <c r="M140" s="11"/>
      <c r="N140" s="11"/>
      <c r="O140" s="12"/>
      <c r="P140" s="11"/>
      <c r="Q140" s="11"/>
      <c r="R140" s="29"/>
      <c r="S140" s="29"/>
      <c r="T140" s="3"/>
      <c r="U140" s="12"/>
      <c r="V140" s="11"/>
      <c r="W140" s="71" t="s">
        <v>65</v>
      </c>
      <c r="X140" s="21" t="s">
        <v>66</v>
      </c>
      <c r="Y140" s="22">
        <v>264600</v>
      </c>
      <c r="Z140" s="22">
        <v>227700</v>
      </c>
      <c r="AA140" s="22">
        <v>152900</v>
      </c>
      <c r="AB140" s="24">
        <v>57.78533635676493</v>
      </c>
    </row>
    <row r="141" spans="1:28" ht="12" customHeight="1">
      <c r="A141" s="72"/>
      <c r="B141" s="32" t="s">
        <v>51</v>
      </c>
      <c r="C141" s="33">
        <v>10500</v>
      </c>
      <c r="D141" s="33">
        <v>10400</v>
      </c>
      <c r="E141" s="33">
        <v>6446</v>
      </c>
      <c r="F141" s="35">
        <f>E141/C141*100</f>
        <v>61.39047619047619</v>
      </c>
      <c r="G141" s="34">
        <v>596</v>
      </c>
      <c r="H141" s="34">
        <v>5850</v>
      </c>
      <c r="I141" s="22">
        <f>SUM(G141:H141)</f>
        <v>6446</v>
      </c>
      <c r="J141" s="35"/>
      <c r="K141" s="36"/>
      <c r="L141" s="11"/>
      <c r="M141" s="11"/>
      <c r="N141" s="11"/>
      <c r="O141" s="12"/>
      <c r="P141" s="11"/>
      <c r="Q141" s="11"/>
      <c r="R141" s="29"/>
      <c r="S141" s="29"/>
      <c r="T141" s="3"/>
      <c r="U141" s="12"/>
      <c r="V141" s="11"/>
      <c r="W141" s="72"/>
      <c r="X141" s="32" t="s">
        <v>51</v>
      </c>
      <c r="Y141" s="33">
        <v>256200</v>
      </c>
      <c r="Z141" s="33">
        <v>255500</v>
      </c>
      <c r="AA141" s="33">
        <v>175400</v>
      </c>
      <c r="AB141" s="35">
        <v>68.46213895394223</v>
      </c>
    </row>
    <row r="142" spans="1:28" ht="12" customHeight="1">
      <c r="A142" s="70" t="s">
        <v>67</v>
      </c>
      <c r="B142" s="21" t="s">
        <v>23</v>
      </c>
      <c r="C142" s="51" t="s">
        <v>68</v>
      </c>
      <c r="D142" s="51" t="s">
        <v>68</v>
      </c>
      <c r="E142" s="51" t="s">
        <v>68</v>
      </c>
      <c r="F142" s="52" t="s">
        <v>68</v>
      </c>
      <c r="G142" s="53"/>
      <c r="H142" s="53"/>
      <c r="I142" s="53"/>
      <c r="J142" s="53"/>
      <c r="K142" s="36"/>
      <c r="L142" s="11"/>
      <c r="M142" s="11">
        <v>1975</v>
      </c>
      <c r="N142" s="11"/>
      <c r="O142" s="12">
        <f t="shared" si="29"/>
        <v>0</v>
      </c>
      <c r="P142" s="11"/>
      <c r="Q142" s="11"/>
      <c r="R142" s="11"/>
      <c r="S142" s="11"/>
      <c r="T142" s="3"/>
      <c r="U142" s="12">
        <f t="shared" si="30"/>
        <v>0</v>
      </c>
      <c r="V142" s="11"/>
      <c r="W142" s="80" t="s">
        <v>67</v>
      </c>
      <c r="X142" s="54" t="s">
        <v>23</v>
      </c>
      <c r="Y142" s="55" t="s">
        <v>68</v>
      </c>
      <c r="Z142" s="55" t="s">
        <v>68</v>
      </c>
      <c r="AA142" s="55" t="s">
        <v>68</v>
      </c>
      <c r="AB142" s="56" t="s">
        <v>68</v>
      </c>
    </row>
    <row r="143" spans="1:28" ht="12" customHeight="1">
      <c r="A143" s="71"/>
      <c r="B143" s="28" t="s">
        <v>25</v>
      </c>
      <c r="C143" s="22">
        <f aca="true" t="shared" si="31" ref="C143:C192">N143</f>
        <v>13100</v>
      </c>
      <c r="D143" s="22">
        <f aca="true" t="shared" si="32" ref="D143:D192">Q143</f>
        <v>10900</v>
      </c>
      <c r="E143" s="22">
        <f aca="true" t="shared" si="33" ref="E143:E192">R143+S143</f>
        <v>3835</v>
      </c>
      <c r="F143" s="24">
        <f aca="true" t="shared" si="34" ref="F143:F174">E143/C143*100</f>
        <v>29.27480916030534</v>
      </c>
      <c r="G143" s="23"/>
      <c r="H143" s="23"/>
      <c r="I143" s="23"/>
      <c r="J143" s="24"/>
      <c r="K143" s="36"/>
      <c r="L143" s="11"/>
      <c r="M143" s="11">
        <v>1980</v>
      </c>
      <c r="N143" s="11">
        <v>13100</v>
      </c>
      <c r="O143" s="12">
        <f t="shared" si="29"/>
        <v>13095</v>
      </c>
      <c r="P143" s="57">
        <v>2210</v>
      </c>
      <c r="Q143" s="57">
        <v>10900</v>
      </c>
      <c r="R143" s="29">
        <v>15</v>
      </c>
      <c r="S143" s="29">
        <v>3820</v>
      </c>
      <c r="T143" s="3">
        <v>7050</v>
      </c>
      <c r="U143" s="12">
        <f t="shared" si="30"/>
        <v>10885</v>
      </c>
      <c r="V143" s="11"/>
      <c r="W143" s="81"/>
      <c r="X143" s="28" t="s">
        <v>25</v>
      </c>
      <c r="Y143" s="22">
        <v>263900</v>
      </c>
      <c r="Z143" s="22">
        <v>238100</v>
      </c>
      <c r="AA143" s="22">
        <v>101112</v>
      </c>
      <c r="AB143" s="24">
        <v>38.31451307313376</v>
      </c>
    </row>
    <row r="144" spans="1:28" ht="12" customHeight="1">
      <c r="A144" s="71"/>
      <c r="B144" s="28" t="s">
        <v>26</v>
      </c>
      <c r="C144" s="22">
        <f t="shared" si="31"/>
        <v>15200</v>
      </c>
      <c r="D144" s="23">
        <f t="shared" si="32"/>
        <v>13600</v>
      </c>
      <c r="E144" s="22">
        <f t="shared" si="33"/>
        <v>5989</v>
      </c>
      <c r="F144" s="24">
        <f t="shared" si="34"/>
        <v>39.401315789473685</v>
      </c>
      <c r="G144" s="23"/>
      <c r="H144" s="23"/>
      <c r="I144" s="23"/>
      <c r="J144" s="24"/>
      <c r="K144" s="36"/>
      <c r="L144" s="11"/>
      <c r="M144" s="11">
        <v>1985</v>
      </c>
      <c r="N144" s="11">
        <v>15200</v>
      </c>
      <c r="O144" s="12">
        <f t="shared" si="29"/>
        <v>15209</v>
      </c>
      <c r="P144" s="57">
        <v>1590</v>
      </c>
      <c r="Q144" s="57">
        <v>13600</v>
      </c>
      <c r="R144" s="29">
        <v>39</v>
      </c>
      <c r="S144" s="29">
        <v>5950</v>
      </c>
      <c r="T144" s="3">
        <v>7630</v>
      </c>
      <c r="U144" s="12">
        <f t="shared" si="30"/>
        <v>13619</v>
      </c>
      <c r="V144" s="11"/>
      <c r="W144" s="81"/>
      <c r="X144" s="28" t="s">
        <v>26</v>
      </c>
      <c r="Y144" s="23">
        <v>329100</v>
      </c>
      <c r="Z144" s="23">
        <v>309900</v>
      </c>
      <c r="AA144" s="22">
        <v>159920</v>
      </c>
      <c r="AB144" s="24">
        <v>48.593132786387116</v>
      </c>
    </row>
    <row r="145" spans="1:28" ht="13.5" customHeight="1" hidden="1">
      <c r="A145" s="71"/>
      <c r="B145" s="28" t="s">
        <v>27</v>
      </c>
      <c r="C145" s="22">
        <f t="shared" si="31"/>
        <v>15400</v>
      </c>
      <c r="D145" s="23">
        <f t="shared" si="32"/>
        <v>13900</v>
      </c>
      <c r="E145" s="22">
        <f t="shared" si="33"/>
        <v>6295</v>
      </c>
      <c r="F145" s="24">
        <f t="shared" si="34"/>
        <v>40.87662337662338</v>
      </c>
      <c r="G145" s="23"/>
      <c r="H145" s="23"/>
      <c r="I145" s="23"/>
      <c r="J145" s="24"/>
      <c r="K145" s="36"/>
      <c r="L145" s="11"/>
      <c r="M145" s="11">
        <v>1986</v>
      </c>
      <c r="N145" s="11">
        <v>15400</v>
      </c>
      <c r="O145" s="12">
        <f t="shared" si="29"/>
        <v>15355</v>
      </c>
      <c r="P145" s="57">
        <v>1490</v>
      </c>
      <c r="Q145" s="57">
        <v>13900</v>
      </c>
      <c r="R145" s="29">
        <v>35</v>
      </c>
      <c r="S145" s="29">
        <v>6260</v>
      </c>
      <c r="T145" s="3">
        <v>7570</v>
      </c>
      <c r="U145" s="12">
        <f t="shared" si="30"/>
        <v>13865</v>
      </c>
      <c r="V145" s="11"/>
      <c r="W145" s="81"/>
      <c r="X145" s="28" t="s">
        <v>27</v>
      </c>
      <c r="Y145" s="23">
        <v>338900</v>
      </c>
      <c r="Z145" s="23">
        <v>320400</v>
      </c>
      <c r="AA145" s="22">
        <v>168698</v>
      </c>
      <c r="AB145" s="24">
        <v>49.77810563588079</v>
      </c>
    </row>
    <row r="146" spans="1:28" ht="13.5" customHeight="1" hidden="1">
      <c r="A146" s="71"/>
      <c r="B146" s="28" t="s">
        <v>28</v>
      </c>
      <c r="C146" s="22">
        <f t="shared" si="31"/>
        <v>15900</v>
      </c>
      <c r="D146" s="23">
        <f t="shared" si="32"/>
        <v>14500</v>
      </c>
      <c r="E146" s="22">
        <f t="shared" si="33"/>
        <v>6770</v>
      </c>
      <c r="F146" s="24">
        <f t="shared" si="34"/>
        <v>42.57861635220126</v>
      </c>
      <c r="G146" s="23"/>
      <c r="H146" s="23"/>
      <c r="I146" s="23"/>
      <c r="J146" s="24"/>
      <c r="K146" s="36"/>
      <c r="L146" s="11"/>
      <c r="M146" s="11">
        <v>1987</v>
      </c>
      <c r="N146" s="11">
        <v>15900</v>
      </c>
      <c r="O146" s="12">
        <f t="shared" si="29"/>
        <v>15950</v>
      </c>
      <c r="P146" s="57">
        <v>1410</v>
      </c>
      <c r="Q146" s="57">
        <v>14500</v>
      </c>
      <c r="R146" s="29">
        <v>30</v>
      </c>
      <c r="S146" s="29">
        <v>6740</v>
      </c>
      <c r="T146" s="3">
        <v>7770</v>
      </c>
      <c r="U146" s="12">
        <f t="shared" si="30"/>
        <v>14540</v>
      </c>
      <c r="V146" s="11"/>
      <c r="W146" s="81"/>
      <c r="X146" s="28" t="s">
        <v>28</v>
      </c>
      <c r="Y146" s="23">
        <v>366000</v>
      </c>
      <c r="Z146" s="23">
        <v>347900</v>
      </c>
      <c r="AA146" s="22">
        <v>188826</v>
      </c>
      <c r="AB146" s="24">
        <v>51.591803278688516</v>
      </c>
    </row>
    <row r="147" spans="1:28" ht="13.5" customHeight="1" hidden="1">
      <c r="A147" s="71"/>
      <c r="B147" s="21" t="s">
        <v>29</v>
      </c>
      <c r="C147" s="22">
        <f t="shared" si="31"/>
        <v>16200</v>
      </c>
      <c r="D147" s="23">
        <f t="shared" si="32"/>
        <v>14900</v>
      </c>
      <c r="E147" s="22">
        <f t="shared" si="33"/>
        <v>7293</v>
      </c>
      <c r="F147" s="24">
        <f t="shared" si="34"/>
        <v>45.01851851851852</v>
      </c>
      <c r="G147" s="23"/>
      <c r="H147" s="23"/>
      <c r="I147" s="23"/>
      <c r="J147" s="24"/>
      <c r="K147" s="36"/>
      <c r="L147" s="11"/>
      <c r="M147" s="17" t="s">
        <v>30</v>
      </c>
      <c r="N147" s="17">
        <v>16200</v>
      </c>
      <c r="O147" s="12">
        <f t="shared" si="29"/>
        <v>16203</v>
      </c>
      <c r="P147" s="22">
        <v>1340</v>
      </c>
      <c r="Q147" s="22">
        <v>14900</v>
      </c>
      <c r="R147" s="22">
        <v>33</v>
      </c>
      <c r="S147" s="22">
        <v>7260</v>
      </c>
      <c r="T147" s="3">
        <v>7570</v>
      </c>
      <c r="U147" s="12">
        <f t="shared" si="30"/>
        <v>14863</v>
      </c>
      <c r="V147" s="11"/>
      <c r="W147" s="81"/>
      <c r="X147" s="21" t="s">
        <v>29</v>
      </c>
      <c r="Y147" s="23">
        <v>361500</v>
      </c>
      <c r="Z147" s="23">
        <v>346200</v>
      </c>
      <c r="AA147" s="22">
        <v>188867</v>
      </c>
      <c r="AB147" s="24">
        <v>52.245366528354076</v>
      </c>
    </row>
    <row r="148" spans="1:28" ht="13.5" customHeight="1" hidden="1">
      <c r="A148" s="71"/>
      <c r="B148" s="21" t="s">
        <v>31</v>
      </c>
      <c r="C148" s="22">
        <f t="shared" si="31"/>
        <v>16600</v>
      </c>
      <c r="D148" s="23">
        <f t="shared" si="32"/>
        <v>15300</v>
      </c>
      <c r="E148" s="22">
        <f t="shared" si="33"/>
        <v>7685</v>
      </c>
      <c r="F148" s="24">
        <f t="shared" si="34"/>
        <v>46.295180722891565</v>
      </c>
      <c r="G148" s="23"/>
      <c r="H148" s="23"/>
      <c r="I148" s="23"/>
      <c r="J148" s="24"/>
      <c r="K148" s="36"/>
      <c r="L148" s="21" t="s">
        <v>69</v>
      </c>
      <c r="M148" s="17" t="s">
        <v>32</v>
      </c>
      <c r="N148" s="17">
        <v>16600</v>
      </c>
      <c r="O148" s="12">
        <f t="shared" si="29"/>
        <v>16575</v>
      </c>
      <c r="P148" s="22">
        <v>1320</v>
      </c>
      <c r="Q148" s="22">
        <v>15300</v>
      </c>
      <c r="R148" s="22">
        <v>35</v>
      </c>
      <c r="S148" s="22">
        <v>7650</v>
      </c>
      <c r="T148" s="3">
        <v>7570</v>
      </c>
      <c r="U148" s="12">
        <f t="shared" si="30"/>
        <v>15255</v>
      </c>
      <c r="V148" s="11"/>
      <c r="W148" s="81"/>
      <c r="X148" s="21" t="s">
        <v>31</v>
      </c>
      <c r="Y148" s="23">
        <v>375200</v>
      </c>
      <c r="Z148" s="23">
        <v>359800</v>
      </c>
      <c r="AA148" s="22">
        <v>205430</v>
      </c>
      <c r="AB148" s="24">
        <v>54.75213219616205</v>
      </c>
    </row>
    <row r="149" spans="1:28" ht="12" customHeight="1">
      <c r="A149" s="71"/>
      <c r="B149" s="21" t="s">
        <v>33</v>
      </c>
      <c r="C149" s="22">
        <f t="shared" si="31"/>
        <v>16700</v>
      </c>
      <c r="D149" s="23">
        <f t="shared" si="32"/>
        <v>15500</v>
      </c>
      <c r="E149" s="22">
        <f t="shared" si="33"/>
        <v>8085</v>
      </c>
      <c r="F149" s="24">
        <f t="shared" si="34"/>
        <v>48.41317365269461</v>
      </c>
      <c r="G149" s="23"/>
      <c r="H149" s="23"/>
      <c r="I149" s="23"/>
      <c r="J149" s="24"/>
      <c r="K149" s="36"/>
      <c r="L149" s="11"/>
      <c r="M149" s="17" t="s">
        <v>34</v>
      </c>
      <c r="N149" s="17">
        <v>16700</v>
      </c>
      <c r="O149" s="12">
        <f t="shared" si="29"/>
        <v>16685</v>
      </c>
      <c r="P149" s="22">
        <v>1190</v>
      </c>
      <c r="Q149" s="22">
        <v>15500</v>
      </c>
      <c r="R149" s="22">
        <v>35</v>
      </c>
      <c r="S149" s="22">
        <v>8050</v>
      </c>
      <c r="T149" s="3">
        <v>7410</v>
      </c>
      <c r="U149" s="12">
        <f t="shared" si="30"/>
        <v>15495</v>
      </c>
      <c r="V149" s="11"/>
      <c r="W149" s="81"/>
      <c r="X149" s="21" t="s">
        <v>33</v>
      </c>
      <c r="Y149" s="23">
        <v>379500</v>
      </c>
      <c r="Z149" s="23">
        <v>365500</v>
      </c>
      <c r="AA149" s="22">
        <v>213130</v>
      </c>
      <c r="AB149" s="24">
        <v>56.16073781291172</v>
      </c>
    </row>
    <row r="150" spans="1:28" ht="17.25" customHeight="1" hidden="1">
      <c r="A150" s="71"/>
      <c r="B150" s="28" t="s">
        <v>36</v>
      </c>
      <c r="C150" s="22">
        <f t="shared" si="31"/>
        <v>16700</v>
      </c>
      <c r="D150" s="23">
        <f t="shared" si="32"/>
        <v>15600</v>
      </c>
      <c r="E150" s="22">
        <f t="shared" si="33"/>
        <v>8387</v>
      </c>
      <c r="F150" s="24">
        <f t="shared" si="34"/>
        <v>50.221556886227546</v>
      </c>
      <c r="G150" s="23"/>
      <c r="H150" s="23"/>
      <c r="I150" s="23"/>
      <c r="J150" s="24"/>
      <c r="K150" s="36"/>
      <c r="L150" s="11"/>
      <c r="M150" s="17" t="s">
        <v>37</v>
      </c>
      <c r="N150" s="17">
        <v>16700</v>
      </c>
      <c r="O150" s="12">
        <f t="shared" si="29"/>
        <v>16747</v>
      </c>
      <c r="P150" s="22">
        <v>1130</v>
      </c>
      <c r="Q150" s="22">
        <v>15600</v>
      </c>
      <c r="R150" s="22">
        <v>37</v>
      </c>
      <c r="S150" s="22">
        <v>8350</v>
      </c>
      <c r="T150" s="3">
        <v>7230</v>
      </c>
      <c r="U150" s="12">
        <f t="shared" si="30"/>
        <v>15617</v>
      </c>
      <c r="V150" s="11"/>
      <c r="W150" s="81"/>
      <c r="X150" s="28" t="s">
        <v>36</v>
      </c>
      <c r="Y150" s="23">
        <v>340400</v>
      </c>
      <c r="Z150" s="23">
        <v>328500</v>
      </c>
      <c r="AA150" s="22">
        <v>185280</v>
      </c>
      <c r="AB150" s="24">
        <v>54.43008225616921</v>
      </c>
    </row>
    <row r="151" spans="1:28" ht="17.25" customHeight="1" hidden="1">
      <c r="A151" s="71"/>
      <c r="B151" s="28" t="s">
        <v>38</v>
      </c>
      <c r="C151" s="22">
        <f t="shared" si="31"/>
        <v>16400</v>
      </c>
      <c r="D151" s="23">
        <f t="shared" si="32"/>
        <v>15300</v>
      </c>
      <c r="E151" s="22">
        <f t="shared" si="33"/>
        <v>8303</v>
      </c>
      <c r="F151" s="24">
        <f t="shared" si="34"/>
        <v>50.6280487804878</v>
      </c>
      <c r="G151" s="23"/>
      <c r="H151" s="23"/>
      <c r="I151" s="23"/>
      <c r="J151" s="24"/>
      <c r="K151" s="36"/>
      <c r="L151" s="11"/>
      <c r="M151" s="17" t="s">
        <v>39</v>
      </c>
      <c r="N151" s="17">
        <v>16400</v>
      </c>
      <c r="O151" s="12">
        <f t="shared" si="29"/>
        <v>16393</v>
      </c>
      <c r="P151" s="22">
        <v>1080</v>
      </c>
      <c r="Q151" s="22">
        <v>15300</v>
      </c>
      <c r="R151" s="22">
        <v>43</v>
      </c>
      <c r="S151" s="22">
        <v>8260</v>
      </c>
      <c r="T151" s="3">
        <v>7010</v>
      </c>
      <c r="U151" s="12">
        <f t="shared" si="30"/>
        <v>15313</v>
      </c>
      <c r="V151" s="11"/>
      <c r="W151" s="81"/>
      <c r="X151" s="28" t="s">
        <v>38</v>
      </c>
      <c r="Y151" s="23">
        <v>357700</v>
      </c>
      <c r="Z151" s="23">
        <v>345000</v>
      </c>
      <c r="AA151" s="22">
        <v>208980</v>
      </c>
      <c r="AB151" s="24">
        <v>58.423259714844846</v>
      </c>
    </row>
    <row r="152" spans="1:28" ht="17.25" customHeight="1" hidden="1">
      <c r="A152" s="71"/>
      <c r="B152" s="28" t="s">
        <v>40</v>
      </c>
      <c r="C152" s="22">
        <f t="shared" si="31"/>
        <v>15900</v>
      </c>
      <c r="D152" s="23">
        <f t="shared" si="32"/>
        <v>14900</v>
      </c>
      <c r="E152" s="22">
        <f t="shared" si="33"/>
        <v>8201</v>
      </c>
      <c r="F152" s="24">
        <f t="shared" si="34"/>
        <v>51.57861635220126</v>
      </c>
      <c r="G152" s="23"/>
      <c r="H152" s="23"/>
      <c r="I152" s="23"/>
      <c r="J152" s="24"/>
      <c r="K152" s="36"/>
      <c r="L152" s="11"/>
      <c r="M152" s="29">
        <v>1993</v>
      </c>
      <c r="N152" s="29">
        <v>15900</v>
      </c>
      <c r="O152" s="12">
        <f t="shared" si="29"/>
        <v>15905</v>
      </c>
      <c r="P152" s="22">
        <v>994</v>
      </c>
      <c r="Q152" s="22">
        <v>14900</v>
      </c>
      <c r="R152" s="22">
        <v>41</v>
      </c>
      <c r="S152" s="22">
        <v>8160</v>
      </c>
      <c r="T152" s="3">
        <v>6710</v>
      </c>
      <c r="U152" s="12">
        <f t="shared" si="30"/>
        <v>14911</v>
      </c>
      <c r="V152" s="11"/>
      <c r="W152" s="81"/>
      <c r="X152" s="28" t="s">
        <v>40</v>
      </c>
      <c r="Y152" s="23">
        <v>328700</v>
      </c>
      <c r="Z152" s="23">
        <v>319300</v>
      </c>
      <c r="AA152" s="22">
        <v>200560</v>
      </c>
      <c r="AB152" s="24">
        <v>61.01612412534225</v>
      </c>
    </row>
    <row r="153" spans="1:28" ht="17.25" customHeight="1" hidden="1">
      <c r="A153" s="71"/>
      <c r="B153" s="28" t="s">
        <v>41</v>
      </c>
      <c r="C153" s="22">
        <f t="shared" si="31"/>
        <v>15500</v>
      </c>
      <c r="D153" s="23">
        <f t="shared" si="32"/>
        <v>14600</v>
      </c>
      <c r="E153" s="22">
        <f t="shared" si="33"/>
        <v>8101</v>
      </c>
      <c r="F153" s="24">
        <f t="shared" si="34"/>
        <v>52.26451612903226</v>
      </c>
      <c r="G153" s="23"/>
      <c r="H153" s="23"/>
      <c r="I153" s="23"/>
      <c r="J153" s="24"/>
      <c r="K153" s="36"/>
      <c r="L153" s="11"/>
      <c r="M153" s="11">
        <v>1994</v>
      </c>
      <c r="N153" s="11">
        <v>15500</v>
      </c>
      <c r="O153" s="12">
        <f t="shared" si="29"/>
        <v>15499</v>
      </c>
      <c r="P153" s="27">
        <v>948</v>
      </c>
      <c r="Q153" s="27">
        <v>14600</v>
      </c>
      <c r="R153" s="29">
        <v>41</v>
      </c>
      <c r="S153" s="29">
        <v>8060</v>
      </c>
      <c r="T153" s="3">
        <v>6450</v>
      </c>
      <c r="U153" s="12">
        <f t="shared" si="30"/>
        <v>14551</v>
      </c>
      <c r="V153" s="11"/>
      <c r="W153" s="81"/>
      <c r="X153" s="28" t="s">
        <v>41</v>
      </c>
      <c r="Y153" s="23">
        <v>353700</v>
      </c>
      <c r="Z153" s="23">
        <v>343800</v>
      </c>
      <c r="AA153" s="22">
        <v>211390</v>
      </c>
      <c r="AB153" s="24">
        <v>59.76533785694092</v>
      </c>
    </row>
    <row r="154" spans="1:28" ht="12" customHeight="1">
      <c r="A154" s="71"/>
      <c r="B154" s="28" t="s">
        <v>42</v>
      </c>
      <c r="C154" s="22">
        <f t="shared" si="31"/>
        <v>11600</v>
      </c>
      <c r="D154" s="23">
        <f t="shared" si="32"/>
        <v>11500</v>
      </c>
      <c r="E154" s="22">
        <f t="shared" si="33"/>
        <v>6022</v>
      </c>
      <c r="F154" s="24">
        <f t="shared" si="34"/>
        <v>51.91379310344828</v>
      </c>
      <c r="G154" s="23"/>
      <c r="H154" s="23"/>
      <c r="I154" s="23"/>
      <c r="J154" s="24"/>
      <c r="K154" s="36"/>
      <c r="L154" s="11"/>
      <c r="M154" s="11">
        <v>1995</v>
      </c>
      <c r="N154" s="11">
        <v>11600</v>
      </c>
      <c r="O154" s="12">
        <f t="shared" si="29"/>
        <v>11638</v>
      </c>
      <c r="P154" s="27">
        <v>156</v>
      </c>
      <c r="Q154" s="27">
        <v>11500</v>
      </c>
      <c r="R154" s="29">
        <v>22</v>
      </c>
      <c r="S154" s="29">
        <v>6000</v>
      </c>
      <c r="T154" s="3">
        <v>5460</v>
      </c>
      <c r="U154" s="12">
        <f t="shared" si="30"/>
        <v>11482</v>
      </c>
      <c r="V154" s="11"/>
      <c r="W154" s="81"/>
      <c r="X154" s="28" t="s">
        <v>42</v>
      </c>
      <c r="Y154" s="23">
        <v>263700</v>
      </c>
      <c r="Z154" s="23">
        <v>262200</v>
      </c>
      <c r="AA154" s="22">
        <v>156803</v>
      </c>
      <c r="AB154" s="24">
        <v>59.46264694728859</v>
      </c>
    </row>
    <row r="155" spans="1:28" ht="12" customHeight="1">
      <c r="A155" s="71"/>
      <c r="B155" s="28" t="s">
        <v>44</v>
      </c>
      <c r="C155" s="22">
        <f t="shared" si="31"/>
        <v>11500</v>
      </c>
      <c r="D155" s="23">
        <f t="shared" si="32"/>
        <v>11400</v>
      </c>
      <c r="E155" s="22">
        <f t="shared" si="33"/>
        <v>6001</v>
      </c>
      <c r="F155" s="24">
        <f t="shared" si="34"/>
        <v>52.18260869565218</v>
      </c>
      <c r="G155" s="23"/>
      <c r="H155" s="23"/>
      <c r="I155" s="23"/>
      <c r="J155" s="24"/>
      <c r="K155" s="36"/>
      <c r="L155" s="11"/>
      <c r="M155" s="11">
        <v>1996</v>
      </c>
      <c r="N155" s="11">
        <v>11500</v>
      </c>
      <c r="O155" s="12">
        <f t="shared" si="29"/>
        <v>11505</v>
      </c>
      <c r="P155" s="27">
        <v>134</v>
      </c>
      <c r="Q155" s="27">
        <v>11400</v>
      </c>
      <c r="R155" s="29">
        <v>21</v>
      </c>
      <c r="S155" s="29">
        <v>5980</v>
      </c>
      <c r="T155" s="3">
        <v>5370</v>
      </c>
      <c r="U155" s="12">
        <f t="shared" si="30"/>
        <v>11371</v>
      </c>
      <c r="V155" s="11"/>
      <c r="W155" s="81"/>
      <c r="X155" s="28" t="s">
        <v>44</v>
      </c>
      <c r="Y155" s="23">
        <v>264100</v>
      </c>
      <c r="Z155" s="23">
        <v>262900</v>
      </c>
      <c r="AA155" s="22">
        <v>159408</v>
      </c>
      <c r="AB155" s="24">
        <v>60.3589549413101</v>
      </c>
    </row>
    <row r="156" spans="1:28" ht="12" customHeight="1">
      <c r="A156" s="71"/>
      <c r="B156" s="28" t="s">
        <v>46</v>
      </c>
      <c r="C156" s="22">
        <f t="shared" si="31"/>
        <v>14400</v>
      </c>
      <c r="D156" s="23">
        <f t="shared" si="32"/>
        <v>13400</v>
      </c>
      <c r="E156" s="22">
        <f t="shared" si="33"/>
        <v>7630</v>
      </c>
      <c r="F156" s="24">
        <f t="shared" si="34"/>
        <v>52.986111111111114</v>
      </c>
      <c r="G156" s="23"/>
      <c r="H156" s="23"/>
      <c r="I156" s="23"/>
      <c r="J156" s="24"/>
      <c r="K156" s="36"/>
      <c r="L156" s="11"/>
      <c r="M156" s="11">
        <v>1997</v>
      </c>
      <c r="N156" s="11">
        <v>14400</v>
      </c>
      <c r="O156" s="12">
        <f t="shared" si="29"/>
        <v>14364</v>
      </c>
      <c r="P156" s="27">
        <v>974</v>
      </c>
      <c r="Q156" s="27">
        <v>13400</v>
      </c>
      <c r="R156" s="29">
        <v>30</v>
      </c>
      <c r="S156" s="29">
        <v>7600</v>
      </c>
      <c r="T156" s="3">
        <v>5760</v>
      </c>
      <c r="U156" s="12">
        <f t="shared" si="30"/>
        <v>13390</v>
      </c>
      <c r="V156" s="11"/>
      <c r="W156" s="81"/>
      <c r="X156" s="28" t="s">
        <v>46</v>
      </c>
      <c r="Y156" s="23">
        <v>318600</v>
      </c>
      <c r="Z156" s="23">
        <v>307600</v>
      </c>
      <c r="AA156" s="22">
        <v>195595</v>
      </c>
      <c r="AB156" s="24">
        <v>61.39202762084118</v>
      </c>
    </row>
    <row r="157" spans="1:28" ht="12" customHeight="1">
      <c r="A157" s="71"/>
      <c r="B157" s="30" t="s">
        <v>48</v>
      </c>
      <c r="C157" s="22">
        <f t="shared" si="31"/>
        <v>10400</v>
      </c>
      <c r="D157" s="22">
        <f t="shared" si="32"/>
        <v>10300</v>
      </c>
      <c r="E157" s="22">
        <f t="shared" si="33"/>
        <v>5660</v>
      </c>
      <c r="F157" s="24">
        <f t="shared" si="34"/>
        <v>54.42307692307692</v>
      </c>
      <c r="G157" s="23"/>
      <c r="H157" s="23"/>
      <c r="I157" s="23"/>
      <c r="J157" s="24"/>
      <c r="K157" s="36"/>
      <c r="L157" s="12"/>
      <c r="M157" s="12">
        <v>1998</v>
      </c>
      <c r="N157" s="12">
        <v>10400</v>
      </c>
      <c r="O157" s="12">
        <f t="shared" si="29"/>
        <v>10395</v>
      </c>
      <c r="P157" s="12">
        <v>85</v>
      </c>
      <c r="Q157" s="12">
        <v>10300</v>
      </c>
      <c r="R157" s="31">
        <v>20</v>
      </c>
      <c r="S157" s="31">
        <v>5640</v>
      </c>
      <c r="T157" s="6">
        <v>4650</v>
      </c>
      <c r="U157" s="12">
        <f t="shared" si="30"/>
        <v>10310</v>
      </c>
      <c r="V157" s="11"/>
      <c r="W157" s="81"/>
      <c r="X157" s="30" t="s">
        <v>48</v>
      </c>
      <c r="Y157" s="22">
        <v>237300</v>
      </c>
      <c r="Z157" s="22">
        <v>236500</v>
      </c>
      <c r="AA157" s="22">
        <v>145849</v>
      </c>
      <c r="AB157" s="24">
        <v>61.46186262115466</v>
      </c>
    </row>
    <row r="158" spans="1:28" ht="12" customHeight="1">
      <c r="A158" s="71"/>
      <c r="B158" s="32" t="s">
        <v>49</v>
      </c>
      <c r="C158" s="22">
        <f t="shared" si="31"/>
        <v>9790</v>
      </c>
      <c r="D158" s="22">
        <f t="shared" si="32"/>
        <v>9730</v>
      </c>
      <c r="E158" s="22">
        <f t="shared" si="33"/>
        <v>5410</v>
      </c>
      <c r="F158" s="24">
        <f>E158/C158*100</f>
        <v>55.260469867211434</v>
      </c>
      <c r="G158" s="23"/>
      <c r="H158" s="23"/>
      <c r="I158" s="23"/>
      <c r="J158" s="24"/>
      <c r="K158" s="36"/>
      <c r="L158" s="12"/>
      <c r="M158" s="12">
        <v>1999</v>
      </c>
      <c r="N158" s="12">
        <v>9790</v>
      </c>
      <c r="O158" s="12">
        <f>P158+U158</f>
        <v>9786</v>
      </c>
      <c r="P158" s="12">
        <v>66</v>
      </c>
      <c r="Q158" s="12">
        <v>9730</v>
      </c>
      <c r="R158" s="31">
        <v>20</v>
      </c>
      <c r="S158" s="31">
        <v>5390</v>
      </c>
      <c r="T158" s="6">
        <v>4310</v>
      </c>
      <c r="U158" s="12">
        <f>R158+S158+T158</f>
        <v>9720</v>
      </c>
      <c r="V158" s="11"/>
      <c r="W158" s="81"/>
      <c r="X158" s="32" t="s">
        <v>49</v>
      </c>
      <c r="Y158" s="33">
        <v>220700</v>
      </c>
      <c r="Z158" s="34">
        <v>220100</v>
      </c>
      <c r="AA158" s="58">
        <v>132871</v>
      </c>
      <c r="AB158" s="35">
        <v>60.20434979610331</v>
      </c>
    </row>
    <row r="159" spans="1:28" ht="12" customHeight="1">
      <c r="A159" s="70" t="s">
        <v>70</v>
      </c>
      <c r="B159" s="21" t="s">
        <v>23</v>
      </c>
      <c r="C159" s="42">
        <f t="shared" si="31"/>
        <v>862</v>
      </c>
      <c r="D159" s="42">
        <f t="shared" si="32"/>
        <v>862</v>
      </c>
      <c r="E159" s="42">
        <f t="shared" si="33"/>
        <v>862</v>
      </c>
      <c r="F159" s="43">
        <f t="shared" si="34"/>
        <v>100</v>
      </c>
      <c r="G159" s="42"/>
      <c r="H159" s="42"/>
      <c r="I159" s="41"/>
      <c r="J159" s="25"/>
      <c r="K159" s="11"/>
      <c r="L159" s="11"/>
      <c r="M159" s="11">
        <v>1975</v>
      </c>
      <c r="N159" s="11">
        <v>862</v>
      </c>
      <c r="O159" s="12">
        <f t="shared" si="29"/>
        <v>862</v>
      </c>
      <c r="P159" s="11"/>
      <c r="Q159" s="11">
        <v>862</v>
      </c>
      <c r="R159" s="11">
        <v>669</v>
      </c>
      <c r="S159" s="11">
        <v>193</v>
      </c>
      <c r="U159" s="12">
        <f t="shared" si="30"/>
        <v>862</v>
      </c>
      <c r="V159" s="11"/>
      <c r="W159" s="70" t="s">
        <v>70</v>
      </c>
      <c r="X159" s="54" t="s">
        <v>23</v>
      </c>
      <c r="Y159" s="42">
        <v>26300</v>
      </c>
      <c r="Z159" s="42">
        <v>26300</v>
      </c>
      <c r="AA159" s="42">
        <v>26380</v>
      </c>
      <c r="AB159" s="43">
        <v>100</v>
      </c>
    </row>
    <row r="160" spans="1:28" ht="12" customHeight="1">
      <c r="A160" s="71"/>
      <c r="B160" s="28" t="s">
        <v>25</v>
      </c>
      <c r="C160" s="22">
        <f t="shared" si="31"/>
        <v>1210</v>
      </c>
      <c r="D160" s="23">
        <f t="shared" si="32"/>
        <v>1210</v>
      </c>
      <c r="E160" s="22">
        <f t="shared" si="33"/>
        <v>1209</v>
      </c>
      <c r="F160" s="24">
        <f t="shared" si="34"/>
        <v>99.91735537190083</v>
      </c>
      <c r="G160" s="22"/>
      <c r="H160" s="22"/>
      <c r="I160" s="23"/>
      <c r="J160" s="25"/>
      <c r="K160" s="11"/>
      <c r="L160" s="11"/>
      <c r="M160" s="11">
        <v>1980</v>
      </c>
      <c r="N160" s="11">
        <v>1210</v>
      </c>
      <c r="O160" s="12">
        <f t="shared" si="29"/>
        <v>1209</v>
      </c>
      <c r="P160" s="27"/>
      <c r="Q160" s="27">
        <v>1210</v>
      </c>
      <c r="R160" s="11">
        <v>863</v>
      </c>
      <c r="S160" s="11">
        <v>346</v>
      </c>
      <c r="U160" s="12">
        <f t="shared" si="30"/>
        <v>1209</v>
      </c>
      <c r="V160" s="11"/>
      <c r="W160" s="71"/>
      <c r="X160" s="28" t="s">
        <v>25</v>
      </c>
      <c r="Y160" s="22">
        <v>34900</v>
      </c>
      <c r="Z160" s="23">
        <v>34900</v>
      </c>
      <c r="AA160" s="22">
        <v>34870</v>
      </c>
      <c r="AB160" s="24">
        <v>100</v>
      </c>
    </row>
    <row r="161" spans="1:28" ht="12" customHeight="1">
      <c r="A161" s="71"/>
      <c r="B161" s="28" t="s">
        <v>26</v>
      </c>
      <c r="C161" s="22">
        <f t="shared" si="31"/>
        <v>1270</v>
      </c>
      <c r="D161" s="23">
        <f t="shared" si="32"/>
        <v>1270</v>
      </c>
      <c r="E161" s="22">
        <f t="shared" si="33"/>
        <v>1270</v>
      </c>
      <c r="F161" s="24">
        <f t="shared" si="34"/>
        <v>100</v>
      </c>
      <c r="G161" s="22"/>
      <c r="H161" s="22"/>
      <c r="I161" s="23"/>
      <c r="J161" s="25"/>
      <c r="K161" s="11"/>
      <c r="L161" s="11"/>
      <c r="M161" s="11">
        <v>1985</v>
      </c>
      <c r="N161" s="11">
        <v>1270</v>
      </c>
      <c r="O161" s="12">
        <f t="shared" si="29"/>
        <v>1270</v>
      </c>
      <c r="P161" s="27"/>
      <c r="Q161" s="27">
        <v>1270</v>
      </c>
      <c r="R161" s="11">
        <v>850</v>
      </c>
      <c r="S161" s="11">
        <v>420</v>
      </c>
      <c r="U161" s="12">
        <f t="shared" si="30"/>
        <v>1270</v>
      </c>
      <c r="V161" s="11"/>
      <c r="W161" s="71"/>
      <c r="X161" s="28" t="s">
        <v>26</v>
      </c>
      <c r="Y161" s="22">
        <v>37100</v>
      </c>
      <c r="Z161" s="23">
        <v>37100</v>
      </c>
      <c r="AA161" s="22">
        <v>37100</v>
      </c>
      <c r="AB161" s="24">
        <v>100</v>
      </c>
    </row>
    <row r="162" spans="1:28" ht="13.5" customHeight="1" hidden="1">
      <c r="A162" s="71"/>
      <c r="B162" s="28" t="s">
        <v>27</v>
      </c>
      <c r="C162" s="22">
        <f t="shared" si="31"/>
        <v>1350</v>
      </c>
      <c r="D162" s="23">
        <f t="shared" si="32"/>
        <v>1350</v>
      </c>
      <c r="E162" s="22">
        <f t="shared" si="33"/>
        <v>1354</v>
      </c>
      <c r="F162" s="24">
        <f t="shared" si="34"/>
        <v>100.2962962962963</v>
      </c>
      <c r="G162" s="22"/>
      <c r="H162" s="22"/>
      <c r="I162" s="23"/>
      <c r="J162" s="25"/>
      <c r="K162" s="11"/>
      <c r="L162" s="11"/>
      <c r="M162" s="11">
        <v>1986</v>
      </c>
      <c r="N162" s="11">
        <v>1350</v>
      </c>
      <c r="O162" s="12">
        <f t="shared" si="29"/>
        <v>1354</v>
      </c>
      <c r="P162" s="27"/>
      <c r="Q162" s="27">
        <v>1350</v>
      </c>
      <c r="R162" s="11">
        <v>836</v>
      </c>
      <c r="S162" s="11">
        <v>518</v>
      </c>
      <c r="U162" s="12">
        <f t="shared" si="30"/>
        <v>1354</v>
      </c>
      <c r="V162" s="11"/>
      <c r="W162" s="71"/>
      <c r="X162" s="28" t="s">
        <v>27</v>
      </c>
      <c r="Y162" s="22">
        <v>39900</v>
      </c>
      <c r="Z162" s="23">
        <v>39900</v>
      </c>
      <c r="AA162" s="22">
        <v>39900</v>
      </c>
      <c r="AB162" s="24">
        <v>100</v>
      </c>
    </row>
    <row r="163" spans="1:28" ht="13.5" customHeight="1" hidden="1">
      <c r="A163" s="71"/>
      <c r="B163" s="28" t="s">
        <v>28</v>
      </c>
      <c r="C163" s="22">
        <f t="shared" si="31"/>
        <v>1520</v>
      </c>
      <c r="D163" s="23">
        <f t="shared" si="32"/>
        <v>1520</v>
      </c>
      <c r="E163" s="22">
        <f t="shared" si="33"/>
        <v>1515</v>
      </c>
      <c r="F163" s="24">
        <f t="shared" si="34"/>
        <v>99.67105263157895</v>
      </c>
      <c r="G163" s="22"/>
      <c r="H163" s="22"/>
      <c r="I163" s="23"/>
      <c r="J163" s="25"/>
      <c r="K163" s="11"/>
      <c r="L163" s="11"/>
      <c r="M163" s="11">
        <v>1987</v>
      </c>
      <c r="N163" s="11">
        <v>1520</v>
      </c>
      <c r="O163" s="12">
        <f t="shared" si="29"/>
        <v>1515</v>
      </c>
      <c r="P163" s="27"/>
      <c r="Q163" s="27">
        <v>1520</v>
      </c>
      <c r="R163" s="11">
        <v>829</v>
      </c>
      <c r="S163" s="11">
        <v>686</v>
      </c>
      <c r="U163" s="12">
        <f t="shared" si="30"/>
        <v>1515</v>
      </c>
      <c r="V163" s="11"/>
      <c r="W163" s="71"/>
      <c r="X163" s="28" t="s">
        <v>28</v>
      </c>
      <c r="Y163" s="22">
        <v>44900</v>
      </c>
      <c r="Z163" s="23">
        <v>44900</v>
      </c>
      <c r="AA163" s="22">
        <v>44900</v>
      </c>
      <c r="AB163" s="24">
        <v>100</v>
      </c>
    </row>
    <row r="164" spans="1:28" ht="13.5" customHeight="1" hidden="1">
      <c r="A164" s="71"/>
      <c r="B164" s="21" t="s">
        <v>29</v>
      </c>
      <c r="C164" s="22">
        <f t="shared" si="31"/>
        <v>1430</v>
      </c>
      <c r="D164" s="23">
        <f t="shared" si="32"/>
        <v>1430</v>
      </c>
      <c r="E164" s="22">
        <f t="shared" si="33"/>
        <v>1428</v>
      </c>
      <c r="F164" s="24">
        <f t="shared" si="34"/>
        <v>99.86013986013987</v>
      </c>
      <c r="G164" s="22"/>
      <c r="H164" s="22"/>
      <c r="I164" s="23"/>
      <c r="J164" s="25"/>
      <c r="K164" s="11"/>
      <c r="L164" s="11"/>
      <c r="M164" s="17" t="s">
        <v>30</v>
      </c>
      <c r="N164" s="17">
        <v>1430</v>
      </c>
      <c r="O164" s="12">
        <f t="shared" si="29"/>
        <v>1428</v>
      </c>
      <c r="P164" s="22"/>
      <c r="Q164" s="22">
        <v>1430</v>
      </c>
      <c r="R164" s="22">
        <v>809</v>
      </c>
      <c r="S164" s="22">
        <v>619</v>
      </c>
      <c r="U164" s="12">
        <f t="shared" si="30"/>
        <v>1428</v>
      </c>
      <c r="V164" s="11"/>
      <c r="W164" s="71"/>
      <c r="X164" s="21" t="s">
        <v>29</v>
      </c>
      <c r="Y164" s="22">
        <v>41900</v>
      </c>
      <c r="Z164" s="23">
        <v>41900</v>
      </c>
      <c r="AA164" s="22">
        <v>41900</v>
      </c>
      <c r="AB164" s="24">
        <v>100</v>
      </c>
    </row>
    <row r="165" spans="1:28" ht="13.5" customHeight="1" hidden="1">
      <c r="A165" s="71"/>
      <c r="B165" s="21" t="s">
        <v>31</v>
      </c>
      <c r="C165" s="22">
        <f t="shared" si="31"/>
        <v>1350</v>
      </c>
      <c r="D165" s="23">
        <f t="shared" si="32"/>
        <v>1350</v>
      </c>
      <c r="E165" s="22">
        <f t="shared" si="33"/>
        <v>1350</v>
      </c>
      <c r="F165" s="24">
        <f t="shared" si="34"/>
        <v>100</v>
      </c>
      <c r="G165" s="22"/>
      <c r="H165" s="22"/>
      <c r="I165" s="23"/>
      <c r="J165" s="25"/>
      <c r="K165" s="11"/>
      <c r="L165" s="17" t="s">
        <v>71</v>
      </c>
      <c r="M165" s="17" t="s">
        <v>32</v>
      </c>
      <c r="N165" s="17">
        <v>1350</v>
      </c>
      <c r="O165" s="12">
        <f t="shared" si="29"/>
        <v>1350</v>
      </c>
      <c r="P165" s="22"/>
      <c r="Q165" s="22">
        <v>1350</v>
      </c>
      <c r="R165" s="22">
        <v>767</v>
      </c>
      <c r="S165" s="22">
        <v>583</v>
      </c>
      <c r="U165" s="12">
        <f t="shared" si="30"/>
        <v>1350</v>
      </c>
      <c r="V165" s="11"/>
      <c r="W165" s="71"/>
      <c r="X165" s="21" t="s">
        <v>31</v>
      </c>
      <c r="Y165" s="22">
        <v>40100</v>
      </c>
      <c r="Z165" s="23">
        <v>40100</v>
      </c>
      <c r="AA165" s="22">
        <v>40100</v>
      </c>
      <c r="AB165" s="24">
        <v>100</v>
      </c>
    </row>
    <row r="166" spans="1:28" ht="12" customHeight="1">
      <c r="A166" s="71"/>
      <c r="B166" s="21" t="s">
        <v>33</v>
      </c>
      <c r="C166" s="22">
        <f t="shared" si="31"/>
        <v>1380</v>
      </c>
      <c r="D166" s="23">
        <f t="shared" si="32"/>
        <v>1380</v>
      </c>
      <c r="E166" s="22">
        <f t="shared" si="33"/>
        <v>1375</v>
      </c>
      <c r="F166" s="24">
        <f t="shared" si="34"/>
        <v>99.63768115942028</v>
      </c>
      <c r="G166" s="22"/>
      <c r="H166" s="22"/>
      <c r="I166" s="23"/>
      <c r="J166" s="25"/>
      <c r="K166" s="11"/>
      <c r="L166" s="11"/>
      <c r="M166" s="17" t="s">
        <v>34</v>
      </c>
      <c r="N166" s="17">
        <v>1380</v>
      </c>
      <c r="O166" s="12">
        <f t="shared" si="29"/>
        <v>1375</v>
      </c>
      <c r="P166" s="22"/>
      <c r="Q166" s="22">
        <v>1380</v>
      </c>
      <c r="R166" s="22">
        <v>740</v>
      </c>
      <c r="S166" s="22">
        <v>635</v>
      </c>
      <c r="U166" s="12">
        <f t="shared" si="30"/>
        <v>1375</v>
      </c>
      <c r="V166" s="11"/>
      <c r="W166" s="71"/>
      <c r="X166" s="21" t="s">
        <v>33</v>
      </c>
      <c r="Y166" s="22">
        <v>41200</v>
      </c>
      <c r="Z166" s="23">
        <v>41200</v>
      </c>
      <c r="AA166" s="22">
        <v>41200</v>
      </c>
      <c r="AB166" s="24">
        <v>100</v>
      </c>
    </row>
    <row r="167" spans="1:28" ht="17.25" customHeight="1" hidden="1">
      <c r="A167" s="71"/>
      <c r="B167" s="28" t="s">
        <v>36</v>
      </c>
      <c r="C167" s="22">
        <f t="shared" si="31"/>
        <v>1360</v>
      </c>
      <c r="D167" s="23">
        <f t="shared" si="32"/>
        <v>1360</v>
      </c>
      <c r="E167" s="22">
        <f t="shared" si="33"/>
        <v>1358</v>
      </c>
      <c r="F167" s="24">
        <f t="shared" si="34"/>
        <v>99.8529411764706</v>
      </c>
      <c r="G167" s="22"/>
      <c r="H167" s="22"/>
      <c r="I167" s="23"/>
      <c r="J167" s="25"/>
      <c r="K167" s="11"/>
      <c r="L167" s="11"/>
      <c r="M167" s="17" t="s">
        <v>37</v>
      </c>
      <c r="N167" s="17">
        <v>1360</v>
      </c>
      <c r="O167" s="12">
        <f t="shared" si="29"/>
        <v>1358</v>
      </c>
      <c r="P167" s="22"/>
      <c r="Q167" s="22">
        <v>1360</v>
      </c>
      <c r="R167" s="22">
        <v>710</v>
      </c>
      <c r="S167" s="22">
        <v>648</v>
      </c>
      <c r="U167" s="12">
        <f t="shared" si="30"/>
        <v>1358</v>
      </c>
      <c r="V167" s="11"/>
      <c r="W167" s="71"/>
      <c r="X167" s="28" t="s">
        <v>36</v>
      </c>
      <c r="Y167" s="22">
        <v>39300</v>
      </c>
      <c r="Z167" s="23">
        <v>39300</v>
      </c>
      <c r="AA167" s="22">
        <v>39200</v>
      </c>
      <c r="AB167" s="24">
        <v>99.74554707379136</v>
      </c>
    </row>
    <row r="168" spans="1:28" ht="17.25" customHeight="1" hidden="1">
      <c r="A168" s="71"/>
      <c r="B168" s="28" t="s">
        <v>38</v>
      </c>
      <c r="C168" s="22">
        <f t="shared" si="31"/>
        <v>1340</v>
      </c>
      <c r="D168" s="23">
        <f t="shared" si="32"/>
        <v>1340</v>
      </c>
      <c r="E168" s="22">
        <f t="shared" si="33"/>
        <v>1343</v>
      </c>
      <c r="F168" s="24">
        <f t="shared" si="34"/>
        <v>100.22388059701493</v>
      </c>
      <c r="G168" s="22"/>
      <c r="H168" s="22"/>
      <c r="I168" s="23"/>
      <c r="J168" s="25"/>
      <c r="K168" s="11"/>
      <c r="L168" s="11"/>
      <c r="M168" s="17" t="s">
        <v>39</v>
      </c>
      <c r="N168" s="17">
        <v>1340</v>
      </c>
      <c r="O168" s="12">
        <f t="shared" si="29"/>
        <v>1343</v>
      </c>
      <c r="P168" s="22"/>
      <c r="Q168" s="22">
        <v>1340</v>
      </c>
      <c r="R168" s="22">
        <v>701</v>
      </c>
      <c r="S168" s="22">
        <v>642</v>
      </c>
      <c r="U168" s="12">
        <f t="shared" si="30"/>
        <v>1343</v>
      </c>
      <c r="V168" s="11"/>
      <c r="W168" s="71"/>
      <c r="X168" s="28" t="s">
        <v>38</v>
      </c>
      <c r="Y168" s="22">
        <v>39500</v>
      </c>
      <c r="Z168" s="23">
        <v>39500</v>
      </c>
      <c r="AA168" s="22">
        <v>39500</v>
      </c>
      <c r="AB168" s="24">
        <v>100</v>
      </c>
    </row>
    <row r="169" spans="1:28" ht="17.25" customHeight="1" hidden="1">
      <c r="A169" s="71"/>
      <c r="B169" s="28" t="s">
        <v>40</v>
      </c>
      <c r="C169" s="22">
        <f t="shared" si="31"/>
        <v>1410</v>
      </c>
      <c r="D169" s="23">
        <f t="shared" si="32"/>
        <v>1410</v>
      </c>
      <c r="E169" s="22">
        <f t="shared" si="33"/>
        <v>1411</v>
      </c>
      <c r="F169" s="24">
        <f t="shared" si="34"/>
        <v>100.0709219858156</v>
      </c>
      <c r="G169" s="22"/>
      <c r="H169" s="22"/>
      <c r="I169" s="23"/>
      <c r="J169" s="25"/>
      <c r="K169" s="11"/>
      <c r="L169" s="11"/>
      <c r="M169" s="29">
        <v>1993</v>
      </c>
      <c r="N169" s="29">
        <v>1410</v>
      </c>
      <c r="O169" s="12">
        <f t="shared" si="29"/>
        <v>1411</v>
      </c>
      <c r="P169" s="22"/>
      <c r="Q169" s="22">
        <v>1410</v>
      </c>
      <c r="R169" s="22">
        <v>655</v>
      </c>
      <c r="S169" s="22">
        <v>756</v>
      </c>
      <c r="U169" s="12">
        <f t="shared" si="30"/>
        <v>1411</v>
      </c>
      <c r="V169" s="11"/>
      <c r="W169" s="71"/>
      <c r="X169" s="28" t="s">
        <v>40</v>
      </c>
      <c r="Y169" s="22">
        <v>40700</v>
      </c>
      <c r="Z169" s="23">
        <v>40700</v>
      </c>
      <c r="AA169" s="22">
        <v>40700</v>
      </c>
      <c r="AB169" s="24">
        <v>100</v>
      </c>
    </row>
    <row r="170" spans="1:28" ht="17.25" customHeight="1" hidden="1">
      <c r="A170" s="71"/>
      <c r="B170" s="28" t="s">
        <v>41</v>
      </c>
      <c r="C170" s="22">
        <f t="shared" si="31"/>
        <v>1430</v>
      </c>
      <c r="D170" s="23">
        <f t="shared" si="32"/>
        <v>1430</v>
      </c>
      <c r="E170" s="22">
        <f t="shared" si="33"/>
        <v>1429</v>
      </c>
      <c r="F170" s="24">
        <f t="shared" si="34"/>
        <v>99.93006993006993</v>
      </c>
      <c r="G170" s="22"/>
      <c r="H170" s="22"/>
      <c r="I170" s="23"/>
      <c r="J170" s="25"/>
      <c r="K170" s="11"/>
      <c r="L170" s="11"/>
      <c r="M170" s="11">
        <v>1994</v>
      </c>
      <c r="N170" s="11">
        <v>1430</v>
      </c>
      <c r="O170" s="12">
        <f t="shared" si="29"/>
        <v>1429</v>
      </c>
      <c r="P170" s="27"/>
      <c r="Q170" s="27">
        <v>1430</v>
      </c>
      <c r="R170" s="29">
        <v>686</v>
      </c>
      <c r="S170" s="29">
        <v>743</v>
      </c>
      <c r="T170" s="3"/>
      <c r="U170" s="12">
        <f t="shared" si="30"/>
        <v>1429</v>
      </c>
      <c r="V170" s="11"/>
      <c r="W170" s="71"/>
      <c r="X170" s="28" t="s">
        <v>41</v>
      </c>
      <c r="Y170" s="22">
        <v>43000</v>
      </c>
      <c r="Z170" s="23">
        <v>43000</v>
      </c>
      <c r="AA170" s="22">
        <v>43000</v>
      </c>
      <c r="AB170" s="24">
        <v>100</v>
      </c>
    </row>
    <row r="171" spans="1:28" ht="12" customHeight="1">
      <c r="A171" s="71"/>
      <c r="B171" s="28" t="s">
        <v>42</v>
      </c>
      <c r="C171" s="22">
        <f t="shared" si="31"/>
        <v>1130</v>
      </c>
      <c r="D171" s="23">
        <f t="shared" si="32"/>
        <v>1130</v>
      </c>
      <c r="E171" s="22">
        <f t="shared" si="33"/>
        <v>1126</v>
      </c>
      <c r="F171" s="24">
        <f t="shared" si="34"/>
        <v>99.64601769911503</v>
      </c>
      <c r="G171" s="22"/>
      <c r="H171" s="22"/>
      <c r="I171" s="23"/>
      <c r="J171" s="25"/>
      <c r="K171" s="11"/>
      <c r="L171" s="11"/>
      <c r="M171" s="11">
        <v>1995</v>
      </c>
      <c r="N171" s="11">
        <v>1130</v>
      </c>
      <c r="O171" s="12">
        <f t="shared" si="29"/>
        <v>1126</v>
      </c>
      <c r="P171" s="27"/>
      <c r="Q171" s="27">
        <v>1130</v>
      </c>
      <c r="R171" s="29">
        <v>603</v>
      </c>
      <c r="S171" s="29">
        <v>523</v>
      </c>
      <c r="T171" s="3"/>
      <c r="U171" s="12">
        <f t="shared" si="30"/>
        <v>1126</v>
      </c>
      <c r="V171" s="11"/>
      <c r="W171" s="71"/>
      <c r="X171" s="28" t="s">
        <v>42</v>
      </c>
      <c r="Y171" s="22">
        <v>34700</v>
      </c>
      <c r="Z171" s="23">
        <v>34700</v>
      </c>
      <c r="AA171" s="22">
        <v>34600</v>
      </c>
      <c r="AB171" s="24">
        <v>99.71181556195965</v>
      </c>
    </row>
    <row r="172" spans="1:28" ht="12" customHeight="1">
      <c r="A172" s="71"/>
      <c r="B172" s="28" t="s">
        <v>44</v>
      </c>
      <c r="C172" s="22">
        <f t="shared" si="31"/>
        <v>1090</v>
      </c>
      <c r="D172" s="23">
        <f t="shared" si="32"/>
        <v>1090</v>
      </c>
      <c r="E172" s="22">
        <f t="shared" si="33"/>
        <v>1088</v>
      </c>
      <c r="F172" s="24">
        <f t="shared" si="34"/>
        <v>99.81651376146789</v>
      </c>
      <c r="G172" s="22"/>
      <c r="H172" s="22"/>
      <c r="I172" s="23"/>
      <c r="J172" s="25"/>
      <c r="K172" s="11"/>
      <c r="L172" s="11"/>
      <c r="M172" s="11">
        <v>1996</v>
      </c>
      <c r="N172" s="11">
        <v>1090</v>
      </c>
      <c r="O172" s="12">
        <f t="shared" si="29"/>
        <v>1088</v>
      </c>
      <c r="P172" s="27">
        <v>0</v>
      </c>
      <c r="Q172" s="27">
        <v>1090</v>
      </c>
      <c r="R172" s="29">
        <v>605</v>
      </c>
      <c r="S172" s="29">
        <v>483</v>
      </c>
      <c r="T172" s="3"/>
      <c r="U172" s="12">
        <f t="shared" si="30"/>
        <v>1088</v>
      </c>
      <c r="V172" s="11"/>
      <c r="W172" s="71"/>
      <c r="X172" s="28" t="s">
        <v>44</v>
      </c>
      <c r="Y172" s="22">
        <v>34000</v>
      </c>
      <c r="Z172" s="23">
        <v>34000</v>
      </c>
      <c r="AA172" s="22">
        <v>34000</v>
      </c>
      <c r="AB172" s="24">
        <v>100</v>
      </c>
    </row>
    <row r="173" spans="1:28" ht="12" customHeight="1">
      <c r="A173" s="71"/>
      <c r="B173" s="28" t="s">
        <v>46</v>
      </c>
      <c r="C173" s="22">
        <f t="shared" si="31"/>
        <v>1370</v>
      </c>
      <c r="D173" s="23">
        <f t="shared" si="32"/>
        <v>1360</v>
      </c>
      <c r="E173" s="22">
        <f t="shared" si="33"/>
        <v>1361</v>
      </c>
      <c r="F173" s="24">
        <f t="shared" si="34"/>
        <v>99.34306569343066</v>
      </c>
      <c r="G173" s="22"/>
      <c r="H173" s="22"/>
      <c r="I173" s="23"/>
      <c r="J173" s="25"/>
      <c r="K173" s="11"/>
      <c r="L173" s="11"/>
      <c r="M173" s="11">
        <v>1997</v>
      </c>
      <c r="N173" s="11">
        <v>1370</v>
      </c>
      <c r="O173" s="12">
        <f t="shared" si="29"/>
        <v>1369</v>
      </c>
      <c r="P173" s="27">
        <v>8</v>
      </c>
      <c r="Q173" s="27">
        <v>1360</v>
      </c>
      <c r="R173" s="29">
        <v>665</v>
      </c>
      <c r="S173" s="29">
        <v>696</v>
      </c>
      <c r="T173" s="3"/>
      <c r="U173" s="12">
        <f t="shared" si="30"/>
        <v>1361</v>
      </c>
      <c r="V173" s="11"/>
      <c r="W173" s="71"/>
      <c r="X173" s="28" t="s">
        <v>46</v>
      </c>
      <c r="Y173" s="22">
        <v>40500</v>
      </c>
      <c r="Z173" s="23">
        <v>40400</v>
      </c>
      <c r="AA173" s="22">
        <v>40300</v>
      </c>
      <c r="AB173" s="24">
        <v>99.50617283950616</v>
      </c>
    </row>
    <row r="174" spans="1:28" ht="12" customHeight="1">
      <c r="A174" s="71"/>
      <c r="B174" s="30" t="s">
        <v>48</v>
      </c>
      <c r="C174" s="22">
        <f t="shared" si="31"/>
        <v>1050</v>
      </c>
      <c r="D174" s="22">
        <f t="shared" si="32"/>
        <v>1050</v>
      </c>
      <c r="E174" s="22">
        <f t="shared" si="33"/>
        <v>1049</v>
      </c>
      <c r="F174" s="24">
        <f t="shared" si="34"/>
        <v>99.90476190476191</v>
      </c>
      <c r="G174" s="22"/>
      <c r="H174" s="22"/>
      <c r="I174" s="23"/>
      <c r="J174" s="25"/>
      <c r="K174" s="11"/>
      <c r="L174" s="11"/>
      <c r="M174" s="12">
        <v>1998</v>
      </c>
      <c r="N174" s="12">
        <v>1050</v>
      </c>
      <c r="O174" s="12">
        <f t="shared" si="29"/>
        <v>1049</v>
      </c>
      <c r="P174" s="12"/>
      <c r="Q174" s="12">
        <v>1050</v>
      </c>
      <c r="R174" s="31">
        <v>576</v>
      </c>
      <c r="S174" s="31">
        <v>473</v>
      </c>
      <c r="T174" s="6"/>
      <c r="U174" s="12">
        <f t="shared" si="30"/>
        <v>1049</v>
      </c>
      <c r="V174" s="11"/>
      <c r="W174" s="71"/>
      <c r="X174" s="30" t="s">
        <v>48</v>
      </c>
      <c r="Y174" s="22">
        <v>30600</v>
      </c>
      <c r="Z174" s="22">
        <v>30600</v>
      </c>
      <c r="AA174" s="22">
        <v>30600</v>
      </c>
      <c r="AB174" s="24">
        <v>100</v>
      </c>
    </row>
    <row r="175" spans="1:28" ht="12" customHeight="1">
      <c r="A175" s="72"/>
      <c r="B175" s="32" t="s">
        <v>49</v>
      </c>
      <c r="C175" s="33">
        <f t="shared" si="31"/>
        <v>1060</v>
      </c>
      <c r="D175" s="33">
        <f t="shared" si="32"/>
        <v>1060</v>
      </c>
      <c r="E175" s="33">
        <f t="shared" si="33"/>
        <v>1063</v>
      </c>
      <c r="F175" s="35">
        <v>100</v>
      </c>
      <c r="G175" s="33"/>
      <c r="H175" s="33"/>
      <c r="I175" s="34"/>
      <c r="J175" s="25"/>
      <c r="K175" s="11"/>
      <c r="L175" s="11"/>
      <c r="M175" s="12">
        <v>1999</v>
      </c>
      <c r="N175" s="12">
        <v>1060</v>
      </c>
      <c r="O175" s="12">
        <f>P175+U175</f>
        <v>1063</v>
      </c>
      <c r="P175" s="12"/>
      <c r="Q175" s="12">
        <v>1060</v>
      </c>
      <c r="R175" s="31">
        <v>567</v>
      </c>
      <c r="S175" s="31">
        <v>496</v>
      </c>
      <c r="T175" s="6"/>
      <c r="U175" s="12">
        <f>R175+S175+T175</f>
        <v>1063</v>
      </c>
      <c r="V175" s="11"/>
      <c r="W175" s="72"/>
      <c r="X175" s="32" t="s">
        <v>49</v>
      </c>
      <c r="Y175" s="33">
        <v>31800</v>
      </c>
      <c r="Z175" s="33">
        <v>31800</v>
      </c>
      <c r="AA175" s="33">
        <v>31800</v>
      </c>
      <c r="AB175" s="35">
        <v>100</v>
      </c>
    </row>
    <row r="176" spans="1:28" ht="12" customHeight="1">
      <c r="A176" s="70" t="s">
        <v>72</v>
      </c>
      <c r="B176" s="21" t="s">
        <v>23</v>
      </c>
      <c r="C176" s="22">
        <f t="shared" si="31"/>
        <v>13100</v>
      </c>
      <c r="D176" s="22">
        <f t="shared" si="32"/>
        <v>3900</v>
      </c>
      <c r="E176" s="22">
        <f t="shared" si="33"/>
        <v>191</v>
      </c>
      <c r="F176" s="24">
        <f>E176/C176*100</f>
        <v>1.4580152671755724</v>
      </c>
      <c r="G176" s="22"/>
      <c r="H176" s="22"/>
      <c r="I176" s="22"/>
      <c r="J176" s="25"/>
      <c r="K176" s="11"/>
      <c r="L176" s="11"/>
      <c r="M176" s="11">
        <v>1975</v>
      </c>
      <c r="N176" s="11">
        <v>13100</v>
      </c>
      <c r="O176" s="12">
        <f aca="true" t="shared" si="35" ref="O176:O191">P176+U176</f>
        <v>13131</v>
      </c>
      <c r="P176" s="27">
        <v>9230</v>
      </c>
      <c r="Q176" s="27">
        <v>3900</v>
      </c>
      <c r="R176" s="11"/>
      <c r="S176" s="11">
        <v>191</v>
      </c>
      <c r="T176" s="3">
        <v>3710</v>
      </c>
      <c r="U176" s="12">
        <f aca="true" t="shared" si="36" ref="U176:U210">R176+S176+T176</f>
        <v>3901</v>
      </c>
      <c r="V176" s="11"/>
      <c r="W176" s="70" t="s">
        <v>72</v>
      </c>
      <c r="X176" s="21" t="s">
        <v>23</v>
      </c>
      <c r="Y176" s="22">
        <v>258400</v>
      </c>
      <c r="Z176" s="22">
        <v>71800</v>
      </c>
      <c r="AA176" s="22">
        <v>3842</v>
      </c>
      <c r="AB176" s="24">
        <v>1.5</v>
      </c>
    </row>
    <row r="177" spans="1:28" ht="12" customHeight="1">
      <c r="A177" s="71"/>
      <c r="B177" s="28" t="s">
        <v>25</v>
      </c>
      <c r="C177" s="23">
        <f t="shared" si="31"/>
        <v>18200</v>
      </c>
      <c r="D177" s="23">
        <f t="shared" si="32"/>
        <v>5620</v>
      </c>
      <c r="E177" s="22">
        <f t="shared" si="33"/>
        <v>263</v>
      </c>
      <c r="F177" s="24">
        <f>E177/C177*100</f>
        <v>1.445054945054945</v>
      </c>
      <c r="G177" s="22"/>
      <c r="H177" s="22"/>
      <c r="I177" s="22"/>
      <c r="J177" s="25"/>
      <c r="K177" s="11"/>
      <c r="L177" s="11"/>
      <c r="M177" s="11">
        <v>1980</v>
      </c>
      <c r="N177" s="11">
        <v>18200</v>
      </c>
      <c r="O177" s="12">
        <f t="shared" si="35"/>
        <v>18223</v>
      </c>
      <c r="P177" s="27">
        <v>12600</v>
      </c>
      <c r="Q177" s="27">
        <v>5620</v>
      </c>
      <c r="R177" s="11"/>
      <c r="S177" s="11">
        <v>263</v>
      </c>
      <c r="T177" s="3">
        <v>5360</v>
      </c>
      <c r="U177" s="12">
        <f t="shared" si="36"/>
        <v>5623</v>
      </c>
      <c r="V177" s="11"/>
      <c r="W177" s="71"/>
      <c r="X177" s="28" t="s">
        <v>25</v>
      </c>
      <c r="Y177" s="22">
        <v>376900</v>
      </c>
      <c r="Z177" s="23">
        <v>108400</v>
      </c>
      <c r="AA177" s="22">
        <v>5679</v>
      </c>
      <c r="AB177" s="24">
        <v>1.5</v>
      </c>
    </row>
    <row r="178" spans="1:28" ht="12" customHeight="1">
      <c r="A178" s="71"/>
      <c r="B178" s="28" t="s">
        <v>26</v>
      </c>
      <c r="C178" s="23">
        <f t="shared" si="31"/>
        <v>20800</v>
      </c>
      <c r="D178" s="23">
        <f t="shared" si="32"/>
        <v>7410</v>
      </c>
      <c r="E178" s="22">
        <f t="shared" si="33"/>
        <v>475</v>
      </c>
      <c r="F178" s="24">
        <f>E178/C178*100</f>
        <v>2.283653846153846</v>
      </c>
      <c r="G178" s="22"/>
      <c r="H178" s="22"/>
      <c r="I178" s="22"/>
      <c r="J178" s="25"/>
      <c r="K178" s="11"/>
      <c r="L178" s="11"/>
      <c r="M178" s="11">
        <v>1985</v>
      </c>
      <c r="N178" s="11">
        <v>20800</v>
      </c>
      <c r="O178" s="12">
        <f t="shared" si="35"/>
        <v>20815</v>
      </c>
      <c r="P178" s="27">
        <v>13400</v>
      </c>
      <c r="Q178" s="27">
        <v>7410</v>
      </c>
      <c r="R178" s="11">
        <v>4</v>
      </c>
      <c r="S178" s="11">
        <v>471</v>
      </c>
      <c r="T178" s="3">
        <v>6940</v>
      </c>
      <c r="U178" s="12">
        <f t="shared" si="36"/>
        <v>7415</v>
      </c>
      <c r="V178" s="11"/>
      <c r="W178" s="71"/>
      <c r="X178" s="28" t="s">
        <v>26</v>
      </c>
      <c r="Y178" s="22">
        <v>459000</v>
      </c>
      <c r="Z178" s="23">
        <v>148800</v>
      </c>
      <c r="AA178" s="22">
        <v>10595</v>
      </c>
      <c r="AB178" s="24">
        <v>2.3</v>
      </c>
    </row>
    <row r="179" spans="1:28" ht="13.5" customHeight="1" hidden="1">
      <c r="A179" s="71"/>
      <c r="B179" s="28" t="s">
        <v>27</v>
      </c>
      <c r="C179" s="23">
        <f t="shared" si="31"/>
        <v>21300</v>
      </c>
      <c r="D179" s="23">
        <f t="shared" si="32"/>
        <v>7550</v>
      </c>
      <c r="E179" s="22">
        <f t="shared" si="33"/>
        <v>490</v>
      </c>
      <c r="F179" s="24">
        <f>E179/C179*100</f>
        <v>2.3004694835680755</v>
      </c>
      <c r="G179" s="22"/>
      <c r="H179" s="22"/>
      <c r="I179" s="22"/>
      <c r="J179" s="25"/>
      <c r="K179" s="11"/>
      <c r="L179" s="11"/>
      <c r="M179" s="11">
        <v>1986</v>
      </c>
      <c r="N179" s="11">
        <v>21300</v>
      </c>
      <c r="O179" s="12">
        <f t="shared" si="35"/>
        <v>21250</v>
      </c>
      <c r="P179" s="27">
        <v>13700</v>
      </c>
      <c r="Q179" s="27">
        <v>7550</v>
      </c>
      <c r="R179" s="11">
        <v>5</v>
      </c>
      <c r="S179" s="11">
        <v>485</v>
      </c>
      <c r="T179" s="3">
        <v>7060</v>
      </c>
      <c r="U179" s="12">
        <f t="shared" si="36"/>
        <v>7550</v>
      </c>
      <c r="V179" s="11"/>
      <c r="W179" s="71"/>
      <c r="X179" s="28" t="s">
        <v>27</v>
      </c>
      <c r="Y179" s="22">
        <v>500500</v>
      </c>
      <c r="Z179" s="23">
        <v>165300</v>
      </c>
      <c r="AA179" s="22">
        <v>11216</v>
      </c>
      <c r="AB179" s="24">
        <v>2.2</v>
      </c>
    </row>
    <row r="180" spans="1:28" ht="13.5" customHeight="1" hidden="1">
      <c r="A180" s="71"/>
      <c r="B180" s="28" t="s">
        <v>28</v>
      </c>
      <c r="C180" s="23">
        <f t="shared" si="31"/>
        <v>21200</v>
      </c>
      <c r="D180" s="23">
        <f t="shared" si="32"/>
        <v>7470</v>
      </c>
      <c r="E180" s="22">
        <f t="shared" si="33"/>
        <v>492</v>
      </c>
      <c r="F180" s="24">
        <f>E180/C180*100</f>
        <v>2.320754716981132</v>
      </c>
      <c r="G180" s="22"/>
      <c r="H180" s="22"/>
      <c r="I180" s="22"/>
      <c r="J180" s="25"/>
      <c r="K180" s="11"/>
      <c r="L180" s="11"/>
      <c r="M180" s="11">
        <v>1987</v>
      </c>
      <c r="N180" s="11">
        <v>21200</v>
      </c>
      <c r="O180" s="12">
        <f t="shared" si="35"/>
        <v>21262</v>
      </c>
      <c r="P180" s="27">
        <v>13800</v>
      </c>
      <c r="Q180" s="27">
        <v>7470</v>
      </c>
      <c r="R180" s="11">
        <v>5</v>
      </c>
      <c r="S180" s="11">
        <v>487</v>
      </c>
      <c r="T180" s="3">
        <v>6970</v>
      </c>
      <c r="U180" s="12">
        <f t="shared" si="36"/>
        <v>7462</v>
      </c>
      <c r="V180" s="11"/>
      <c r="W180" s="71"/>
      <c r="X180" s="28" t="s">
        <v>28</v>
      </c>
      <c r="Y180" s="22">
        <v>496800</v>
      </c>
      <c r="Z180" s="23">
        <v>161200</v>
      </c>
      <c r="AA180" s="22">
        <v>11303</v>
      </c>
      <c r="AB180" s="24">
        <v>2.3</v>
      </c>
    </row>
    <row r="181" spans="1:28" ht="13.5" customHeight="1" hidden="1">
      <c r="A181" s="71"/>
      <c r="B181" s="21" t="s">
        <v>29</v>
      </c>
      <c r="C181" s="23">
        <f t="shared" si="31"/>
        <v>22000</v>
      </c>
      <c r="D181" s="23">
        <f t="shared" si="32"/>
        <v>7890</v>
      </c>
      <c r="E181" s="22">
        <f t="shared" si="33"/>
        <v>510</v>
      </c>
      <c r="F181" s="24">
        <f aca="true" t="shared" si="37" ref="F181:F210">E181/C181*100</f>
        <v>2.3181818181818183</v>
      </c>
      <c r="G181" s="22"/>
      <c r="H181" s="22"/>
      <c r="I181" s="22"/>
      <c r="J181" s="25"/>
      <c r="K181" s="11"/>
      <c r="L181" s="11"/>
      <c r="M181" s="17" t="s">
        <v>30</v>
      </c>
      <c r="N181" s="17">
        <v>22000</v>
      </c>
      <c r="O181" s="12">
        <f t="shared" si="35"/>
        <v>22080</v>
      </c>
      <c r="P181" s="22">
        <v>14200</v>
      </c>
      <c r="Q181" s="22">
        <v>7890</v>
      </c>
      <c r="R181" s="22">
        <v>7</v>
      </c>
      <c r="S181" s="22">
        <v>503</v>
      </c>
      <c r="T181" s="3">
        <v>7370</v>
      </c>
      <c r="U181" s="12">
        <f t="shared" si="36"/>
        <v>7880</v>
      </c>
      <c r="V181" s="11"/>
      <c r="W181" s="71"/>
      <c r="X181" s="21" t="s">
        <v>29</v>
      </c>
      <c r="Y181" s="22">
        <v>495400</v>
      </c>
      <c r="Z181" s="23">
        <v>174200</v>
      </c>
      <c r="AA181" s="22">
        <v>10863</v>
      </c>
      <c r="AB181" s="24">
        <v>2.1927735163504236</v>
      </c>
    </row>
    <row r="182" spans="1:28" ht="13.5" customHeight="1" hidden="1">
      <c r="A182" s="71"/>
      <c r="B182" s="21" t="s">
        <v>31</v>
      </c>
      <c r="C182" s="23">
        <f t="shared" si="31"/>
        <v>22500</v>
      </c>
      <c r="D182" s="23">
        <f t="shared" si="32"/>
        <v>7770</v>
      </c>
      <c r="E182" s="22">
        <f t="shared" si="33"/>
        <v>524</v>
      </c>
      <c r="F182" s="24">
        <f t="shared" si="37"/>
        <v>2.3288888888888892</v>
      </c>
      <c r="G182" s="22"/>
      <c r="H182" s="22"/>
      <c r="I182" s="22"/>
      <c r="J182" s="25"/>
      <c r="K182" s="11"/>
      <c r="L182" s="17" t="s">
        <v>73</v>
      </c>
      <c r="M182" s="17" t="s">
        <v>32</v>
      </c>
      <c r="N182" s="17">
        <v>22500</v>
      </c>
      <c r="O182" s="12">
        <f t="shared" si="35"/>
        <v>22454</v>
      </c>
      <c r="P182" s="22">
        <v>14700</v>
      </c>
      <c r="Q182" s="22">
        <v>7770</v>
      </c>
      <c r="R182" s="22">
        <v>20</v>
      </c>
      <c r="S182" s="22">
        <v>504</v>
      </c>
      <c r="T182" s="3">
        <v>7230</v>
      </c>
      <c r="U182" s="12">
        <f t="shared" si="36"/>
        <v>7754</v>
      </c>
      <c r="V182" s="11"/>
      <c r="W182" s="71"/>
      <c r="X182" s="21" t="s">
        <v>31</v>
      </c>
      <c r="Y182" s="22">
        <v>520900</v>
      </c>
      <c r="Z182" s="23">
        <v>173900</v>
      </c>
      <c r="AA182" s="22">
        <v>12857</v>
      </c>
      <c r="AB182" s="24">
        <v>2.4682280668074483</v>
      </c>
    </row>
    <row r="183" spans="1:28" ht="12" customHeight="1">
      <c r="A183" s="71"/>
      <c r="B183" s="21" t="s">
        <v>33</v>
      </c>
      <c r="C183" s="23">
        <f t="shared" si="31"/>
        <v>22400</v>
      </c>
      <c r="D183" s="23">
        <f t="shared" si="32"/>
        <v>7740</v>
      </c>
      <c r="E183" s="22">
        <f t="shared" si="33"/>
        <v>636</v>
      </c>
      <c r="F183" s="24">
        <f t="shared" si="37"/>
        <v>2.8392857142857144</v>
      </c>
      <c r="G183" s="22"/>
      <c r="H183" s="22"/>
      <c r="I183" s="22"/>
      <c r="J183" s="25"/>
      <c r="K183" s="11"/>
      <c r="L183" s="11"/>
      <c r="M183" s="17" t="s">
        <v>34</v>
      </c>
      <c r="N183" s="17">
        <v>22400</v>
      </c>
      <c r="O183" s="12">
        <f t="shared" si="35"/>
        <v>22346</v>
      </c>
      <c r="P183" s="22">
        <v>14600</v>
      </c>
      <c r="Q183" s="22">
        <v>7740</v>
      </c>
      <c r="R183" s="22">
        <v>56</v>
      </c>
      <c r="S183" s="22">
        <v>580</v>
      </c>
      <c r="T183" s="3">
        <v>7110</v>
      </c>
      <c r="U183" s="12">
        <f t="shared" si="36"/>
        <v>7746</v>
      </c>
      <c r="V183" s="11"/>
      <c r="W183" s="71"/>
      <c r="X183" s="21" t="s">
        <v>33</v>
      </c>
      <c r="Y183" s="22">
        <v>517600</v>
      </c>
      <c r="Z183" s="23">
        <v>165900</v>
      </c>
      <c r="AA183" s="22">
        <v>13520</v>
      </c>
      <c r="AB183" s="24">
        <v>2.6120556414219473</v>
      </c>
    </row>
    <row r="184" spans="1:28" ht="17.25" customHeight="1" hidden="1">
      <c r="A184" s="71"/>
      <c r="B184" s="28" t="s">
        <v>36</v>
      </c>
      <c r="C184" s="23">
        <f t="shared" si="31"/>
        <v>23000</v>
      </c>
      <c r="D184" s="23">
        <f t="shared" si="32"/>
        <v>7980</v>
      </c>
      <c r="E184" s="22">
        <f t="shared" si="33"/>
        <v>722</v>
      </c>
      <c r="F184" s="24">
        <f t="shared" si="37"/>
        <v>3.139130434782609</v>
      </c>
      <c r="G184" s="22"/>
      <c r="H184" s="22"/>
      <c r="I184" s="22"/>
      <c r="J184" s="25"/>
      <c r="K184" s="11"/>
      <c r="L184" s="11"/>
      <c r="M184" s="17" t="s">
        <v>37</v>
      </c>
      <c r="N184" s="17">
        <v>23000</v>
      </c>
      <c r="O184" s="12">
        <f t="shared" si="35"/>
        <v>22982</v>
      </c>
      <c r="P184" s="22">
        <v>15000</v>
      </c>
      <c r="Q184" s="22">
        <v>7980</v>
      </c>
      <c r="R184" s="22">
        <v>83</v>
      </c>
      <c r="S184" s="22">
        <v>639</v>
      </c>
      <c r="T184" s="3">
        <v>7260</v>
      </c>
      <c r="U184" s="12">
        <f t="shared" si="36"/>
        <v>7982</v>
      </c>
      <c r="V184" s="11"/>
      <c r="W184" s="71"/>
      <c r="X184" s="28" t="s">
        <v>36</v>
      </c>
      <c r="Y184" s="22">
        <v>520200</v>
      </c>
      <c r="Z184" s="23">
        <v>176400</v>
      </c>
      <c r="AA184" s="22">
        <v>15070</v>
      </c>
      <c r="AB184" s="24">
        <v>2.896962706651288</v>
      </c>
    </row>
    <row r="185" spans="1:28" ht="17.25" customHeight="1" hidden="1">
      <c r="A185" s="71"/>
      <c r="B185" s="28" t="s">
        <v>38</v>
      </c>
      <c r="C185" s="23">
        <f t="shared" si="31"/>
        <v>22600</v>
      </c>
      <c r="D185" s="23">
        <f t="shared" si="32"/>
        <v>7840</v>
      </c>
      <c r="E185" s="22">
        <f t="shared" si="33"/>
        <v>754</v>
      </c>
      <c r="F185" s="24">
        <f t="shared" si="37"/>
        <v>3.3362831858407076</v>
      </c>
      <c r="G185" s="22"/>
      <c r="H185" s="22"/>
      <c r="I185" s="22"/>
      <c r="J185" s="25"/>
      <c r="K185" s="11"/>
      <c r="L185" s="11"/>
      <c r="M185" s="17" t="s">
        <v>39</v>
      </c>
      <c r="N185" s="17">
        <v>22600</v>
      </c>
      <c r="O185" s="12">
        <f t="shared" si="35"/>
        <v>22634</v>
      </c>
      <c r="P185" s="22">
        <v>14800</v>
      </c>
      <c r="Q185" s="22">
        <v>7840</v>
      </c>
      <c r="R185" s="22">
        <v>102</v>
      </c>
      <c r="S185" s="22">
        <v>652</v>
      </c>
      <c r="T185" s="3">
        <v>7080</v>
      </c>
      <c r="U185" s="12">
        <f t="shared" si="36"/>
        <v>7834</v>
      </c>
      <c r="V185" s="11"/>
      <c r="W185" s="71"/>
      <c r="X185" s="28" t="s">
        <v>38</v>
      </c>
      <c r="Y185" s="22">
        <v>535800</v>
      </c>
      <c r="Z185" s="23">
        <v>174000</v>
      </c>
      <c r="AA185" s="22">
        <v>15770</v>
      </c>
      <c r="AB185" s="24">
        <v>2.9432624113475176</v>
      </c>
    </row>
    <row r="186" spans="1:28" ht="17.25" customHeight="1" hidden="1">
      <c r="A186" s="71"/>
      <c r="B186" s="28" t="s">
        <v>40</v>
      </c>
      <c r="C186" s="23">
        <f t="shared" si="31"/>
        <v>22200</v>
      </c>
      <c r="D186" s="23">
        <f t="shared" si="32"/>
        <v>7800</v>
      </c>
      <c r="E186" s="22">
        <f t="shared" si="33"/>
        <v>759</v>
      </c>
      <c r="F186" s="24">
        <f t="shared" si="37"/>
        <v>3.418918918918919</v>
      </c>
      <c r="G186" s="22"/>
      <c r="H186" s="22"/>
      <c r="I186" s="22"/>
      <c r="J186" s="25"/>
      <c r="K186" s="11"/>
      <c r="L186" s="11"/>
      <c r="M186" s="29">
        <v>1993</v>
      </c>
      <c r="N186" s="29">
        <v>22200</v>
      </c>
      <c r="O186" s="12">
        <f t="shared" si="35"/>
        <v>22209</v>
      </c>
      <c r="P186" s="22">
        <v>14400</v>
      </c>
      <c r="Q186" s="22">
        <v>7800</v>
      </c>
      <c r="R186" s="22">
        <v>101</v>
      </c>
      <c r="S186" s="22">
        <v>658</v>
      </c>
      <c r="T186" s="3">
        <v>7050</v>
      </c>
      <c r="U186" s="12">
        <f t="shared" si="36"/>
        <v>7809</v>
      </c>
      <c r="V186" s="11"/>
      <c r="W186" s="71"/>
      <c r="X186" s="28" t="s">
        <v>40</v>
      </c>
      <c r="Y186" s="22">
        <v>493000</v>
      </c>
      <c r="Z186" s="23">
        <v>167800</v>
      </c>
      <c r="AA186" s="22">
        <v>15930</v>
      </c>
      <c r="AB186" s="24">
        <v>3.2312373225152133</v>
      </c>
    </row>
    <row r="187" spans="1:28" ht="17.25" customHeight="1" hidden="1">
      <c r="A187" s="71"/>
      <c r="B187" s="28" t="s">
        <v>41</v>
      </c>
      <c r="C187" s="23">
        <f t="shared" si="31"/>
        <v>22300</v>
      </c>
      <c r="D187" s="23">
        <f t="shared" si="32"/>
        <v>7890</v>
      </c>
      <c r="E187" s="22">
        <f t="shared" si="33"/>
        <v>806</v>
      </c>
      <c r="F187" s="24">
        <f t="shared" si="37"/>
        <v>3.614349775784753</v>
      </c>
      <c r="G187" s="22"/>
      <c r="H187" s="22"/>
      <c r="I187" s="22"/>
      <c r="J187" s="25"/>
      <c r="K187" s="11"/>
      <c r="L187" s="11"/>
      <c r="M187" s="11">
        <v>1994</v>
      </c>
      <c r="N187" s="11">
        <v>22300</v>
      </c>
      <c r="O187" s="12">
        <f t="shared" si="35"/>
        <v>22286</v>
      </c>
      <c r="P187" s="27">
        <v>14400</v>
      </c>
      <c r="Q187" s="27">
        <v>7890</v>
      </c>
      <c r="R187" s="29">
        <v>119</v>
      </c>
      <c r="S187" s="29">
        <v>687</v>
      </c>
      <c r="T187" s="3">
        <v>7080</v>
      </c>
      <c r="U187" s="12">
        <f t="shared" si="36"/>
        <v>7886</v>
      </c>
      <c r="V187" s="11"/>
      <c r="W187" s="71"/>
      <c r="X187" s="28" t="s">
        <v>41</v>
      </c>
      <c r="Y187" s="22">
        <v>528000</v>
      </c>
      <c r="Z187" s="23">
        <v>181500</v>
      </c>
      <c r="AA187" s="22">
        <v>17490</v>
      </c>
      <c r="AB187" s="24">
        <v>3.3125</v>
      </c>
    </row>
    <row r="188" spans="1:28" ht="12" customHeight="1">
      <c r="A188" s="71"/>
      <c r="B188" s="28" t="s">
        <v>42</v>
      </c>
      <c r="C188" s="23">
        <f t="shared" si="31"/>
        <v>22200</v>
      </c>
      <c r="D188" s="23">
        <f t="shared" si="32"/>
        <v>7910</v>
      </c>
      <c r="E188" s="22">
        <f t="shared" si="33"/>
        <v>821</v>
      </c>
      <c r="F188" s="24">
        <f t="shared" si="37"/>
        <v>3.698198198198198</v>
      </c>
      <c r="G188" s="22"/>
      <c r="H188" s="22"/>
      <c r="I188" s="22"/>
      <c r="J188" s="25"/>
      <c r="K188" s="11"/>
      <c r="L188" s="11"/>
      <c r="M188" s="11">
        <v>1995</v>
      </c>
      <c r="N188" s="11">
        <v>22200</v>
      </c>
      <c r="O188" s="12">
        <f t="shared" si="35"/>
        <v>22211</v>
      </c>
      <c r="P188" s="27">
        <v>14300</v>
      </c>
      <c r="Q188" s="27">
        <v>7910</v>
      </c>
      <c r="R188" s="29">
        <v>133</v>
      </c>
      <c r="S188" s="29">
        <v>688</v>
      </c>
      <c r="T188" s="3">
        <v>7090</v>
      </c>
      <c r="U188" s="12">
        <f t="shared" si="36"/>
        <v>7911</v>
      </c>
      <c r="V188" s="11"/>
      <c r="W188" s="71"/>
      <c r="X188" s="28" t="s">
        <v>42</v>
      </c>
      <c r="Y188" s="22">
        <v>537300</v>
      </c>
      <c r="Z188" s="23">
        <v>181100</v>
      </c>
      <c r="AA188" s="22">
        <v>17900</v>
      </c>
      <c r="AB188" s="24">
        <v>3.3314721756932815</v>
      </c>
    </row>
    <row r="189" spans="1:28" ht="12" customHeight="1" hidden="1">
      <c r="A189" s="71"/>
      <c r="B189" s="28" t="s">
        <v>44</v>
      </c>
      <c r="C189" s="23">
        <f t="shared" si="31"/>
        <v>22100</v>
      </c>
      <c r="D189" s="23">
        <f t="shared" si="32"/>
        <v>7910</v>
      </c>
      <c r="E189" s="22">
        <f t="shared" si="33"/>
        <v>856</v>
      </c>
      <c r="F189" s="24">
        <f t="shared" si="37"/>
        <v>3.873303167420814</v>
      </c>
      <c r="G189" s="22"/>
      <c r="H189" s="22"/>
      <c r="I189" s="22"/>
      <c r="J189" s="25"/>
      <c r="K189" s="11"/>
      <c r="L189" s="11"/>
      <c r="M189" s="11">
        <v>1996</v>
      </c>
      <c r="N189" s="11">
        <v>22100</v>
      </c>
      <c r="O189" s="12">
        <f t="shared" si="35"/>
        <v>22116</v>
      </c>
      <c r="P189" s="27">
        <v>14200</v>
      </c>
      <c r="Q189" s="27">
        <v>7910</v>
      </c>
      <c r="R189" s="29">
        <v>129</v>
      </c>
      <c r="S189" s="29">
        <v>727</v>
      </c>
      <c r="T189" s="3">
        <v>7060</v>
      </c>
      <c r="U189" s="12">
        <f t="shared" si="36"/>
        <v>7916</v>
      </c>
      <c r="V189" s="11"/>
      <c r="W189" s="71"/>
      <c r="X189" s="28" t="s">
        <v>44</v>
      </c>
      <c r="Y189" s="22">
        <v>548300</v>
      </c>
      <c r="Z189" s="23">
        <v>183900</v>
      </c>
      <c r="AA189" s="22">
        <v>18750</v>
      </c>
      <c r="AB189" s="24">
        <v>3.4196607696516508</v>
      </c>
    </row>
    <row r="190" spans="1:28" ht="12" customHeight="1" hidden="1">
      <c r="A190" s="71"/>
      <c r="B190" s="28" t="s">
        <v>46</v>
      </c>
      <c r="C190" s="23">
        <f t="shared" si="31"/>
        <v>21400</v>
      </c>
      <c r="D190" s="23">
        <f t="shared" si="32"/>
        <v>7800</v>
      </c>
      <c r="E190" s="22">
        <f t="shared" si="33"/>
        <v>841</v>
      </c>
      <c r="F190" s="24">
        <f t="shared" si="37"/>
        <v>3.9299065420560746</v>
      </c>
      <c r="G190" s="22"/>
      <c r="H190" s="22"/>
      <c r="I190" s="22"/>
      <c r="J190" s="25"/>
      <c r="K190" s="11"/>
      <c r="L190" s="11"/>
      <c r="M190" s="11">
        <v>1997</v>
      </c>
      <c r="N190" s="11">
        <v>21400</v>
      </c>
      <c r="O190" s="12">
        <f t="shared" si="35"/>
        <v>21401</v>
      </c>
      <c r="P190" s="27">
        <v>13600</v>
      </c>
      <c r="Q190" s="27">
        <v>7800</v>
      </c>
      <c r="R190" s="29">
        <v>144</v>
      </c>
      <c r="S190" s="29">
        <v>697</v>
      </c>
      <c r="T190" s="3">
        <v>6960</v>
      </c>
      <c r="U190" s="12">
        <f t="shared" si="36"/>
        <v>7801</v>
      </c>
      <c r="V190" s="11"/>
      <c r="W190" s="71"/>
      <c r="X190" s="28" t="s">
        <v>46</v>
      </c>
      <c r="Y190" s="22">
        <v>532700</v>
      </c>
      <c r="Z190" s="23">
        <v>182300</v>
      </c>
      <c r="AA190" s="22">
        <v>18700</v>
      </c>
      <c r="AB190" s="24">
        <v>3.5104186221137605</v>
      </c>
    </row>
    <row r="191" spans="1:28" ht="12" customHeight="1" hidden="1">
      <c r="A191" s="71"/>
      <c r="B191" s="30" t="s">
        <v>48</v>
      </c>
      <c r="C191" s="22">
        <f t="shared" si="31"/>
        <v>21500</v>
      </c>
      <c r="D191" s="22">
        <f t="shared" si="32"/>
        <v>7820</v>
      </c>
      <c r="E191" s="22">
        <f t="shared" si="33"/>
        <v>863</v>
      </c>
      <c r="F191" s="24">
        <f t="shared" si="37"/>
        <v>4.013953488372093</v>
      </c>
      <c r="G191" s="22"/>
      <c r="H191" s="22"/>
      <c r="I191" s="22"/>
      <c r="J191" s="25"/>
      <c r="K191" s="11"/>
      <c r="L191" s="12"/>
      <c r="M191" s="12">
        <v>1998</v>
      </c>
      <c r="N191" s="12">
        <v>21500</v>
      </c>
      <c r="O191" s="12">
        <f t="shared" si="35"/>
        <v>21523</v>
      </c>
      <c r="P191" s="12">
        <v>13700</v>
      </c>
      <c r="Q191" s="12">
        <v>7820</v>
      </c>
      <c r="R191" s="31">
        <v>144</v>
      </c>
      <c r="S191" s="31">
        <v>719</v>
      </c>
      <c r="T191" s="6">
        <v>6960</v>
      </c>
      <c r="U191" s="12">
        <f t="shared" si="36"/>
        <v>7823</v>
      </c>
      <c r="V191" s="11"/>
      <c r="W191" s="71"/>
      <c r="X191" s="30" t="s">
        <v>48</v>
      </c>
      <c r="Y191" s="22">
        <v>506300</v>
      </c>
      <c r="Z191" s="22">
        <v>177600</v>
      </c>
      <c r="AA191" s="22">
        <v>18480</v>
      </c>
      <c r="AB191" s="24">
        <v>3.650009875567845</v>
      </c>
    </row>
    <row r="192" spans="1:28" ht="12" customHeight="1" hidden="1">
      <c r="A192" s="71"/>
      <c r="B192" s="30" t="s">
        <v>49</v>
      </c>
      <c r="C192" s="22">
        <f t="shared" si="31"/>
        <v>21700</v>
      </c>
      <c r="D192" s="22">
        <f t="shared" si="32"/>
        <v>7940</v>
      </c>
      <c r="E192" s="22">
        <f t="shared" si="33"/>
        <v>891</v>
      </c>
      <c r="F192" s="24">
        <f>E192/C192*100</f>
        <v>4.105990783410139</v>
      </c>
      <c r="G192" s="22"/>
      <c r="H192" s="22"/>
      <c r="I192" s="22"/>
      <c r="J192" s="25"/>
      <c r="K192" s="11"/>
      <c r="L192" s="12"/>
      <c r="M192" s="12">
        <v>1999</v>
      </c>
      <c r="N192" s="12">
        <v>21700</v>
      </c>
      <c r="O192" s="12">
        <f>P192+U192</f>
        <v>21741</v>
      </c>
      <c r="P192" s="12">
        <v>13800</v>
      </c>
      <c r="Q192" s="12">
        <v>7940</v>
      </c>
      <c r="R192" s="31">
        <v>149</v>
      </c>
      <c r="S192" s="31">
        <v>742</v>
      </c>
      <c r="T192" s="6">
        <v>7050</v>
      </c>
      <c r="U192" s="12">
        <f>R192+S192+T192</f>
        <v>7941</v>
      </c>
      <c r="V192" s="11"/>
      <c r="W192" s="71"/>
      <c r="X192" s="30" t="s">
        <v>49</v>
      </c>
      <c r="Y192" s="22">
        <v>540500</v>
      </c>
      <c r="Z192" s="22">
        <v>189600</v>
      </c>
      <c r="AA192" s="22">
        <v>20120</v>
      </c>
      <c r="AB192" s="24">
        <v>3.7224791859389454</v>
      </c>
    </row>
    <row r="193" spans="1:28" ht="12" customHeight="1">
      <c r="A193" s="71"/>
      <c r="B193" s="30" t="s">
        <v>50</v>
      </c>
      <c r="C193" s="22">
        <v>21700</v>
      </c>
      <c r="D193" s="22">
        <v>7780</v>
      </c>
      <c r="E193" s="22">
        <f>+G193+H193</f>
        <v>864</v>
      </c>
      <c r="F193" s="24">
        <f>E193/C193*100</f>
        <v>3.9815668202764978</v>
      </c>
      <c r="G193" s="22">
        <v>148</v>
      </c>
      <c r="H193" s="22">
        <v>716</v>
      </c>
      <c r="I193" s="22">
        <f>SUM(G193:H193)</f>
        <v>864</v>
      </c>
      <c r="J193" s="25"/>
      <c r="K193" s="11"/>
      <c r="L193" s="12"/>
      <c r="M193" s="12"/>
      <c r="N193" s="12"/>
      <c r="O193" s="12"/>
      <c r="P193" s="12"/>
      <c r="Q193" s="12"/>
      <c r="R193" s="31"/>
      <c r="S193" s="31"/>
      <c r="T193" s="6"/>
      <c r="U193" s="12"/>
      <c r="V193" s="11"/>
      <c r="W193" s="71"/>
      <c r="X193" s="30" t="s">
        <v>50</v>
      </c>
      <c r="Y193" s="22">
        <v>537200</v>
      </c>
      <c r="Z193" s="22">
        <v>180700</v>
      </c>
      <c r="AA193" s="22">
        <v>19010</v>
      </c>
      <c r="AB193" s="24">
        <v>3.5387192851824274</v>
      </c>
    </row>
    <row r="194" spans="1:28" ht="12" customHeight="1">
      <c r="A194" s="72"/>
      <c r="B194" s="32" t="s">
        <v>51</v>
      </c>
      <c r="C194" s="33">
        <v>21900</v>
      </c>
      <c r="D194" s="33">
        <v>7970</v>
      </c>
      <c r="E194" s="33">
        <v>843</v>
      </c>
      <c r="F194" s="35">
        <f>E194/C194*100</f>
        <v>3.8493150684931505</v>
      </c>
      <c r="G194" s="23">
        <v>147</v>
      </c>
      <c r="H194" s="23">
        <v>696</v>
      </c>
      <c r="I194" s="22">
        <f>SUM(G194:H194)</f>
        <v>843</v>
      </c>
      <c r="J194" s="24"/>
      <c r="K194" s="36"/>
      <c r="L194" s="12"/>
      <c r="M194" s="12">
        <v>2000</v>
      </c>
      <c r="N194" s="12" t="s">
        <v>52</v>
      </c>
      <c r="O194" s="12" t="e">
        <f>P194+U194</f>
        <v>#VALUE!</v>
      </c>
      <c r="P194" s="12" t="s">
        <v>52</v>
      </c>
      <c r="Q194" s="12" t="s">
        <v>52</v>
      </c>
      <c r="R194" s="31" t="s">
        <v>52</v>
      </c>
      <c r="S194" s="31" t="s">
        <v>52</v>
      </c>
      <c r="T194" s="6" t="s">
        <v>52</v>
      </c>
      <c r="U194" s="12" t="e">
        <f>R194+S194+T194</f>
        <v>#VALUE!</v>
      </c>
      <c r="V194" s="11"/>
      <c r="W194" s="72"/>
      <c r="X194" s="32" t="s">
        <v>51</v>
      </c>
      <c r="Y194" s="33">
        <v>554200</v>
      </c>
      <c r="Z194" s="33">
        <v>197200</v>
      </c>
      <c r="AA194" s="34">
        <v>19700</v>
      </c>
      <c r="AB194" s="35">
        <v>3.5546734031035725</v>
      </c>
    </row>
    <row r="195" spans="1:28" ht="12" customHeight="1">
      <c r="A195" s="77" t="s">
        <v>74</v>
      </c>
      <c r="B195" s="21" t="s">
        <v>75</v>
      </c>
      <c r="C195" s="22">
        <f>C7+C26+C45+C64+C83+C102+C121+C159+C176</f>
        <v>148422</v>
      </c>
      <c r="D195" s="23">
        <f>D7+D26+D45+D64+D83+D102+D121+D159+D176</f>
        <v>54862</v>
      </c>
      <c r="E195" s="22">
        <f aca="true" t="shared" si="38" ref="E195:E210">R195+S195</f>
        <v>22970</v>
      </c>
      <c r="F195" s="24">
        <f t="shared" si="37"/>
        <v>15.476142350864427</v>
      </c>
      <c r="G195" s="23"/>
      <c r="H195" s="23"/>
      <c r="I195" s="23"/>
      <c r="J195" s="24"/>
      <c r="K195" s="36"/>
      <c r="L195" s="11"/>
      <c r="M195" s="11">
        <v>1975</v>
      </c>
      <c r="N195" s="12">
        <f aca="true" t="shared" si="39" ref="N195:N211">N7+N26+N45+N64+N83+N102+N121+N142+N159+N176</f>
        <v>148422</v>
      </c>
      <c r="O195" s="26">
        <f aca="true" t="shared" si="40" ref="O195:O209">P195+U195</f>
        <v>148471</v>
      </c>
      <c r="P195" s="26">
        <f aca="true" t="shared" si="41" ref="P195:T210">P7+P26+P45+P64+P83+P102+P121+P142+P159+P176</f>
        <v>93580</v>
      </c>
      <c r="Q195" s="26">
        <f t="shared" si="41"/>
        <v>54862</v>
      </c>
      <c r="R195" s="31">
        <f t="shared" si="41"/>
        <v>899</v>
      </c>
      <c r="S195" s="31">
        <f t="shared" si="41"/>
        <v>22071</v>
      </c>
      <c r="T195" s="31">
        <f t="shared" si="41"/>
        <v>31921</v>
      </c>
      <c r="U195" s="12">
        <f t="shared" si="36"/>
        <v>54891</v>
      </c>
      <c r="V195" s="11"/>
      <c r="W195" s="73" t="s">
        <v>15</v>
      </c>
      <c r="X195" s="21" t="s">
        <v>75</v>
      </c>
      <c r="Y195" s="22">
        <v>4726500</v>
      </c>
      <c r="Z195" s="22">
        <v>2195300</v>
      </c>
      <c r="AA195" s="22">
        <v>1133499</v>
      </c>
      <c r="AB195" s="24">
        <v>24</v>
      </c>
    </row>
    <row r="196" spans="1:28" ht="12" customHeight="1">
      <c r="A196" s="78"/>
      <c r="B196" s="28" t="s">
        <v>76</v>
      </c>
      <c r="C196" s="22">
        <f aca="true" t="shared" si="42" ref="C196:D211">C8+C27+C46+C65+C84+C103+C122+C143+C160+C177</f>
        <v>162560</v>
      </c>
      <c r="D196" s="23">
        <f t="shared" si="42"/>
        <v>71680</v>
      </c>
      <c r="E196" s="22">
        <f t="shared" si="38"/>
        <v>32197</v>
      </c>
      <c r="F196" s="24">
        <f t="shared" si="37"/>
        <v>19.80622539370079</v>
      </c>
      <c r="G196" s="23"/>
      <c r="H196" s="23"/>
      <c r="I196" s="23"/>
      <c r="J196" s="24"/>
      <c r="K196" s="36"/>
      <c r="L196" s="11"/>
      <c r="M196" s="11">
        <v>1980</v>
      </c>
      <c r="N196" s="12">
        <f t="shared" si="39"/>
        <v>162560</v>
      </c>
      <c r="O196" s="26">
        <f t="shared" si="40"/>
        <v>162711</v>
      </c>
      <c r="P196" s="26">
        <f t="shared" si="41"/>
        <v>91070</v>
      </c>
      <c r="Q196" s="26">
        <f t="shared" si="41"/>
        <v>71680</v>
      </c>
      <c r="R196" s="31">
        <f t="shared" si="41"/>
        <v>1364</v>
      </c>
      <c r="S196" s="31">
        <f t="shared" si="41"/>
        <v>30833</v>
      </c>
      <c r="T196" s="31">
        <f t="shared" si="41"/>
        <v>39444</v>
      </c>
      <c r="U196" s="12">
        <f t="shared" si="36"/>
        <v>71641</v>
      </c>
      <c r="V196" s="11"/>
      <c r="W196" s="71"/>
      <c r="X196" s="28" t="s">
        <v>76</v>
      </c>
      <c r="Y196" s="22">
        <v>4880400</v>
      </c>
      <c r="Z196" s="22">
        <v>2699000</v>
      </c>
      <c r="AA196" s="22">
        <v>1521963</v>
      </c>
      <c r="AB196" s="24">
        <v>31</v>
      </c>
    </row>
    <row r="197" spans="1:28" ht="12" customHeight="1">
      <c r="A197" s="78"/>
      <c r="B197" s="28" t="s">
        <v>77</v>
      </c>
      <c r="C197" s="22">
        <f t="shared" si="42"/>
        <v>154990</v>
      </c>
      <c r="D197" s="23">
        <f t="shared" si="42"/>
        <v>73190</v>
      </c>
      <c r="E197" s="22">
        <f t="shared" si="38"/>
        <v>35620</v>
      </c>
      <c r="F197" s="24">
        <f t="shared" si="37"/>
        <v>22.982127879218016</v>
      </c>
      <c r="G197" s="23"/>
      <c r="H197" s="23"/>
      <c r="I197" s="23"/>
      <c r="J197" s="24"/>
      <c r="K197" s="36"/>
      <c r="L197" s="11"/>
      <c r="M197" s="11">
        <v>1985</v>
      </c>
      <c r="N197" s="12">
        <f t="shared" si="39"/>
        <v>154990</v>
      </c>
      <c r="O197" s="26">
        <f t="shared" si="40"/>
        <v>142997</v>
      </c>
      <c r="P197" s="26">
        <f t="shared" si="41"/>
        <v>69770</v>
      </c>
      <c r="Q197" s="26">
        <f t="shared" si="41"/>
        <v>73190</v>
      </c>
      <c r="R197" s="31">
        <f t="shared" si="41"/>
        <v>1484</v>
      </c>
      <c r="S197" s="31">
        <f t="shared" si="41"/>
        <v>34136</v>
      </c>
      <c r="T197" s="31">
        <f t="shared" si="41"/>
        <v>37607</v>
      </c>
      <c r="U197" s="12">
        <f t="shared" si="36"/>
        <v>73227</v>
      </c>
      <c r="V197" s="11"/>
      <c r="W197" s="71"/>
      <c r="X197" s="28" t="s">
        <v>77</v>
      </c>
      <c r="Y197" s="22">
        <v>4720200</v>
      </c>
      <c r="Z197" s="22">
        <v>2243680</v>
      </c>
      <c r="AA197" s="22">
        <v>1703370</v>
      </c>
      <c r="AB197" s="24">
        <v>36.1</v>
      </c>
    </row>
    <row r="198" spans="1:28" ht="13.5" customHeight="1" hidden="1">
      <c r="A198" s="78"/>
      <c r="B198" s="28" t="s">
        <v>78</v>
      </c>
      <c r="C198" s="22">
        <f t="shared" si="42"/>
        <v>153670</v>
      </c>
      <c r="D198" s="23">
        <f t="shared" si="42"/>
        <v>73450</v>
      </c>
      <c r="E198" s="22">
        <f t="shared" si="38"/>
        <v>36044</v>
      </c>
      <c r="F198" s="24">
        <f t="shared" si="37"/>
        <v>23.455456497689855</v>
      </c>
      <c r="G198" s="23"/>
      <c r="H198" s="23"/>
      <c r="I198" s="23"/>
      <c r="J198" s="24"/>
      <c r="K198" s="36"/>
      <c r="L198" s="11"/>
      <c r="M198" s="11">
        <v>1986</v>
      </c>
      <c r="N198" s="12">
        <f t="shared" si="39"/>
        <v>153670</v>
      </c>
      <c r="O198" s="26">
        <f t="shared" si="40"/>
        <v>153503</v>
      </c>
      <c r="P198" s="26">
        <f t="shared" si="41"/>
        <v>80110</v>
      </c>
      <c r="Q198" s="26">
        <f t="shared" si="41"/>
        <v>73450</v>
      </c>
      <c r="R198" s="31">
        <f t="shared" si="41"/>
        <v>1496</v>
      </c>
      <c r="S198" s="31">
        <f t="shared" si="41"/>
        <v>34548</v>
      </c>
      <c r="T198" s="31">
        <f t="shared" si="41"/>
        <v>37349</v>
      </c>
      <c r="U198" s="12">
        <f t="shared" si="36"/>
        <v>73393</v>
      </c>
      <c r="V198" s="11"/>
      <c r="W198" s="71"/>
      <c r="X198" s="28" t="s">
        <v>78</v>
      </c>
      <c r="Y198" s="22">
        <v>4825600</v>
      </c>
      <c r="Z198" s="22">
        <v>2865200</v>
      </c>
      <c r="AA198" s="22">
        <v>1757825</v>
      </c>
      <c r="AB198" s="24">
        <v>36.4</v>
      </c>
    </row>
    <row r="199" spans="1:28" ht="13.5" customHeight="1" hidden="1">
      <c r="A199" s="78"/>
      <c r="B199" s="28" t="s">
        <v>79</v>
      </c>
      <c r="C199" s="22">
        <f t="shared" si="42"/>
        <v>154190</v>
      </c>
      <c r="D199" s="23">
        <f t="shared" si="42"/>
        <v>74200</v>
      </c>
      <c r="E199" s="22">
        <f t="shared" si="38"/>
        <v>36853</v>
      </c>
      <c r="F199" s="24">
        <f t="shared" si="37"/>
        <v>23.901031195278552</v>
      </c>
      <c r="G199" s="23"/>
      <c r="H199" s="23"/>
      <c r="I199" s="23"/>
      <c r="J199" s="24"/>
      <c r="K199" s="36"/>
      <c r="L199" s="11"/>
      <c r="M199" s="11">
        <v>1987</v>
      </c>
      <c r="N199" s="12">
        <f t="shared" si="39"/>
        <v>154190</v>
      </c>
      <c r="O199" s="26">
        <f t="shared" si="40"/>
        <v>153160</v>
      </c>
      <c r="P199" s="26">
        <f t="shared" si="41"/>
        <v>78930</v>
      </c>
      <c r="Q199" s="26">
        <f t="shared" si="41"/>
        <v>74200</v>
      </c>
      <c r="R199" s="31">
        <f t="shared" si="41"/>
        <v>1487</v>
      </c>
      <c r="S199" s="31">
        <f t="shared" si="41"/>
        <v>35366</v>
      </c>
      <c r="T199" s="31">
        <f t="shared" si="41"/>
        <v>37377</v>
      </c>
      <c r="U199" s="12">
        <f t="shared" si="36"/>
        <v>74230</v>
      </c>
      <c r="V199" s="11"/>
      <c r="W199" s="71"/>
      <c r="X199" s="28" t="s">
        <v>79</v>
      </c>
      <c r="Y199" s="22">
        <v>4900400</v>
      </c>
      <c r="Z199" s="22">
        <v>2960600</v>
      </c>
      <c r="AA199" s="22">
        <v>1834346</v>
      </c>
      <c r="AB199" s="24">
        <v>37.4</v>
      </c>
    </row>
    <row r="200" spans="1:28" ht="13.5" customHeight="1" hidden="1">
      <c r="A200" s="78"/>
      <c r="B200" s="21" t="s">
        <v>29</v>
      </c>
      <c r="C200" s="22">
        <f t="shared" si="42"/>
        <v>152540</v>
      </c>
      <c r="D200" s="23">
        <f t="shared" si="42"/>
        <v>74730</v>
      </c>
      <c r="E200" s="22">
        <f t="shared" si="38"/>
        <v>37830</v>
      </c>
      <c r="F200" s="24">
        <f t="shared" si="37"/>
        <v>24.80005244526026</v>
      </c>
      <c r="G200" s="23"/>
      <c r="H200" s="23"/>
      <c r="I200" s="23"/>
      <c r="J200" s="24"/>
      <c r="K200" s="36"/>
      <c r="L200" s="11"/>
      <c r="M200" s="17" t="s">
        <v>30</v>
      </c>
      <c r="N200" s="12">
        <f t="shared" si="39"/>
        <v>152540</v>
      </c>
      <c r="O200" s="26">
        <f t="shared" si="40"/>
        <v>152680</v>
      </c>
      <c r="P200" s="26">
        <f t="shared" si="41"/>
        <v>77980</v>
      </c>
      <c r="Q200" s="26">
        <f t="shared" si="41"/>
        <v>74730</v>
      </c>
      <c r="R200" s="31">
        <f t="shared" si="41"/>
        <v>1499</v>
      </c>
      <c r="S200" s="31">
        <f t="shared" si="41"/>
        <v>36331</v>
      </c>
      <c r="T200" s="31">
        <f t="shared" si="41"/>
        <v>36870</v>
      </c>
      <c r="U200" s="12">
        <f t="shared" si="36"/>
        <v>74700</v>
      </c>
      <c r="V200" s="11"/>
      <c r="W200" s="71"/>
      <c r="X200" s="21" t="s">
        <v>29</v>
      </c>
      <c r="Y200" s="22">
        <v>4676700</v>
      </c>
      <c r="Z200" s="22">
        <v>2916000</v>
      </c>
      <c r="AA200" s="22">
        <v>1842156</v>
      </c>
      <c r="AB200" s="24">
        <v>39.39008275065751</v>
      </c>
    </row>
    <row r="201" spans="1:28" ht="13.5" customHeight="1" hidden="1">
      <c r="A201" s="78"/>
      <c r="B201" s="21" t="s">
        <v>31</v>
      </c>
      <c r="C201" s="22">
        <f t="shared" si="42"/>
        <v>151120</v>
      </c>
      <c r="D201" s="23">
        <f t="shared" si="42"/>
        <v>74720</v>
      </c>
      <c r="E201" s="22">
        <f t="shared" si="38"/>
        <v>38550</v>
      </c>
      <c r="F201" s="24">
        <f t="shared" si="37"/>
        <v>25.509528851244045</v>
      </c>
      <c r="G201" s="23"/>
      <c r="H201" s="23"/>
      <c r="I201" s="23"/>
      <c r="J201" s="24"/>
      <c r="K201" s="36"/>
      <c r="L201" s="17" t="s">
        <v>15</v>
      </c>
      <c r="M201" s="17" t="s">
        <v>32</v>
      </c>
      <c r="N201" s="12">
        <f t="shared" si="39"/>
        <v>151120</v>
      </c>
      <c r="O201" s="26">
        <f t="shared" si="40"/>
        <v>151029</v>
      </c>
      <c r="P201" s="26">
        <f t="shared" si="41"/>
        <v>76390</v>
      </c>
      <c r="Q201" s="26">
        <f t="shared" si="41"/>
        <v>74720</v>
      </c>
      <c r="R201" s="31">
        <f t="shared" si="41"/>
        <v>1479</v>
      </c>
      <c r="S201" s="31">
        <f t="shared" si="41"/>
        <v>37071</v>
      </c>
      <c r="T201" s="31">
        <f t="shared" si="41"/>
        <v>36089</v>
      </c>
      <c r="U201" s="12">
        <f t="shared" si="36"/>
        <v>74639</v>
      </c>
      <c r="V201" s="11"/>
      <c r="W201" s="71"/>
      <c r="X201" s="21" t="s">
        <v>31</v>
      </c>
      <c r="Y201" s="22">
        <v>4709700</v>
      </c>
      <c r="Z201" s="22">
        <v>2856980</v>
      </c>
      <c r="AA201" s="22">
        <v>1907523</v>
      </c>
      <c r="AB201" s="24">
        <v>40.50200649722912</v>
      </c>
    </row>
    <row r="202" spans="1:28" ht="12" customHeight="1">
      <c r="A202" s="78"/>
      <c r="B202" s="21" t="s">
        <v>33</v>
      </c>
      <c r="C202" s="22">
        <f t="shared" si="42"/>
        <v>147860</v>
      </c>
      <c r="D202" s="23">
        <f t="shared" si="42"/>
        <v>74330</v>
      </c>
      <c r="E202" s="22">
        <f t="shared" si="38"/>
        <v>39264</v>
      </c>
      <c r="F202" s="24">
        <f t="shared" si="37"/>
        <v>26.554849181658323</v>
      </c>
      <c r="G202" s="23"/>
      <c r="H202" s="23"/>
      <c r="I202" s="23"/>
      <c r="J202" s="24"/>
      <c r="K202" s="36"/>
      <c r="L202" s="11"/>
      <c r="M202" s="17" t="s">
        <v>34</v>
      </c>
      <c r="N202" s="12">
        <f t="shared" si="39"/>
        <v>147860</v>
      </c>
      <c r="O202" s="26">
        <f t="shared" si="40"/>
        <v>147814</v>
      </c>
      <c r="P202" s="26">
        <f t="shared" si="41"/>
        <v>73490</v>
      </c>
      <c r="Q202" s="26">
        <f t="shared" si="41"/>
        <v>74330</v>
      </c>
      <c r="R202" s="31">
        <f t="shared" si="41"/>
        <v>1511</v>
      </c>
      <c r="S202" s="31">
        <f t="shared" si="41"/>
        <v>37753</v>
      </c>
      <c r="T202" s="31">
        <f t="shared" si="41"/>
        <v>35060</v>
      </c>
      <c r="U202" s="12">
        <f t="shared" si="36"/>
        <v>74324</v>
      </c>
      <c r="V202" s="11"/>
      <c r="W202" s="71"/>
      <c r="X202" s="21" t="s">
        <v>33</v>
      </c>
      <c r="Y202" s="22">
        <v>4618700</v>
      </c>
      <c r="Z202" s="22">
        <v>2930400</v>
      </c>
      <c r="AA202" s="22">
        <v>1907760</v>
      </c>
      <c r="AB202" s="24">
        <v>41.30512914889471</v>
      </c>
    </row>
    <row r="203" spans="1:28" ht="17.25" customHeight="1" hidden="1">
      <c r="A203" s="78"/>
      <c r="B203" s="28" t="s">
        <v>80</v>
      </c>
      <c r="C203" s="22">
        <f t="shared" si="42"/>
        <v>145960</v>
      </c>
      <c r="D203" s="23">
        <f t="shared" si="42"/>
        <v>73710</v>
      </c>
      <c r="E203" s="22">
        <f t="shared" si="38"/>
        <v>39267</v>
      </c>
      <c r="F203" s="24">
        <f t="shared" si="37"/>
        <v>26.90257604823239</v>
      </c>
      <c r="G203" s="23"/>
      <c r="H203" s="23"/>
      <c r="I203" s="23"/>
      <c r="J203" s="24"/>
      <c r="K203" s="36"/>
      <c r="L203" s="11"/>
      <c r="M203" s="17" t="s">
        <v>37</v>
      </c>
      <c r="N203" s="12">
        <f t="shared" si="39"/>
        <v>145960</v>
      </c>
      <c r="O203" s="26">
        <f t="shared" si="40"/>
        <v>145915</v>
      </c>
      <c r="P203" s="26">
        <f t="shared" si="41"/>
        <v>72190</v>
      </c>
      <c r="Q203" s="26">
        <f t="shared" si="41"/>
        <v>73710</v>
      </c>
      <c r="R203" s="31">
        <f t="shared" si="41"/>
        <v>1518</v>
      </c>
      <c r="S203" s="31">
        <f t="shared" si="41"/>
        <v>37749</v>
      </c>
      <c r="T203" s="31">
        <f t="shared" si="41"/>
        <v>34458</v>
      </c>
      <c r="U203" s="12">
        <f t="shared" si="36"/>
        <v>73725</v>
      </c>
      <c r="V203" s="11"/>
      <c r="W203" s="71"/>
      <c r="X203" s="28" t="s">
        <v>80</v>
      </c>
      <c r="Y203" s="22">
        <v>4374700</v>
      </c>
      <c r="Z203" s="22">
        <v>2782500</v>
      </c>
      <c r="AA203" s="22">
        <v>1822791</v>
      </c>
      <c r="AB203" s="24">
        <v>41.66665142752646</v>
      </c>
    </row>
    <row r="204" spans="1:28" ht="17.25" customHeight="1" hidden="1">
      <c r="A204" s="78"/>
      <c r="B204" s="28" t="s">
        <v>81</v>
      </c>
      <c r="C204" s="22">
        <f t="shared" si="42"/>
        <v>142950</v>
      </c>
      <c r="D204" s="23">
        <f t="shared" si="42"/>
        <v>72050</v>
      </c>
      <c r="E204" s="22">
        <f t="shared" si="38"/>
        <v>38972</v>
      </c>
      <c r="F204" s="24">
        <f t="shared" si="37"/>
        <v>27.262679258481988</v>
      </c>
      <c r="G204" s="23"/>
      <c r="H204" s="23"/>
      <c r="I204" s="23"/>
      <c r="J204" s="24"/>
      <c r="K204" s="36"/>
      <c r="L204" s="11"/>
      <c r="M204" s="17" t="s">
        <v>39</v>
      </c>
      <c r="N204" s="12">
        <f t="shared" si="39"/>
        <v>142950</v>
      </c>
      <c r="O204" s="26">
        <f t="shared" si="40"/>
        <v>143100</v>
      </c>
      <c r="P204" s="26">
        <f t="shared" si="41"/>
        <v>70990</v>
      </c>
      <c r="Q204" s="26">
        <f t="shared" si="41"/>
        <v>72050</v>
      </c>
      <c r="R204" s="31">
        <f t="shared" si="41"/>
        <v>1523</v>
      </c>
      <c r="S204" s="31">
        <f t="shared" si="41"/>
        <v>37449</v>
      </c>
      <c r="T204" s="31">
        <f t="shared" si="41"/>
        <v>33138</v>
      </c>
      <c r="U204" s="12">
        <f t="shared" si="36"/>
        <v>72110</v>
      </c>
      <c r="V204" s="11"/>
      <c r="W204" s="71"/>
      <c r="X204" s="28" t="s">
        <v>81</v>
      </c>
      <c r="Y204" s="22">
        <v>4512600</v>
      </c>
      <c r="Z204" s="22">
        <v>2867900</v>
      </c>
      <c r="AA204" s="22">
        <v>1900300</v>
      </c>
      <c r="AB204" s="24">
        <v>42.110978150068696</v>
      </c>
    </row>
    <row r="205" spans="1:28" ht="17.25" customHeight="1" hidden="1">
      <c r="A205" s="78"/>
      <c r="B205" s="28" t="s">
        <v>82</v>
      </c>
      <c r="C205" s="22">
        <f t="shared" si="42"/>
        <v>139590</v>
      </c>
      <c r="D205" s="23">
        <f t="shared" si="42"/>
        <v>71060</v>
      </c>
      <c r="E205" s="22">
        <f t="shared" si="38"/>
        <v>38943</v>
      </c>
      <c r="F205" s="24">
        <f t="shared" si="37"/>
        <v>27.89813023855577</v>
      </c>
      <c r="G205" s="23"/>
      <c r="H205" s="23"/>
      <c r="I205" s="23"/>
      <c r="J205" s="24"/>
      <c r="K205" s="36"/>
      <c r="L205" s="11"/>
      <c r="M205" s="29">
        <v>1993</v>
      </c>
      <c r="N205" s="12">
        <f t="shared" si="39"/>
        <v>139590</v>
      </c>
      <c r="O205" s="26">
        <f t="shared" si="40"/>
        <v>139572</v>
      </c>
      <c r="P205" s="26">
        <f t="shared" si="41"/>
        <v>68434</v>
      </c>
      <c r="Q205" s="26">
        <f t="shared" si="41"/>
        <v>71060</v>
      </c>
      <c r="R205" s="31">
        <f t="shared" si="41"/>
        <v>1463</v>
      </c>
      <c r="S205" s="31">
        <f t="shared" si="41"/>
        <v>37480</v>
      </c>
      <c r="T205" s="31">
        <f t="shared" si="41"/>
        <v>32195</v>
      </c>
      <c r="U205" s="12">
        <f t="shared" si="36"/>
        <v>71138</v>
      </c>
      <c r="V205" s="11"/>
      <c r="W205" s="71"/>
      <c r="X205" s="28" t="s">
        <v>82</v>
      </c>
      <c r="Y205" s="22">
        <v>4135900</v>
      </c>
      <c r="Z205" s="22">
        <v>2772600</v>
      </c>
      <c r="AA205" s="22">
        <v>1922847</v>
      </c>
      <c r="AB205" s="24">
        <v>46.491622137866</v>
      </c>
    </row>
    <row r="206" spans="1:28" ht="17.25" customHeight="1" hidden="1">
      <c r="A206" s="78"/>
      <c r="B206" s="28" t="s">
        <v>83</v>
      </c>
      <c r="C206" s="22">
        <f t="shared" si="42"/>
        <v>136010</v>
      </c>
      <c r="D206" s="23">
        <f t="shared" si="42"/>
        <v>70050</v>
      </c>
      <c r="E206" s="22">
        <f t="shared" si="38"/>
        <v>38774</v>
      </c>
      <c r="F206" s="24">
        <f t="shared" si="37"/>
        <v>28.50819792662304</v>
      </c>
      <c r="G206" s="23"/>
      <c r="H206" s="23"/>
      <c r="I206" s="23"/>
      <c r="J206" s="24"/>
      <c r="K206" s="36"/>
      <c r="L206" s="11"/>
      <c r="M206" s="11">
        <v>1994</v>
      </c>
      <c r="N206" s="12">
        <f t="shared" si="39"/>
        <v>136010</v>
      </c>
      <c r="O206" s="26">
        <f t="shared" si="40"/>
        <v>136062</v>
      </c>
      <c r="P206" s="26">
        <f t="shared" si="41"/>
        <v>66008</v>
      </c>
      <c r="Q206" s="26">
        <f t="shared" si="41"/>
        <v>70050</v>
      </c>
      <c r="R206" s="31">
        <f t="shared" si="41"/>
        <v>1500</v>
      </c>
      <c r="S206" s="31">
        <f t="shared" si="41"/>
        <v>37274</v>
      </c>
      <c r="T206" s="31">
        <f t="shared" si="41"/>
        <v>31280</v>
      </c>
      <c r="U206" s="12">
        <f t="shared" si="36"/>
        <v>70054</v>
      </c>
      <c r="V206" s="11"/>
      <c r="W206" s="71"/>
      <c r="X206" s="28" t="s">
        <v>83</v>
      </c>
      <c r="Y206" s="22">
        <v>4340200</v>
      </c>
      <c r="Z206" s="22">
        <v>2855700</v>
      </c>
      <c r="AA206" s="22">
        <v>1951698</v>
      </c>
      <c r="AB206" s="24">
        <v>44.96792774526519</v>
      </c>
    </row>
    <row r="207" spans="1:28" ht="12" customHeight="1">
      <c r="A207" s="78"/>
      <c r="B207" s="28" t="s">
        <v>84</v>
      </c>
      <c r="C207" s="22">
        <f t="shared" si="42"/>
        <v>113270</v>
      </c>
      <c r="D207" s="23">
        <f t="shared" si="42"/>
        <v>60130</v>
      </c>
      <c r="E207" s="22">
        <f t="shared" si="38"/>
        <v>34119</v>
      </c>
      <c r="F207" s="24">
        <f t="shared" si="37"/>
        <v>30.12183278891145</v>
      </c>
      <c r="G207" s="23"/>
      <c r="H207" s="23"/>
      <c r="I207" s="23"/>
      <c r="J207" s="24"/>
      <c r="K207" s="36"/>
      <c r="L207" s="11"/>
      <c r="M207" s="11">
        <v>1995</v>
      </c>
      <c r="N207" s="12">
        <f t="shared" si="39"/>
        <v>113270</v>
      </c>
      <c r="O207" s="26">
        <f t="shared" si="40"/>
        <v>113343</v>
      </c>
      <c r="P207" s="26">
        <f t="shared" si="41"/>
        <v>53192</v>
      </c>
      <c r="Q207" s="26">
        <f t="shared" si="41"/>
        <v>60130</v>
      </c>
      <c r="R207" s="31">
        <f t="shared" si="41"/>
        <v>1401</v>
      </c>
      <c r="S207" s="31">
        <f t="shared" si="41"/>
        <v>32718</v>
      </c>
      <c r="T207" s="31">
        <f t="shared" si="41"/>
        <v>26032</v>
      </c>
      <c r="U207" s="12">
        <f t="shared" si="36"/>
        <v>60151</v>
      </c>
      <c r="V207" s="11"/>
      <c r="W207" s="71"/>
      <c r="X207" s="28" t="s">
        <v>84</v>
      </c>
      <c r="Y207" s="22">
        <v>3860000</v>
      </c>
      <c r="Z207" s="22">
        <v>2574800</v>
      </c>
      <c r="AA207" s="22">
        <v>1833464</v>
      </c>
      <c r="AB207" s="24">
        <v>47.499067357512956</v>
      </c>
    </row>
    <row r="208" spans="1:28" ht="12" customHeight="1" hidden="1">
      <c r="A208" s="78"/>
      <c r="B208" s="28" t="s">
        <v>85</v>
      </c>
      <c r="C208" s="22">
        <f t="shared" si="42"/>
        <v>111760</v>
      </c>
      <c r="D208" s="23">
        <f t="shared" si="42"/>
        <v>59690</v>
      </c>
      <c r="E208" s="22">
        <f t="shared" si="38"/>
        <v>34076</v>
      </c>
      <c r="F208" s="24">
        <f t="shared" si="37"/>
        <v>30.490336435218325</v>
      </c>
      <c r="G208" s="23"/>
      <c r="H208" s="23"/>
      <c r="I208" s="23"/>
      <c r="J208" s="24"/>
      <c r="K208" s="36"/>
      <c r="L208" s="11"/>
      <c r="M208" s="11">
        <v>1996</v>
      </c>
      <c r="N208" s="12">
        <f t="shared" si="39"/>
        <v>111760</v>
      </c>
      <c r="O208" s="26">
        <f t="shared" si="40"/>
        <v>111938</v>
      </c>
      <c r="P208" s="26">
        <f t="shared" si="41"/>
        <v>52270</v>
      </c>
      <c r="Q208" s="26">
        <f t="shared" si="41"/>
        <v>59690</v>
      </c>
      <c r="R208" s="31">
        <f t="shared" si="41"/>
        <v>1403</v>
      </c>
      <c r="S208" s="31">
        <f t="shared" si="41"/>
        <v>32673</v>
      </c>
      <c r="T208" s="31">
        <f t="shared" si="41"/>
        <v>25592</v>
      </c>
      <c r="U208" s="12">
        <f t="shared" si="36"/>
        <v>59668</v>
      </c>
      <c r="V208" s="11"/>
      <c r="W208" s="71"/>
      <c r="X208" s="28" t="s">
        <v>85</v>
      </c>
      <c r="Y208" s="22">
        <v>3922300</v>
      </c>
      <c r="Z208" s="22">
        <v>2626600</v>
      </c>
      <c r="AA208" s="22">
        <v>1883955</v>
      </c>
      <c r="AB208" s="24">
        <v>48.03189455166611</v>
      </c>
    </row>
    <row r="209" spans="1:28" ht="12" customHeight="1" hidden="1">
      <c r="A209" s="78"/>
      <c r="B209" s="28" t="s">
        <v>86</v>
      </c>
      <c r="C209" s="22">
        <f t="shared" si="42"/>
        <v>128910</v>
      </c>
      <c r="D209" s="23">
        <f t="shared" si="42"/>
        <v>66510</v>
      </c>
      <c r="E209" s="22">
        <f t="shared" si="38"/>
        <v>37690</v>
      </c>
      <c r="F209" s="24">
        <f t="shared" si="37"/>
        <v>29.2374524862307</v>
      </c>
      <c r="G209" s="23"/>
      <c r="H209" s="23"/>
      <c r="I209" s="23"/>
      <c r="J209" s="24"/>
      <c r="K209" s="36"/>
      <c r="L209" s="11"/>
      <c r="M209" s="11">
        <v>1997</v>
      </c>
      <c r="N209" s="12">
        <f t="shared" si="39"/>
        <v>128910</v>
      </c>
      <c r="O209" s="26">
        <f t="shared" si="40"/>
        <v>128949</v>
      </c>
      <c r="P209" s="26">
        <f t="shared" si="41"/>
        <v>62442</v>
      </c>
      <c r="Q209" s="26">
        <f t="shared" si="41"/>
        <v>66510</v>
      </c>
      <c r="R209" s="31">
        <f t="shared" si="41"/>
        <v>1510</v>
      </c>
      <c r="S209" s="31">
        <f t="shared" si="41"/>
        <v>36180</v>
      </c>
      <c r="T209" s="31">
        <f t="shared" si="41"/>
        <v>28817</v>
      </c>
      <c r="U209" s="12">
        <f t="shared" si="36"/>
        <v>66507</v>
      </c>
      <c r="V209" s="11"/>
      <c r="W209" s="71"/>
      <c r="X209" s="28" t="s">
        <v>86</v>
      </c>
      <c r="Y209" s="22">
        <v>4174600</v>
      </c>
      <c r="Z209" s="22">
        <v>2779000</v>
      </c>
      <c r="AA209" s="22">
        <v>1964902</v>
      </c>
      <c r="AB209" s="24">
        <v>47.06803046998515</v>
      </c>
    </row>
    <row r="210" spans="1:28" ht="12" customHeight="1" hidden="1">
      <c r="A210" s="78"/>
      <c r="B210" s="30" t="s">
        <v>87</v>
      </c>
      <c r="C210" s="22">
        <f t="shared" si="42"/>
        <v>109240</v>
      </c>
      <c r="D210" s="22">
        <f t="shared" si="42"/>
        <v>57700</v>
      </c>
      <c r="E210" s="22">
        <f t="shared" si="38"/>
        <v>33138</v>
      </c>
      <c r="F210" s="24">
        <f t="shared" si="37"/>
        <v>30.335042109117538</v>
      </c>
      <c r="G210" s="23"/>
      <c r="H210" s="23"/>
      <c r="I210" s="23"/>
      <c r="J210" s="24"/>
      <c r="K210" s="36"/>
      <c r="L210" s="12"/>
      <c r="M210" s="12">
        <v>1998</v>
      </c>
      <c r="N210" s="12">
        <f t="shared" si="39"/>
        <v>109240</v>
      </c>
      <c r="O210" s="26">
        <f>P210+U210</f>
        <v>109370</v>
      </c>
      <c r="P210" s="26">
        <f t="shared" si="41"/>
        <v>51624</v>
      </c>
      <c r="Q210" s="26">
        <f t="shared" si="41"/>
        <v>57700</v>
      </c>
      <c r="R210" s="31">
        <f t="shared" si="41"/>
        <v>1387</v>
      </c>
      <c r="S210" s="31">
        <f t="shared" si="41"/>
        <v>31751</v>
      </c>
      <c r="T210" s="31">
        <f t="shared" si="41"/>
        <v>24608</v>
      </c>
      <c r="U210" s="12">
        <f t="shared" si="36"/>
        <v>57746</v>
      </c>
      <c r="V210" s="11"/>
      <c r="W210" s="71"/>
      <c r="X210" s="30" t="s">
        <v>87</v>
      </c>
      <c r="Y210" s="22">
        <v>3694600</v>
      </c>
      <c r="Z210" s="23">
        <v>2472500</v>
      </c>
      <c r="AA210" s="22">
        <v>1760711</v>
      </c>
      <c r="AB210" s="24">
        <v>47.656336274562875</v>
      </c>
    </row>
    <row r="211" spans="1:28" ht="12" customHeight="1" hidden="1">
      <c r="A211" s="78"/>
      <c r="B211" s="30" t="s">
        <v>88</v>
      </c>
      <c r="C211" s="22">
        <f t="shared" si="42"/>
        <v>108140</v>
      </c>
      <c r="D211" s="22">
        <f t="shared" si="42"/>
        <v>56810</v>
      </c>
      <c r="E211" s="22">
        <v>40658</v>
      </c>
      <c r="F211" s="24">
        <f>E211/C211*100</f>
        <v>37.597558720177545</v>
      </c>
      <c r="G211" s="23"/>
      <c r="H211" s="23"/>
      <c r="I211" s="23"/>
      <c r="J211" s="24"/>
      <c r="K211" s="36"/>
      <c r="L211" s="12"/>
      <c r="M211" s="12">
        <v>1999</v>
      </c>
      <c r="N211" s="31">
        <f t="shared" si="39"/>
        <v>108140</v>
      </c>
      <c r="O211" s="26">
        <f>P211+U211</f>
        <v>108297</v>
      </c>
      <c r="P211" s="31">
        <f>P23+P42+P61+P80+P99+P118+P137+P158+P175+P192</f>
        <v>51512</v>
      </c>
      <c r="Q211" s="31">
        <f>Q23+Q42+Q61+Q80+Q99+Q118+Q137+Q158+Q175+Q192</f>
        <v>56810</v>
      </c>
      <c r="R211" s="31">
        <f>R23+R42+R61+R80+R99+R118+R137+R158+R175+R192</f>
        <v>1422</v>
      </c>
      <c r="S211" s="31">
        <f>S23+S42+S61+S80+S99+S118+S137+S158+S175+S192</f>
        <v>31472</v>
      </c>
      <c r="T211" s="31">
        <f>T23+T42+T61+T80+T99+T118+T137+T158+T175+T192</f>
        <v>23891</v>
      </c>
      <c r="U211" s="12">
        <f>R211+S211+T211</f>
        <v>56785</v>
      </c>
      <c r="V211" s="11"/>
      <c r="W211" s="71"/>
      <c r="X211" s="30" t="s">
        <v>88</v>
      </c>
      <c r="Y211" s="22">
        <v>3775000</v>
      </c>
      <c r="Z211" s="23">
        <v>2542400</v>
      </c>
      <c r="AA211" s="22">
        <v>1709791</v>
      </c>
      <c r="AB211" s="24">
        <v>45.292476821192054</v>
      </c>
    </row>
    <row r="212" spans="1:28" ht="12" customHeight="1">
      <c r="A212" s="78"/>
      <c r="B212" s="30" t="s">
        <v>89</v>
      </c>
      <c r="C212" s="22">
        <f>C24+C43+C62+C81+C100+C119+C138+C140+C193</f>
        <v>106270</v>
      </c>
      <c r="D212" s="22">
        <f>D24+D43+D62+D81+D100+D119+D138+D140+D193</f>
        <v>54230</v>
      </c>
      <c r="E212" s="22">
        <v>31474</v>
      </c>
      <c r="F212" s="24">
        <f>E212/C212*100</f>
        <v>29.617013268090712</v>
      </c>
      <c r="G212" s="22">
        <f aca="true" t="shared" si="43" ref="G212:I213">G24+G43+G62+G81+G100+G119+G138+G140+G193</f>
        <v>1434</v>
      </c>
      <c r="H212" s="22">
        <f t="shared" si="43"/>
        <v>30040</v>
      </c>
      <c r="I212" s="22">
        <f t="shared" si="43"/>
        <v>31474</v>
      </c>
      <c r="J212" s="24"/>
      <c r="K212" s="36"/>
      <c r="L212" s="12"/>
      <c r="M212" s="12">
        <v>2000</v>
      </c>
      <c r="N212" s="31" t="e">
        <f>N24+N43+N62+N81+N100+N119+N138+#REF!+#REF!+N193</f>
        <v>#REF!</v>
      </c>
      <c r="O212" s="26" t="e">
        <f>P212+U212</f>
        <v>#REF!</v>
      </c>
      <c r="P212" s="31" t="e">
        <f>P24+P43+P62+P81+P100+P119+P138+#REF!+#REF!+P193</f>
        <v>#REF!</v>
      </c>
      <c r="Q212" s="31" t="e">
        <f>Q24+Q43+Q62+Q81+Q100+Q119+Q138+#REF!+#REF!+Q193</f>
        <v>#REF!</v>
      </c>
      <c r="R212" s="31" t="e">
        <f>R24+R43+R62+R81+R100+R119+R138+#REF!+#REF!+R193</f>
        <v>#REF!</v>
      </c>
      <c r="S212" s="31" t="e">
        <f>S24+S43+S62+S81+S100+S119+S138+#REF!+#REF!+S193</f>
        <v>#REF!</v>
      </c>
      <c r="T212" s="31" t="e">
        <f>T24+T43+T62+T81+T100+T119+T138+#REF!+#REF!+T193</f>
        <v>#REF!</v>
      </c>
      <c r="U212" s="12" t="e">
        <f>R212+S212+T212</f>
        <v>#REF!</v>
      </c>
      <c r="V212" s="11"/>
      <c r="W212" s="71"/>
      <c r="X212" s="30" t="s">
        <v>89</v>
      </c>
      <c r="Y212" s="22">
        <v>3813600</v>
      </c>
      <c r="Z212" s="23">
        <v>2506700</v>
      </c>
      <c r="AA212" s="22">
        <v>1840092</v>
      </c>
      <c r="AB212" s="24">
        <v>48.25078665827564</v>
      </c>
    </row>
    <row r="213" spans="1:28" ht="12" customHeight="1">
      <c r="A213" s="79"/>
      <c r="B213" s="32" t="s">
        <v>90</v>
      </c>
      <c r="C213" s="33">
        <f>C25+C44+C63+C82+C101+C120+C139+C141+C194</f>
        <v>103810</v>
      </c>
      <c r="D213" s="33">
        <f>D25+D44+D63+D82+D101+D120+D139+D141+D194</f>
        <v>55270</v>
      </c>
      <c r="E213" s="33">
        <v>32368</v>
      </c>
      <c r="F213" s="35">
        <f>E213/C213*100</f>
        <v>31.180040458530005</v>
      </c>
      <c r="G213" s="33">
        <f t="shared" si="43"/>
        <v>1419</v>
      </c>
      <c r="H213" s="33">
        <f t="shared" si="43"/>
        <v>30949</v>
      </c>
      <c r="I213" s="33">
        <f t="shared" si="43"/>
        <v>32368</v>
      </c>
      <c r="J213" s="24"/>
      <c r="K213" s="36"/>
      <c r="L213" s="12"/>
      <c r="M213" s="12">
        <v>2000</v>
      </c>
      <c r="N213" s="31" t="e">
        <f>N25+N44+N63+N82+N101+N120+N139+#REF!+#REF!+N194</f>
        <v>#VALUE!</v>
      </c>
      <c r="O213" s="26" t="e">
        <f>P213+U213</f>
        <v>#VALUE!</v>
      </c>
      <c r="P213" s="31" t="e">
        <f>P25+P44+P63+P82+P101+P120+P139+#REF!+#REF!+P194</f>
        <v>#VALUE!</v>
      </c>
      <c r="Q213" s="31" t="e">
        <f>Q25+Q44+Q63+Q82+Q101+Q120+Q139+#REF!+#REF!+Q194</f>
        <v>#VALUE!</v>
      </c>
      <c r="R213" s="31" t="e">
        <f>R25+R44+R63+R82+R101+R120+R139+#REF!+#REF!+R194</f>
        <v>#VALUE!</v>
      </c>
      <c r="S213" s="31" t="e">
        <f>S25+S44+S63+S82+S101+S120+S139+#REF!+#REF!+S194</f>
        <v>#VALUE!</v>
      </c>
      <c r="T213" s="31" t="e">
        <f>T25+T44+T63+T82+T101+T120+T139+#REF!+#REF!+T194</f>
        <v>#VALUE!</v>
      </c>
      <c r="U213" s="12" t="e">
        <f>R213+S213+T213</f>
        <v>#VALUE!</v>
      </c>
      <c r="V213" s="11"/>
      <c r="W213" s="72"/>
      <c r="X213" s="32" t="s">
        <v>90</v>
      </c>
      <c r="Y213" s="33">
        <v>3720900</v>
      </c>
      <c r="Z213" s="33">
        <v>2525000</v>
      </c>
      <c r="AA213" s="34">
        <v>1841079</v>
      </c>
      <c r="AB213" s="35">
        <v>49.47940014512618</v>
      </c>
    </row>
    <row r="214" spans="1:28" s="63" customFormat="1" ht="15" customHeight="1">
      <c r="A214" s="59" t="s">
        <v>91</v>
      </c>
      <c r="B214" s="60"/>
      <c r="C214" s="60"/>
      <c r="D214" s="60"/>
      <c r="E214" s="60"/>
      <c r="F214" s="60"/>
      <c r="G214" s="61"/>
      <c r="H214" s="61"/>
      <c r="I214" s="61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2"/>
      <c r="X214" s="2"/>
      <c r="Y214" s="38"/>
      <c r="Z214" s="38"/>
      <c r="AA214" s="38"/>
      <c r="AB214" s="62"/>
    </row>
    <row r="215" spans="1:28" s="63" customFormat="1" ht="15" customHeight="1">
      <c r="A215" s="64" t="s">
        <v>92</v>
      </c>
      <c r="B215" s="60"/>
      <c r="C215" s="60"/>
      <c r="D215" s="60"/>
      <c r="E215" s="60"/>
      <c r="F215" s="60"/>
      <c r="G215" s="61"/>
      <c r="H215" s="61"/>
      <c r="I215" s="61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2"/>
      <c r="X215" s="2"/>
      <c r="Y215" s="38"/>
      <c r="Z215" s="38"/>
      <c r="AA215" s="38"/>
      <c r="AB215" s="62"/>
    </row>
    <row r="216" spans="1:28" s="63" customFormat="1" ht="14.25" customHeight="1">
      <c r="A216" s="64" t="s">
        <v>93</v>
      </c>
      <c r="B216" s="60"/>
      <c r="C216" s="60"/>
      <c r="D216" s="60"/>
      <c r="E216" s="60"/>
      <c r="F216" s="60"/>
      <c r="G216" s="61"/>
      <c r="H216" s="61"/>
      <c r="I216" s="61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2"/>
      <c r="X216" s="2"/>
      <c r="Y216" s="38"/>
      <c r="Z216" s="38"/>
      <c r="AA216" s="38"/>
      <c r="AB216" s="62"/>
    </row>
    <row r="217" spans="1:28" s="63" customFormat="1" ht="14.25" customHeight="1">
      <c r="A217" s="64" t="s">
        <v>94</v>
      </c>
      <c r="B217" s="60"/>
      <c r="C217" s="60"/>
      <c r="D217" s="60"/>
      <c r="E217" s="60"/>
      <c r="F217" s="60"/>
      <c r="G217" s="61"/>
      <c r="H217" s="61"/>
      <c r="I217" s="61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2"/>
      <c r="X217" s="2"/>
      <c r="Y217" s="38"/>
      <c r="Z217" s="38"/>
      <c r="AA217" s="38"/>
      <c r="AB217" s="62"/>
    </row>
    <row r="218" spans="3:28" ht="11.25">
      <c r="C218" s="38"/>
      <c r="D218" s="38"/>
      <c r="E218" s="38"/>
      <c r="F218" s="62"/>
      <c r="G218" s="38"/>
      <c r="H218" s="38"/>
      <c r="I218" s="38"/>
      <c r="J218" s="62"/>
      <c r="O218" s="38"/>
      <c r="P218" s="38"/>
      <c r="Q218" s="38"/>
      <c r="R218" s="38"/>
      <c r="S218" s="38"/>
      <c r="U218" s="38"/>
      <c r="V218" s="47"/>
      <c r="Y218" s="38"/>
      <c r="Z218" s="38"/>
      <c r="AA218" s="38"/>
      <c r="AB218" s="62"/>
    </row>
    <row r="219" spans="3:28" ht="11.25">
      <c r="C219" s="38"/>
      <c r="D219" s="38"/>
      <c r="E219" s="38"/>
      <c r="F219" s="62"/>
      <c r="G219" s="38"/>
      <c r="H219" s="38"/>
      <c r="I219" s="38"/>
      <c r="J219" s="62"/>
      <c r="O219" s="38"/>
      <c r="P219" s="38"/>
      <c r="Q219" s="38"/>
      <c r="R219" s="38"/>
      <c r="S219" s="38"/>
      <c r="U219" s="38"/>
      <c r="V219" s="47"/>
      <c r="Y219" s="38"/>
      <c r="Z219" s="38"/>
      <c r="AA219" s="38"/>
      <c r="AB219" s="62"/>
    </row>
    <row r="220" spans="3:28" ht="11.25">
      <c r="C220" s="38"/>
      <c r="D220" s="38"/>
      <c r="E220" s="38"/>
      <c r="F220" s="62"/>
      <c r="G220" s="38"/>
      <c r="H220" s="38"/>
      <c r="I220" s="38"/>
      <c r="J220" s="62"/>
      <c r="O220" s="38"/>
      <c r="P220" s="38"/>
      <c r="Q220" s="38"/>
      <c r="R220" s="38"/>
      <c r="S220" s="38"/>
      <c r="U220" s="38"/>
      <c r="V220" s="47"/>
      <c r="Y220" s="38"/>
      <c r="Z220" s="38"/>
      <c r="AA220" s="38"/>
      <c r="AB220" s="62"/>
    </row>
    <row r="221" spans="3:28" ht="11.25">
      <c r="C221" s="38"/>
      <c r="D221" s="38"/>
      <c r="E221" s="38"/>
      <c r="F221" s="62"/>
      <c r="G221" s="38"/>
      <c r="H221" s="38"/>
      <c r="I221" s="38"/>
      <c r="J221" s="62"/>
      <c r="O221" s="38"/>
      <c r="P221" s="38"/>
      <c r="Q221" s="38"/>
      <c r="R221" s="38"/>
      <c r="S221" s="38"/>
      <c r="U221" s="38"/>
      <c r="V221" s="47"/>
      <c r="Y221" s="38"/>
      <c r="Z221" s="38"/>
      <c r="AA221" s="38"/>
      <c r="AB221" s="62"/>
    </row>
    <row r="222" spans="3:28" ht="11.25">
      <c r="C222" s="38"/>
      <c r="D222" s="38"/>
      <c r="E222" s="38"/>
      <c r="F222" s="62"/>
      <c r="G222" s="38"/>
      <c r="H222" s="38"/>
      <c r="I222" s="38"/>
      <c r="J222" s="62"/>
      <c r="O222" s="38"/>
      <c r="P222" s="38"/>
      <c r="Q222" s="38"/>
      <c r="R222" s="38"/>
      <c r="S222" s="38"/>
      <c r="U222" s="38"/>
      <c r="V222" s="47"/>
      <c r="Y222" s="38"/>
      <c r="Z222" s="38"/>
      <c r="AA222" s="38"/>
      <c r="AB222" s="62"/>
    </row>
    <row r="223" spans="3:28" ht="11.25">
      <c r="C223" s="38"/>
      <c r="D223" s="38"/>
      <c r="E223" s="38"/>
      <c r="F223" s="62"/>
      <c r="G223" s="38"/>
      <c r="H223" s="38"/>
      <c r="I223" s="38"/>
      <c r="J223" s="62"/>
      <c r="O223" s="38"/>
      <c r="P223" s="38"/>
      <c r="Q223" s="38"/>
      <c r="R223" s="38"/>
      <c r="S223" s="38"/>
      <c r="U223" s="38"/>
      <c r="V223" s="47"/>
      <c r="Y223" s="38"/>
      <c r="Z223" s="38"/>
      <c r="AA223" s="38"/>
      <c r="AB223" s="62"/>
    </row>
    <row r="224" spans="3:28" ht="11.25">
      <c r="C224" s="38"/>
      <c r="D224" s="38"/>
      <c r="E224" s="38"/>
      <c r="F224" s="62"/>
      <c r="G224" s="62"/>
      <c r="H224" s="62"/>
      <c r="I224" s="62"/>
      <c r="J224" s="62"/>
      <c r="Y224" s="38"/>
      <c r="Z224" s="38"/>
      <c r="AA224" s="38"/>
      <c r="AB224" s="62"/>
    </row>
    <row r="225" spans="3:28" ht="11.25">
      <c r="C225" s="38"/>
      <c r="D225" s="38"/>
      <c r="E225" s="38"/>
      <c r="F225" s="62"/>
      <c r="G225" s="62"/>
      <c r="H225" s="62"/>
      <c r="I225" s="62"/>
      <c r="J225" s="62"/>
      <c r="Y225" s="38"/>
      <c r="Z225" s="38"/>
      <c r="AA225" s="38"/>
      <c r="AB225" s="62"/>
    </row>
    <row r="226" spans="3:10" ht="11.25">
      <c r="C226" s="38"/>
      <c r="D226" s="38"/>
      <c r="E226" s="38"/>
      <c r="F226" s="62"/>
      <c r="G226" s="62"/>
      <c r="H226" s="62"/>
      <c r="I226" s="62"/>
      <c r="J226" s="62"/>
    </row>
    <row r="227" spans="3:10" ht="11.25">
      <c r="C227" s="38"/>
      <c r="D227" s="38"/>
      <c r="E227" s="38"/>
      <c r="F227" s="62"/>
      <c r="G227" s="62"/>
      <c r="H227" s="62"/>
      <c r="I227" s="62"/>
      <c r="J227" s="62"/>
    </row>
    <row r="228" spans="3:10" ht="11.25">
      <c r="C228" s="38"/>
      <c r="D228" s="38"/>
      <c r="E228" s="38"/>
      <c r="F228" s="62"/>
      <c r="G228" s="62"/>
      <c r="H228" s="62"/>
      <c r="I228" s="62"/>
      <c r="J228" s="62"/>
    </row>
    <row r="229" spans="3:10" ht="11.25">
      <c r="C229" s="38"/>
      <c r="D229" s="38"/>
      <c r="E229" s="38"/>
      <c r="F229" s="62"/>
      <c r="G229" s="62"/>
      <c r="H229" s="62"/>
      <c r="I229" s="62"/>
      <c r="J229" s="62"/>
    </row>
    <row r="230" spans="3:10" ht="11.25">
      <c r="C230" s="38"/>
      <c r="D230" s="38"/>
      <c r="E230" s="38"/>
      <c r="F230" s="62"/>
      <c r="G230" s="62"/>
      <c r="H230" s="62"/>
      <c r="I230" s="62"/>
      <c r="J230" s="62"/>
    </row>
    <row r="231" spans="3:10" ht="11.25">
      <c r="C231" s="38"/>
      <c r="D231" s="38"/>
      <c r="E231" s="38"/>
      <c r="F231" s="62"/>
      <c r="G231" s="62"/>
      <c r="H231" s="62"/>
      <c r="I231" s="62"/>
      <c r="J231" s="62"/>
    </row>
    <row r="232" spans="3:10" ht="11.25">
      <c r="C232" s="38"/>
      <c r="D232" s="38"/>
      <c r="E232" s="38"/>
      <c r="F232" s="62"/>
      <c r="G232" s="62"/>
      <c r="H232" s="62"/>
      <c r="I232" s="62"/>
      <c r="J232" s="62"/>
    </row>
    <row r="233" spans="3:10" ht="11.25">
      <c r="C233" s="38"/>
      <c r="D233" s="38"/>
      <c r="E233" s="38"/>
      <c r="F233" s="62"/>
      <c r="G233" s="62"/>
      <c r="H233" s="62"/>
      <c r="I233" s="62"/>
      <c r="J233" s="62"/>
    </row>
    <row r="234" spans="3:10" ht="11.25">
      <c r="C234" s="38"/>
      <c r="D234" s="38"/>
      <c r="E234" s="38"/>
      <c r="F234" s="62"/>
      <c r="G234" s="62"/>
      <c r="H234" s="62"/>
      <c r="I234" s="62"/>
      <c r="J234" s="62"/>
    </row>
    <row r="235" spans="3:10" ht="11.25">
      <c r="C235" s="38"/>
      <c r="D235" s="38"/>
      <c r="E235" s="38"/>
      <c r="F235" s="62"/>
      <c r="G235" s="62"/>
      <c r="H235" s="62"/>
      <c r="I235" s="62"/>
      <c r="J235" s="62"/>
    </row>
    <row r="236" spans="3:10" ht="11.25">
      <c r="C236" s="38"/>
      <c r="D236" s="38"/>
      <c r="E236" s="38"/>
      <c r="F236" s="62"/>
      <c r="G236" s="62"/>
      <c r="H236" s="62"/>
      <c r="I236" s="62"/>
      <c r="J236" s="62"/>
    </row>
    <row r="237" spans="3:10" ht="11.25">
      <c r="C237" s="38"/>
      <c r="D237" s="38"/>
      <c r="E237" s="38"/>
      <c r="F237" s="62"/>
      <c r="G237" s="62"/>
      <c r="H237" s="62"/>
      <c r="I237" s="62"/>
      <c r="J237" s="62"/>
    </row>
    <row r="238" spans="3:10" ht="11.25">
      <c r="C238" s="38"/>
      <c r="D238" s="38"/>
      <c r="E238" s="38"/>
      <c r="F238" s="62"/>
      <c r="G238" s="62"/>
      <c r="H238" s="62"/>
      <c r="I238" s="62"/>
      <c r="J238" s="62"/>
    </row>
    <row r="239" spans="3:10" ht="11.25">
      <c r="C239" s="38"/>
      <c r="D239" s="38"/>
      <c r="E239" s="38"/>
      <c r="F239" s="62"/>
      <c r="G239" s="62"/>
      <c r="H239" s="62"/>
      <c r="I239" s="62"/>
      <c r="J239" s="62"/>
    </row>
    <row r="240" spans="3:10" ht="11.25">
      <c r="C240" s="38"/>
      <c r="D240" s="38"/>
      <c r="E240" s="38"/>
      <c r="F240" s="62"/>
      <c r="G240" s="62"/>
      <c r="H240" s="62"/>
      <c r="I240" s="62"/>
      <c r="J240" s="62"/>
    </row>
    <row r="241" spans="3:10" ht="11.25">
      <c r="C241" s="38"/>
      <c r="D241" s="38"/>
      <c r="E241" s="38"/>
      <c r="F241" s="62"/>
      <c r="G241" s="62"/>
      <c r="H241" s="62"/>
      <c r="I241" s="62"/>
      <c r="J241" s="62"/>
    </row>
    <row r="242" spans="3:10" ht="11.25">
      <c r="C242" s="38"/>
      <c r="D242" s="38"/>
      <c r="E242" s="38"/>
      <c r="F242" s="62"/>
      <c r="G242" s="62"/>
      <c r="H242" s="62"/>
      <c r="I242" s="62"/>
      <c r="J242" s="62"/>
    </row>
    <row r="243" spans="3:10" ht="11.25">
      <c r="C243" s="38"/>
      <c r="D243" s="38"/>
      <c r="E243" s="38"/>
      <c r="F243" s="62"/>
      <c r="G243" s="62"/>
      <c r="H243" s="62"/>
      <c r="I243" s="62"/>
      <c r="J243" s="62"/>
    </row>
    <row r="244" spans="3:10" ht="11.25">
      <c r="C244" s="38"/>
      <c r="D244" s="38"/>
      <c r="E244" s="38"/>
      <c r="F244" s="62"/>
      <c r="G244" s="62"/>
      <c r="H244" s="62"/>
      <c r="I244" s="62"/>
      <c r="J244" s="62"/>
    </row>
  </sheetData>
  <sheetProtection/>
  <mergeCells count="32">
    <mergeCell ref="A195:A213"/>
    <mergeCell ref="W195:W213"/>
    <mergeCell ref="A142:A158"/>
    <mergeCell ref="W142:W158"/>
    <mergeCell ref="A159:A175"/>
    <mergeCell ref="W159:W175"/>
    <mergeCell ref="A176:A194"/>
    <mergeCell ref="W176:W194"/>
    <mergeCell ref="A102:A120"/>
    <mergeCell ref="W102:W120"/>
    <mergeCell ref="A121:A139"/>
    <mergeCell ref="W121:W139"/>
    <mergeCell ref="A140:A141"/>
    <mergeCell ref="W140:W141"/>
    <mergeCell ref="A45:A63"/>
    <mergeCell ref="W45:W63"/>
    <mergeCell ref="A64:A82"/>
    <mergeCell ref="W64:W82"/>
    <mergeCell ref="A83:A101"/>
    <mergeCell ref="W83:W101"/>
    <mergeCell ref="Y4:Y5"/>
    <mergeCell ref="Z4:AB4"/>
    <mergeCell ref="A7:A25"/>
    <mergeCell ref="W7:W25"/>
    <mergeCell ref="A26:A44"/>
    <mergeCell ref="W26:W44"/>
    <mergeCell ref="A4:A6"/>
    <mergeCell ref="B4:B6"/>
    <mergeCell ref="C4:C5"/>
    <mergeCell ref="D4:F4"/>
    <mergeCell ref="W4:W6"/>
    <mergeCell ref="X4:X6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portrait" paperSize="9" scale="71" r:id="rId1"/>
  <rowBreaks count="1" manualBreakCount="1">
    <brk id="2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智也</dc:creator>
  <cp:keywords/>
  <dc:description/>
  <cp:lastModifiedBy>斎藤 邦明</cp:lastModifiedBy>
  <dcterms:created xsi:type="dcterms:W3CDTF">2013-02-08T05:41:18Z</dcterms:created>
  <dcterms:modified xsi:type="dcterms:W3CDTF">2015-04-22T07:17:44Z</dcterms:modified>
  <cp:category/>
  <cp:version/>
  <cp:contentType/>
  <cp:contentStatus/>
</cp:coreProperties>
</file>