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50" windowHeight="6135" tabRatio="605" activeTab="0"/>
  </bookViews>
  <sheets>
    <sheet name="要覧3-3" sheetId="1" r:id="rId1"/>
    <sheet name="（Ｈ20）4-1二人以上の世帯" sheetId="2" r:id="rId2"/>
    <sheet name="（Ｈ19）4-1二人以上の世帯" sheetId="3" r:id="rId3"/>
  </sheets>
  <definedNames>
    <definedName name="_Regression_Int" localSheetId="0" hidden="1">1</definedName>
    <definedName name="_xlnm.Print_Area" localSheetId="2">'（Ｈ19）4-1二人以上の世帯'!$H$5:$O$701</definedName>
    <definedName name="_xlnm.Print_Area" localSheetId="1">'（Ｈ20）4-1二人以上の世帯'!$H$5:$R$701</definedName>
    <definedName name="_xlnm.Print_Area" localSheetId="0">'要覧3-3'!$A$1:$AA$38</definedName>
    <definedName name="Print_Area_MI" localSheetId="0">'要覧3-3'!$A$1:$P$39</definedName>
    <definedName name="_xlnm.Print_Titles" localSheetId="2">'（Ｈ19）4-1二人以上の世帯'!$H:$J,'（Ｈ19）4-1二人以上の世帯'!$5:$13</definedName>
    <definedName name="_xlnm.Print_Titles" localSheetId="1">'（Ｈ20）4-1二人以上の世帯'!$H:$J,'（Ｈ20）4-1二人以上の世帯'!$5:$13</definedName>
  </definedNames>
  <calcPr fullCalcOnLoad="1"/>
</workbook>
</file>

<file path=xl/sharedStrings.xml><?xml version="1.0" encoding="utf-8"?>
<sst xmlns="http://schemas.openxmlformats.org/spreadsheetml/2006/main" count="9886" uniqueCount="1406">
  <si>
    <t>Ⅲ－３　食料消費支出に占める野菜の割合</t>
  </si>
  <si>
    <t>昭和40年</t>
  </si>
  <si>
    <t>45年</t>
  </si>
  <si>
    <t>50年</t>
  </si>
  <si>
    <t>55年</t>
  </si>
  <si>
    <t>60年</t>
  </si>
  <si>
    <t>平成元年</t>
  </si>
  <si>
    <t>3年</t>
  </si>
  <si>
    <t>4年</t>
  </si>
  <si>
    <t>5年</t>
  </si>
  <si>
    <t>6年</t>
  </si>
  <si>
    <t>7年</t>
  </si>
  <si>
    <t>1994</t>
  </si>
  <si>
    <t>　生鮮野菜</t>
  </si>
  <si>
    <t>キャベツ</t>
  </si>
  <si>
    <t>　　キャベツ</t>
  </si>
  <si>
    <t>きゅうり</t>
  </si>
  <si>
    <t>　　きゅうり</t>
  </si>
  <si>
    <t>さといも</t>
  </si>
  <si>
    <t>　　さといも</t>
  </si>
  <si>
    <t>だいこん</t>
  </si>
  <si>
    <t>　　だいこん</t>
  </si>
  <si>
    <t>　　トマト</t>
  </si>
  <si>
    <t>な　　す</t>
  </si>
  <si>
    <t>　　な　　す</t>
  </si>
  <si>
    <t>にんじん</t>
  </si>
  <si>
    <t>　　にんじん</t>
  </si>
  <si>
    <t>ね　　ぎ</t>
  </si>
  <si>
    <t>　　ね　　ぎ</t>
  </si>
  <si>
    <t>はくさい</t>
  </si>
  <si>
    <t>　　はくさい</t>
  </si>
  <si>
    <t>ピ－マン</t>
  </si>
  <si>
    <t>　　ピ－マン</t>
  </si>
  <si>
    <t>　　レタス</t>
  </si>
  <si>
    <t>たまねぎ</t>
  </si>
  <si>
    <t>　　たまねぎ</t>
  </si>
  <si>
    <t>ばれいしょ</t>
  </si>
  <si>
    <t>　　ばれいしょ</t>
  </si>
  <si>
    <t>ほうれんそう</t>
  </si>
  <si>
    <t>　　ほうれんそう</t>
  </si>
  <si>
    <t>－１人当たり年間の品目別支出の推移（全国・全世帯）－</t>
  </si>
  <si>
    <t>平成2年</t>
  </si>
  <si>
    <t>10年</t>
  </si>
  <si>
    <t>11年</t>
  </si>
  <si>
    <t>12年</t>
  </si>
  <si>
    <t>13年</t>
  </si>
  <si>
    <t>食料品</t>
  </si>
  <si>
    <t>生  鮮  野  菜</t>
  </si>
  <si>
    <t>ト マ ト</t>
  </si>
  <si>
    <t>レ タ ス</t>
  </si>
  <si>
    <t>(生鮮野菜/食料品)</t>
  </si>
  <si>
    <t>14年</t>
  </si>
  <si>
    <t>実数</t>
  </si>
  <si>
    <t>15年</t>
  </si>
  <si>
    <t>世帯人員</t>
  </si>
  <si>
    <t>番号</t>
  </si>
  <si>
    <t>240～269</t>
  </si>
  <si>
    <t xml:space="preserve"> 食　料</t>
  </si>
  <si>
    <t>16年</t>
  </si>
  <si>
    <t>　　　　　　　　（単位：円、％）</t>
  </si>
  <si>
    <t>17年</t>
  </si>
  <si>
    <t>資料：総務省統計局「家計調査年報」</t>
  </si>
  <si>
    <t>18年</t>
  </si>
  <si>
    <t>※平成13年より農林漁業世帯を含む</t>
  </si>
  <si>
    <t>19年</t>
  </si>
  <si>
    <t>40101</t>
  </si>
  <si>
    <t xml:space="preserve">82**1       </t>
  </si>
  <si>
    <t xml:space="preserve">            </t>
  </si>
  <si>
    <t>01</t>
  </si>
  <si>
    <t>消費支出</t>
  </si>
  <si>
    <t>...</t>
  </si>
  <si>
    <t>1.1</t>
  </si>
  <si>
    <t>1.1.1</t>
  </si>
  <si>
    <t>米　</t>
  </si>
  <si>
    <t>1.1.2</t>
  </si>
  <si>
    <t>120</t>
  </si>
  <si>
    <t>食パン</t>
  </si>
  <si>
    <t>129</t>
  </si>
  <si>
    <t>他のパン</t>
  </si>
  <si>
    <t>1.1.3</t>
  </si>
  <si>
    <t>めん類</t>
  </si>
  <si>
    <t>130</t>
  </si>
  <si>
    <t>生うどん・そば</t>
  </si>
  <si>
    <t>131</t>
  </si>
  <si>
    <t>乾うどん・そば</t>
  </si>
  <si>
    <t>134</t>
  </si>
  <si>
    <t>スパゲッティ</t>
  </si>
  <si>
    <t>133</t>
  </si>
  <si>
    <t>中華めん</t>
  </si>
  <si>
    <t>132</t>
  </si>
  <si>
    <t>即席めん</t>
  </si>
  <si>
    <t>139</t>
  </si>
  <si>
    <t>他のめん類</t>
  </si>
  <si>
    <t>1.1.4</t>
  </si>
  <si>
    <t>他の穀類</t>
  </si>
  <si>
    <t>140</t>
  </si>
  <si>
    <t>小麦粉</t>
  </si>
  <si>
    <t>150</t>
  </si>
  <si>
    <t>160</t>
  </si>
  <si>
    <t>その他</t>
  </si>
  <si>
    <t>1.2</t>
  </si>
  <si>
    <t>魚介類</t>
  </si>
  <si>
    <t>1.2.1</t>
  </si>
  <si>
    <t>生鮮魚介</t>
  </si>
  <si>
    <t>170-189</t>
  </si>
  <si>
    <t>170</t>
  </si>
  <si>
    <t>まぐろ</t>
  </si>
  <si>
    <t>172</t>
  </si>
  <si>
    <t>173</t>
  </si>
  <si>
    <t>いわし</t>
  </si>
  <si>
    <t>174</t>
  </si>
  <si>
    <t>かつお</t>
  </si>
  <si>
    <t>175</t>
  </si>
  <si>
    <t>かれい</t>
  </si>
  <si>
    <t>176</t>
  </si>
  <si>
    <t>177</t>
  </si>
  <si>
    <t>178</t>
  </si>
  <si>
    <t>さんま</t>
  </si>
  <si>
    <t>180</t>
  </si>
  <si>
    <t>181</t>
  </si>
  <si>
    <t>182</t>
  </si>
  <si>
    <t>183</t>
  </si>
  <si>
    <t>185</t>
  </si>
  <si>
    <t>186</t>
  </si>
  <si>
    <t>189</t>
  </si>
  <si>
    <t>他の鮮魚</t>
  </si>
  <si>
    <t>187</t>
  </si>
  <si>
    <t>さしみ盛合わせ</t>
  </si>
  <si>
    <t>190-194</t>
  </si>
  <si>
    <t>190</t>
  </si>
  <si>
    <t>あさり</t>
  </si>
  <si>
    <t>192</t>
  </si>
  <si>
    <t>しじみ</t>
  </si>
  <si>
    <t>191</t>
  </si>
  <si>
    <t>194</t>
  </si>
  <si>
    <t>ほたて貝</t>
  </si>
  <si>
    <t>193</t>
  </si>
  <si>
    <t>他の貝</t>
  </si>
  <si>
    <t>1.2.2</t>
  </si>
  <si>
    <t>塩干魚介</t>
  </si>
  <si>
    <t>195</t>
  </si>
  <si>
    <t>塩さけ</t>
  </si>
  <si>
    <t>196</t>
  </si>
  <si>
    <t>たらこ</t>
  </si>
  <si>
    <t>197</t>
  </si>
  <si>
    <t>しらす干し</t>
  </si>
  <si>
    <t>198</t>
  </si>
  <si>
    <t>干しあじ</t>
  </si>
  <si>
    <t>199</t>
  </si>
  <si>
    <t>干しいわし</t>
  </si>
  <si>
    <t>200</t>
  </si>
  <si>
    <t>煮干し</t>
  </si>
  <si>
    <t>202</t>
  </si>
  <si>
    <t>他の塩干魚介</t>
  </si>
  <si>
    <t>1.2.3</t>
  </si>
  <si>
    <t>魚肉練製品</t>
  </si>
  <si>
    <t>203</t>
  </si>
  <si>
    <t>揚げかまぼこ</t>
  </si>
  <si>
    <t>204</t>
  </si>
  <si>
    <t>ちくわ</t>
  </si>
  <si>
    <t>205</t>
  </si>
  <si>
    <t>かまぼこ</t>
  </si>
  <si>
    <t>209</t>
  </si>
  <si>
    <t>他の魚肉練製品　</t>
  </si>
  <si>
    <t>1.2.4</t>
  </si>
  <si>
    <t>他の魚介加工品</t>
  </si>
  <si>
    <t>210</t>
  </si>
  <si>
    <t>かつお節･削り節</t>
  </si>
  <si>
    <t>213</t>
  </si>
  <si>
    <t>魚介の漬物</t>
  </si>
  <si>
    <t>215</t>
  </si>
  <si>
    <t>魚介のつくだ煮</t>
  </si>
  <si>
    <t>216</t>
  </si>
  <si>
    <t>魚介の缶詰</t>
  </si>
  <si>
    <t>217</t>
  </si>
  <si>
    <t>他の魚介加工品のその他</t>
  </si>
  <si>
    <t>1.3</t>
  </si>
  <si>
    <t>1.3.1</t>
  </si>
  <si>
    <t>生鮮肉</t>
  </si>
  <si>
    <t>220</t>
  </si>
  <si>
    <t>221</t>
  </si>
  <si>
    <t>222</t>
  </si>
  <si>
    <t>22X</t>
  </si>
  <si>
    <t>合いびき肉</t>
  </si>
  <si>
    <t>224</t>
  </si>
  <si>
    <t>他の生鮮肉</t>
  </si>
  <si>
    <t>1.3.2</t>
  </si>
  <si>
    <t>加工肉</t>
  </si>
  <si>
    <t>225</t>
  </si>
  <si>
    <t>226</t>
  </si>
  <si>
    <t>ソーセージ</t>
  </si>
  <si>
    <t>227</t>
  </si>
  <si>
    <t>ベーコン</t>
  </si>
  <si>
    <t>229</t>
  </si>
  <si>
    <t>他の加工肉</t>
  </si>
  <si>
    <t>1.4</t>
  </si>
  <si>
    <t>乳卵類</t>
  </si>
  <si>
    <t>1.4.1</t>
  </si>
  <si>
    <t>1.4.2</t>
  </si>
  <si>
    <t>乳製品</t>
  </si>
  <si>
    <t>231</t>
  </si>
  <si>
    <t>粉ミルク</t>
  </si>
  <si>
    <t>232</t>
  </si>
  <si>
    <t>ヨーグルト</t>
  </si>
  <si>
    <t>233</t>
  </si>
  <si>
    <t>バター</t>
  </si>
  <si>
    <t>234</t>
  </si>
  <si>
    <t>チーズ</t>
  </si>
  <si>
    <t>235</t>
  </si>
  <si>
    <t>他の乳製品</t>
  </si>
  <si>
    <t>1.4.3</t>
  </si>
  <si>
    <t>卵</t>
  </si>
  <si>
    <t>1.5</t>
  </si>
  <si>
    <t>野菜・海藻</t>
  </si>
  <si>
    <t>1.5.1</t>
  </si>
  <si>
    <t>生鮮野菜</t>
  </si>
  <si>
    <t>240-249</t>
  </si>
  <si>
    <t>葉茎菜</t>
  </si>
  <si>
    <t>240</t>
  </si>
  <si>
    <t>241</t>
  </si>
  <si>
    <t>242</t>
  </si>
  <si>
    <t>243</t>
  </si>
  <si>
    <t>244</t>
  </si>
  <si>
    <t>レタス</t>
  </si>
  <si>
    <t>247</t>
  </si>
  <si>
    <t>ブロッコリー</t>
  </si>
  <si>
    <t>245</t>
  </si>
  <si>
    <t>もやし</t>
  </si>
  <si>
    <t>249</t>
  </si>
  <si>
    <t>他の葉茎菜</t>
  </si>
  <si>
    <t>250-259,25X</t>
  </si>
  <si>
    <t>250</t>
  </si>
  <si>
    <t>かんしょ</t>
  </si>
  <si>
    <t>251</t>
  </si>
  <si>
    <t>252</t>
  </si>
  <si>
    <t>253</t>
  </si>
  <si>
    <t>254</t>
  </si>
  <si>
    <t>255</t>
  </si>
  <si>
    <t>ごぼう</t>
  </si>
  <si>
    <t>256</t>
  </si>
  <si>
    <t>258</t>
  </si>
  <si>
    <t>れんこん</t>
  </si>
  <si>
    <t>25X</t>
  </si>
  <si>
    <t>たけのこ</t>
  </si>
  <si>
    <t>259</t>
  </si>
  <si>
    <t>他の根菜</t>
  </si>
  <si>
    <t>260-269</t>
  </si>
  <si>
    <t>他の野菜</t>
  </si>
  <si>
    <t>260</t>
  </si>
  <si>
    <t>さやまめ</t>
  </si>
  <si>
    <t>261</t>
  </si>
  <si>
    <t>かぼちゃ</t>
  </si>
  <si>
    <t>262</t>
  </si>
  <si>
    <t>263</t>
  </si>
  <si>
    <t>264</t>
  </si>
  <si>
    <t>トマト</t>
  </si>
  <si>
    <t>265</t>
  </si>
  <si>
    <t>ピーマン</t>
  </si>
  <si>
    <t>266</t>
  </si>
  <si>
    <t>生しいたけ</t>
  </si>
  <si>
    <t>267</t>
  </si>
  <si>
    <t>他のきのこ</t>
  </si>
  <si>
    <t>269</t>
  </si>
  <si>
    <t>他の野菜のその他　</t>
  </si>
  <si>
    <t>1.5.2</t>
  </si>
  <si>
    <t>乾物・海藻</t>
  </si>
  <si>
    <t>273</t>
  </si>
  <si>
    <t>豆類</t>
  </si>
  <si>
    <t>274</t>
  </si>
  <si>
    <t>干ししいたけ</t>
  </si>
  <si>
    <t>276</t>
  </si>
  <si>
    <t>干しのり</t>
  </si>
  <si>
    <t>277</t>
  </si>
  <si>
    <t>わかめ</t>
  </si>
  <si>
    <t>278</t>
  </si>
  <si>
    <t>こんぶ</t>
  </si>
  <si>
    <t>279</t>
  </si>
  <si>
    <t>他の乾物･海藻</t>
  </si>
  <si>
    <t>1.5.3</t>
  </si>
  <si>
    <t>大豆加工品</t>
  </si>
  <si>
    <t>280</t>
  </si>
  <si>
    <t>281</t>
  </si>
  <si>
    <t>油揚げ・がんもどき</t>
  </si>
  <si>
    <t>282</t>
  </si>
  <si>
    <t>289</t>
  </si>
  <si>
    <t>他の大豆製品</t>
  </si>
  <si>
    <t>1.5.4</t>
  </si>
  <si>
    <t>他の野菜･海藻加工品</t>
  </si>
  <si>
    <t>290</t>
  </si>
  <si>
    <t>こんにゃく</t>
  </si>
  <si>
    <t>291</t>
  </si>
  <si>
    <t>梅干し</t>
  </si>
  <si>
    <t>292</t>
  </si>
  <si>
    <t>だいこん漬</t>
  </si>
  <si>
    <t>293</t>
  </si>
  <si>
    <t>はくさい漬</t>
  </si>
  <si>
    <t>294</t>
  </si>
  <si>
    <t>他の野菜の漬物</t>
  </si>
  <si>
    <t>295</t>
  </si>
  <si>
    <t>こんぶつくだ煮</t>
  </si>
  <si>
    <t>296</t>
  </si>
  <si>
    <t>他の野菜･海藻のつくだ煮</t>
  </si>
  <si>
    <t>299</t>
  </si>
  <si>
    <t>他の野菜･海藻加工品のその他</t>
  </si>
  <si>
    <t>1.6</t>
  </si>
  <si>
    <t>1.6.1</t>
  </si>
  <si>
    <t>生鮮果物</t>
  </si>
  <si>
    <t>300</t>
  </si>
  <si>
    <t>りんご</t>
  </si>
  <si>
    <t>301</t>
  </si>
  <si>
    <t>みかん</t>
  </si>
  <si>
    <t>314</t>
  </si>
  <si>
    <t>315</t>
  </si>
  <si>
    <t>オレンジ</t>
  </si>
  <si>
    <t>304</t>
  </si>
  <si>
    <t>他の柑きつ類</t>
  </si>
  <si>
    <t>305</t>
  </si>
  <si>
    <t>306</t>
  </si>
  <si>
    <t>ぶどう</t>
  </si>
  <si>
    <t>307</t>
  </si>
  <si>
    <t>308</t>
  </si>
  <si>
    <t>309</t>
  </si>
  <si>
    <t>すいか</t>
  </si>
  <si>
    <t>310</t>
  </si>
  <si>
    <t>メロン</t>
  </si>
  <si>
    <t>311</t>
  </si>
  <si>
    <t>いちご</t>
  </si>
  <si>
    <t>312</t>
  </si>
  <si>
    <t>バナナ</t>
  </si>
  <si>
    <t>313</t>
  </si>
  <si>
    <t>他の果物</t>
  </si>
  <si>
    <t>1.6.2</t>
  </si>
  <si>
    <t>果物加工品</t>
  </si>
  <si>
    <t>1.7</t>
  </si>
  <si>
    <t>油脂・調味料</t>
  </si>
  <si>
    <t>1.7.1</t>
  </si>
  <si>
    <t>320</t>
  </si>
  <si>
    <t>食用油</t>
  </si>
  <si>
    <t>321</t>
  </si>
  <si>
    <t>マーガリン</t>
  </si>
  <si>
    <t>1.7.2</t>
  </si>
  <si>
    <t>調味料</t>
  </si>
  <si>
    <t>322</t>
  </si>
  <si>
    <t>323</t>
  </si>
  <si>
    <t>しょう油</t>
  </si>
  <si>
    <t>324</t>
  </si>
  <si>
    <t>325</t>
  </si>
  <si>
    <t>327</t>
  </si>
  <si>
    <t>酢</t>
  </si>
  <si>
    <t>328</t>
  </si>
  <si>
    <t>ソース</t>
  </si>
  <si>
    <t>329</t>
  </si>
  <si>
    <t>ケチャップ</t>
  </si>
  <si>
    <t>330</t>
  </si>
  <si>
    <t>331</t>
  </si>
  <si>
    <t>ジャム</t>
  </si>
  <si>
    <t>333</t>
  </si>
  <si>
    <t>カレールウ</t>
  </si>
  <si>
    <t>334</t>
  </si>
  <si>
    <t>乾燥ス－プ</t>
  </si>
  <si>
    <t>335</t>
  </si>
  <si>
    <t>風味調味料</t>
  </si>
  <si>
    <t>336</t>
  </si>
  <si>
    <t>ふりかけ</t>
  </si>
  <si>
    <t>33X</t>
  </si>
  <si>
    <t>つゆ・たれ</t>
  </si>
  <si>
    <t>339</t>
  </si>
  <si>
    <t>他の調味料　</t>
  </si>
  <si>
    <t>1.8</t>
  </si>
  <si>
    <t>菓子類</t>
  </si>
  <si>
    <t>340</t>
  </si>
  <si>
    <t>ようかん</t>
  </si>
  <si>
    <t>341</t>
  </si>
  <si>
    <t>まんじゅう</t>
  </si>
  <si>
    <t>342</t>
  </si>
  <si>
    <t>他の和生菓子</t>
  </si>
  <si>
    <t>343</t>
  </si>
  <si>
    <t>カステラ</t>
  </si>
  <si>
    <t>344</t>
  </si>
  <si>
    <t>ケーキ</t>
  </si>
  <si>
    <t>347</t>
  </si>
  <si>
    <t>ゼリー</t>
  </si>
  <si>
    <t>348</t>
  </si>
  <si>
    <t>プリン</t>
  </si>
  <si>
    <t>345</t>
  </si>
  <si>
    <t>他の洋生菓子</t>
  </si>
  <si>
    <t>350</t>
  </si>
  <si>
    <t>せんべい</t>
  </si>
  <si>
    <t>346</t>
  </si>
  <si>
    <t>ビスケット</t>
  </si>
  <si>
    <t>357</t>
  </si>
  <si>
    <t>スナック菓子</t>
  </si>
  <si>
    <t>349</t>
  </si>
  <si>
    <t>352</t>
  </si>
  <si>
    <t>チョコレート</t>
  </si>
  <si>
    <t>356</t>
  </si>
  <si>
    <t>359</t>
  </si>
  <si>
    <t>他の菓子</t>
  </si>
  <si>
    <t>1.9</t>
  </si>
  <si>
    <t>調理食品</t>
  </si>
  <si>
    <t>1.9.1</t>
  </si>
  <si>
    <t>主食的調理食品</t>
  </si>
  <si>
    <t>360</t>
  </si>
  <si>
    <t>弁当</t>
  </si>
  <si>
    <t>36A</t>
  </si>
  <si>
    <t>すし（弁当）</t>
  </si>
  <si>
    <t>36B</t>
  </si>
  <si>
    <t>おにぎり・その他</t>
  </si>
  <si>
    <t>361</t>
  </si>
  <si>
    <t>調理パン</t>
  </si>
  <si>
    <t>363</t>
  </si>
  <si>
    <t>他の主食的調理食品</t>
  </si>
  <si>
    <t>1.9.2</t>
  </si>
  <si>
    <t>他の調理食品</t>
  </si>
  <si>
    <t>364</t>
  </si>
  <si>
    <t>うなぎのかば焼き</t>
  </si>
  <si>
    <t>365</t>
  </si>
  <si>
    <t>サラダ</t>
  </si>
  <si>
    <t>366</t>
  </si>
  <si>
    <t>コロッケ</t>
  </si>
  <si>
    <t>367</t>
  </si>
  <si>
    <t>カツレツ</t>
  </si>
  <si>
    <t>368</t>
  </si>
  <si>
    <t>天ぷら・フライ</t>
  </si>
  <si>
    <t>369</t>
  </si>
  <si>
    <t>しゅうまい</t>
  </si>
  <si>
    <t>371</t>
  </si>
  <si>
    <t>ぎょうざ</t>
  </si>
  <si>
    <t>372</t>
  </si>
  <si>
    <t>やきとり</t>
  </si>
  <si>
    <t>373</t>
  </si>
  <si>
    <t>ハンバーグ</t>
  </si>
  <si>
    <t>370</t>
  </si>
  <si>
    <t>冷凍調理食品</t>
  </si>
  <si>
    <t>375</t>
  </si>
  <si>
    <t>376</t>
  </si>
  <si>
    <t>他の調理食品のその他</t>
  </si>
  <si>
    <t>1.10</t>
  </si>
  <si>
    <t>1.10.1</t>
  </si>
  <si>
    <t>380</t>
  </si>
  <si>
    <t>381</t>
  </si>
  <si>
    <t>383</t>
  </si>
  <si>
    <t>他の茶葉</t>
  </si>
  <si>
    <t>38X</t>
  </si>
  <si>
    <t>茶飲料</t>
  </si>
  <si>
    <t>1.10.2</t>
  </si>
  <si>
    <t>382</t>
  </si>
  <si>
    <t>384</t>
  </si>
  <si>
    <t>386</t>
  </si>
  <si>
    <t>1.10.3</t>
  </si>
  <si>
    <t>他の飲料</t>
  </si>
  <si>
    <t>385</t>
  </si>
  <si>
    <t>果実・野菜ジュース</t>
  </si>
  <si>
    <t>387</t>
  </si>
  <si>
    <t>炭酸飲料</t>
  </si>
  <si>
    <t>388</t>
  </si>
  <si>
    <t>乳酸菌飲料</t>
  </si>
  <si>
    <t>389</t>
  </si>
  <si>
    <t>他の飲料のその他</t>
  </si>
  <si>
    <t>1.11</t>
  </si>
  <si>
    <t>3X1</t>
  </si>
  <si>
    <t>清酒</t>
  </si>
  <si>
    <t>3X3</t>
  </si>
  <si>
    <t>焼ちゅう</t>
  </si>
  <si>
    <t>3X4</t>
  </si>
  <si>
    <t>ビール</t>
  </si>
  <si>
    <t>3X5</t>
  </si>
  <si>
    <t>3X9</t>
  </si>
  <si>
    <t>ぶどう酒</t>
  </si>
  <si>
    <t>3X7</t>
  </si>
  <si>
    <t>発泡酒</t>
  </si>
  <si>
    <t>3XX</t>
  </si>
  <si>
    <t>他の酒</t>
  </si>
  <si>
    <t>1.12</t>
  </si>
  <si>
    <t>1.12.1</t>
  </si>
  <si>
    <t>一般外食</t>
  </si>
  <si>
    <t>390</t>
  </si>
  <si>
    <t>日本そば・うどん</t>
  </si>
  <si>
    <t>391</t>
  </si>
  <si>
    <t>中華そば</t>
  </si>
  <si>
    <t>392</t>
  </si>
  <si>
    <t>他のめん類外食</t>
  </si>
  <si>
    <t>393</t>
  </si>
  <si>
    <t>394</t>
  </si>
  <si>
    <t>和食</t>
  </si>
  <si>
    <t>39A</t>
  </si>
  <si>
    <t>中華食</t>
  </si>
  <si>
    <t>395</t>
  </si>
  <si>
    <t>洋食</t>
  </si>
  <si>
    <t>39B</t>
  </si>
  <si>
    <t>ハンバーガー</t>
  </si>
  <si>
    <t>396</t>
  </si>
  <si>
    <t>他の主食的外食</t>
  </si>
  <si>
    <t>397</t>
  </si>
  <si>
    <t>喫茶代</t>
  </si>
  <si>
    <t>398</t>
  </si>
  <si>
    <t>飲酒代</t>
  </si>
  <si>
    <t>1.12.2</t>
  </si>
  <si>
    <t>学校給食</t>
  </si>
  <si>
    <t>2</t>
  </si>
  <si>
    <t>2.1</t>
  </si>
  <si>
    <t>家賃地代</t>
  </si>
  <si>
    <t>400</t>
  </si>
  <si>
    <t>民営家賃</t>
  </si>
  <si>
    <t>403</t>
  </si>
  <si>
    <t>公営家賃</t>
  </si>
  <si>
    <t>404</t>
  </si>
  <si>
    <t>給与住宅家賃</t>
  </si>
  <si>
    <t>402</t>
  </si>
  <si>
    <t>409</t>
  </si>
  <si>
    <t>他の家賃地代</t>
  </si>
  <si>
    <t>2.2</t>
  </si>
  <si>
    <t>設備修繕･維持</t>
  </si>
  <si>
    <t>2.2.1</t>
  </si>
  <si>
    <t>設備材料</t>
  </si>
  <si>
    <t>410</t>
  </si>
  <si>
    <t>設備器具</t>
  </si>
  <si>
    <t>419</t>
  </si>
  <si>
    <t>修繕材料</t>
  </si>
  <si>
    <t>2.2.2</t>
  </si>
  <si>
    <t>工事その他のサービス</t>
  </si>
  <si>
    <t>420</t>
  </si>
  <si>
    <t>畳替え</t>
  </si>
  <si>
    <t>424</t>
  </si>
  <si>
    <t>給排水関係工事費</t>
  </si>
  <si>
    <t>425</t>
  </si>
  <si>
    <t>外壁・塀等工事費</t>
  </si>
  <si>
    <t>426</t>
  </si>
  <si>
    <t>植木・庭手入れ代</t>
  </si>
  <si>
    <t>427</t>
  </si>
  <si>
    <t>他の工事費</t>
  </si>
  <si>
    <t>429</t>
  </si>
  <si>
    <t>火災保険料</t>
  </si>
  <si>
    <t>3</t>
  </si>
  <si>
    <t>光熱・水道</t>
  </si>
  <si>
    <t>3.1</t>
  </si>
  <si>
    <t>電気代</t>
  </si>
  <si>
    <t>3.2</t>
  </si>
  <si>
    <t>ガス代</t>
  </si>
  <si>
    <t>431</t>
  </si>
  <si>
    <t>都市ガス</t>
  </si>
  <si>
    <t>432</t>
  </si>
  <si>
    <t>プロパンガス</t>
  </si>
  <si>
    <t>3.3</t>
  </si>
  <si>
    <t>他の光熱</t>
  </si>
  <si>
    <t>433</t>
  </si>
  <si>
    <t>439</t>
  </si>
  <si>
    <t>他の光熱のその他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</si>
  <si>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</si>
  <si>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</si>
  <si>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</si>
  <si>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</si>
  <si>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</si>
  <si>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</si>
  <si>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</si>
  <si>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家事用耐久財</t>
  </si>
  <si>
    <t>45X</t>
  </si>
  <si>
    <t>電子レンジ</t>
  </si>
  <si>
    <t>451</t>
  </si>
  <si>
    <t>炊事用電気器具</t>
  </si>
  <si>
    <t>452</t>
  </si>
  <si>
    <t>炊事用ガス器具</t>
  </si>
  <si>
    <t>453</t>
  </si>
  <si>
    <t>電気冷蔵庫</t>
  </si>
  <si>
    <t>455</t>
  </si>
  <si>
    <t>電気掃除機</t>
  </si>
  <si>
    <t>456</t>
  </si>
  <si>
    <t>電気洗濯機</t>
  </si>
  <si>
    <t>457</t>
  </si>
  <si>
    <t>ミシン</t>
  </si>
  <si>
    <t>459</t>
  </si>
  <si>
    <t>他の家事用耐久財</t>
  </si>
  <si>
    <t>4.1.2</t>
  </si>
  <si>
    <t>冷暖房用器具</t>
  </si>
  <si>
    <t>470</t>
  </si>
  <si>
    <t>472</t>
  </si>
  <si>
    <t>479</t>
  </si>
  <si>
    <t>他の冷暖房用器具</t>
  </si>
  <si>
    <t>4.1.3</t>
  </si>
  <si>
    <t>一般家具</t>
  </si>
  <si>
    <t>480</t>
  </si>
  <si>
    <t>たんす</t>
  </si>
  <si>
    <t>481</t>
  </si>
  <si>
    <t>食卓セット</t>
  </si>
  <si>
    <t>482</t>
  </si>
  <si>
    <t>応接セット</t>
  </si>
  <si>
    <t>483</t>
  </si>
  <si>
    <t>食器戸棚</t>
  </si>
  <si>
    <t>489</t>
  </si>
  <si>
    <t>他の家具</t>
  </si>
  <si>
    <t>4.2</t>
  </si>
  <si>
    <t>室内装備・装飾品</t>
  </si>
  <si>
    <t>490</t>
  </si>
  <si>
    <t>掛・置時計</t>
  </si>
  <si>
    <t>491</t>
  </si>
  <si>
    <t>照明器具</t>
  </si>
  <si>
    <t>492</t>
  </si>
  <si>
    <t>室内装飾品</t>
  </si>
  <si>
    <t>493</t>
  </si>
  <si>
    <t>496</t>
  </si>
  <si>
    <t>カーテン</t>
  </si>
  <si>
    <t>499</t>
  </si>
  <si>
    <t>他の室内装備品</t>
  </si>
  <si>
    <t>4.3</t>
  </si>
  <si>
    <t>寝具類</t>
  </si>
  <si>
    <t>500</t>
  </si>
  <si>
    <t>ベッド</t>
  </si>
  <si>
    <t>501</t>
  </si>
  <si>
    <t>503</t>
  </si>
  <si>
    <t>505</t>
  </si>
  <si>
    <t>509</t>
  </si>
  <si>
    <t>他の寝具類</t>
  </si>
  <si>
    <t>4.4</t>
  </si>
  <si>
    <t>家事雑貨</t>
  </si>
  <si>
    <t>510</t>
  </si>
  <si>
    <t>茶わん・皿・鉢</t>
  </si>
  <si>
    <t>514</t>
  </si>
  <si>
    <t>他の食卓用品</t>
  </si>
  <si>
    <t>515</t>
  </si>
  <si>
    <t>なべ・やかん</t>
  </si>
  <si>
    <t>517</t>
  </si>
  <si>
    <t>他の台所用品</t>
  </si>
  <si>
    <t>518</t>
  </si>
  <si>
    <t>電球・蛍光ランプ</t>
  </si>
  <si>
    <t>519</t>
  </si>
  <si>
    <t>タオル</t>
  </si>
  <si>
    <t>529</t>
  </si>
  <si>
    <t>他の家事雑貨</t>
  </si>
  <si>
    <t>4.5</t>
  </si>
  <si>
    <t>家事用消耗品</t>
  </si>
  <si>
    <t>530</t>
  </si>
  <si>
    <t>531</t>
  </si>
  <si>
    <t>ティッシュペーパー</t>
  </si>
  <si>
    <t>532</t>
  </si>
  <si>
    <t>トイレットペーパー</t>
  </si>
  <si>
    <t>533</t>
  </si>
  <si>
    <t>台所・住居用洗剤</t>
  </si>
  <si>
    <t>534</t>
  </si>
  <si>
    <t>洗濯用洗剤</t>
  </si>
  <si>
    <t>535</t>
  </si>
  <si>
    <t>殺虫･防虫剤</t>
  </si>
  <si>
    <t>539</t>
  </si>
  <si>
    <t>他の家事用消耗品</t>
  </si>
  <si>
    <t>4.6</t>
  </si>
  <si>
    <t>家事サービス</t>
  </si>
  <si>
    <t>540</t>
  </si>
  <si>
    <t>家事使用人給料</t>
  </si>
  <si>
    <t>541</t>
  </si>
  <si>
    <t>清掃代</t>
  </si>
  <si>
    <t>542</t>
  </si>
  <si>
    <t>5</t>
  </si>
  <si>
    <t>被服及び履物</t>
  </si>
  <si>
    <t>5.1</t>
  </si>
  <si>
    <t>和服</t>
  </si>
  <si>
    <t>550</t>
  </si>
  <si>
    <t>男子用和服</t>
  </si>
  <si>
    <t>552</t>
  </si>
  <si>
    <t>婦人用着物</t>
  </si>
  <si>
    <t>554</t>
  </si>
  <si>
    <t>婦人用帯</t>
  </si>
  <si>
    <t>557</t>
  </si>
  <si>
    <t>他の婦人用和服</t>
  </si>
  <si>
    <t>558</t>
  </si>
  <si>
    <t>子供用和服</t>
  </si>
  <si>
    <t>5.2</t>
  </si>
  <si>
    <t>5.2.1</t>
  </si>
  <si>
    <t>男子用洋服</t>
  </si>
  <si>
    <t>560</t>
  </si>
  <si>
    <t>背広服</t>
  </si>
  <si>
    <t>561</t>
  </si>
  <si>
    <t>男子用上着</t>
  </si>
  <si>
    <t>562</t>
  </si>
  <si>
    <t>男子用ズボン</t>
  </si>
  <si>
    <t>563</t>
  </si>
  <si>
    <t>男子用コート</t>
  </si>
  <si>
    <t>565</t>
  </si>
  <si>
    <t>男子用学校制服</t>
  </si>
  <si>
    <t>569</t>
  </si>
  <si>
    <t>他の男子用洋服</t>
  </si>
  <si>
    <t>5.2.2</t>
  </si>
  <si>
    <t>婦人用洋服</t>
  </si>
  <si>
    <t>570</t>
  </si>
  <si>
    <t>婦人服</t>
  </si>
  <si>
    <t>571</t>
  </si>
  <si>
    <t>スカート</t>
  </si>
  <si>
    <t>572</t>
  </si>
  <si>
    <t>573</t>
  </si>
  <si>
    <t>婦人用コート</t>
  </si>
  <si>
    <t>575</t>
  </si>
  <si>
    <t>女子用学校制服</t>
  </si>
  <si>
    <t>576</t>
  </si>
  <si>
    <t>他の婦人用洋服</t>
  </si>
  <si>
    <t>5.2.3</t>
  </si>
  <si>
    <t>子供用洋服</t>
  </si>
  <si>
    <t>580</t>
  </si>
  <si>
    <t>子供服</t>
  </si>
  <si>
    <t>582</t>
  </si>
  <si>
    <t>乳児服</t>
  </si>
  <si>
    <t>5.3</t>
  </si>
  <si>
    <t>5.3.1</t>
  </si>
  <si>
    <t>590</t>
  </si>
  <si>
    <t>ワイシャツ</t>
  </si>
  <si>
    <t>591</t>
  </si>
  <si>
    <t>592</t>
  </si>
  <si>
    <t>男子用セーター</t>
  </si>
  <si>
    <t>5.3.2</t>
  </si>
  <si>
    <t>593</t>
  </si>
  <si>
    <t>ブラウス</t>
  </si>
  <si>
    <t>594</t>
  </si>
  <si>
    <t>595</t>
  </si>
  <si>
    <t>婦人用セーター</t>
  </si>
  <si>
    <t>5.3.3</t>
  </si>
  <si>
    <t>596</t>
  </si>
  <si>
    <t>子供用シャツ</t>
  </si>
  <si>
    <t>597</t>
  </si>
  <si>
    <t>子供用セーター</t>
  </si>
  <si>
    <t>5.4</t>
  </si>
  <si>
    <t>下着類</t>
  </si>
  <si>
    <t>5.4.1</t>
  </si>
  <si>
    <t>男子用下着類</t>
  </si>
  <si>
    <t>600</t>
  </si>
  <si>
    <t>男子用下着</t>
  </si>
  <si>
    <t>602</t>
  </si>
  <si>
    <t>男子用寝巻き</t>
  </si>
  <si>
    <t>5.4.2</t>
  </si>
  <si>
    <t>婦人用下着類</t>
  </si>
  <si>
    <t>610</t>
  </si>
  <si>
    <t>612</t>
  </si>
  <si>
    <t>他の婦人用下着　</t>
  </si>
  <si>
    <t>614</t>
  </si>
  <si>
    <t>婦人用寝巻き</t>
  </si>
  <si>
    <t>5.4.3</t>
  </si>
  <si>
    <t>子供用下着類</t>
  </si>
  <si>
    <t>620</t>
  </si>
  <si>
    <t>子供用下着</t>
  </si>
  <si>
    <t>621</t>
  </si>
  <si>
    <t>子供用寝巻き</t>
  </si>
  <si>
    <t>5.5</t>
  </si>
  <si>
    <t>生地・糸類</t>
  </si>
  <si>
    <t>630</t>
  </si>
  <si>
    <t>着尺地</t>
  </si>
  <si>
    <t>631</t>
  </si>
  <si>
    <t>640</t>
  </si>
  <si>
    <t>他の生地・糸類</t>
  </si>
  <si>
    <t>5.6</t>
  </si>
  <si>
    <t>他の被服</t>
  </si>
  <si>
    <t>650</t>
  </si>
  <si>
    <t>帽子</t>
  </si>
  <si>
    <t>651</t>
  </si>
  <si>
    <t>ネクタイ</t>
  </si>
  <si>
    <t>652</t>
  </si>
  <si>
    <t>マフラー・スカーフ</t>
  </si>
  <si>
    <t>653</t>
  </si>
  <si>
    <t>手袋</t>
  </si>
  <si>
    <t>654</t>
  </si>
  <si>
    <t>男子用靴下</t>
  </si>
  <si>
    <t>655</t>
  </si>
  <si>
    <t>656</t>
  </si>
  <si>
    <t>婦人用ソックス</t>
  </si>
  <si>
    <t>657</t>
  </si>
  <si>
    <t>子供用靴下</t>
  </si>
  <si>
    <t>659</t>
  </si>
  <si>
    <t>他の被服のその他</t>
  </si>
  <si>
    <t>5.7</t>
  </si>
  <si>
    <t>履物類</t>
  </si>
  <si>
    <t>675</t>
  </si>
  <si>
    <t>運動靴</t>
  </si>
  <si>
    <t>679</t>
  </si>
  <si>
    <t>サンダル</t>
  </si>
  <si>
    <t>670</t>
  </si>
  <si>
    <t>男子靴</t>
  </si>
  <si>
    <t>672</t>
  </si>
  <si>
    <t>婦人靴</t>
  </si>
  <si>
    <t>676</t>
  </si>
  <si>
    <t>子供靴</t>
  </si>
  <si>
    <t>680</t>
  </si>
  <si>
    <t>他の履物</t>
  </si>
  <si>
    <t>5.8</t>
  </si>
  <si>
    <t>690</t>
  </si>
  <si>
    <t>仕立代</t>
  </si>
  <si>
    <t>691</t>
  </si>
  <si>
    <t>洗濯代</t>
  </si>
  <si>
    <t>692</t>
  </si>
  <si>
    <t>被服･履物修理代</t>
  </si>
  <si>
    <t>694</t>
  </si>
  <si>
    <t>被服賃借料</t>
  </si>
  <si>
    <t>6</t>
  </si>
  <si>
    <t>保健医療</t>
  </si>
  <si>
    <t>6.1</t>
  </si>
  <si>
    <t>医薬品</t>
  </si>
  <si>
    <t>700</t>
  </si>
  <si>
    <t>感冒薬</t>
  </si>
  <si>
    <t>701</t>
  </si>
  <si>
    <t>胃腸薬</t>
  </si>
  <si>
    <t>702</t>
  </si>
  <si>
    <t>栄養剤</t>
  </si>
  <si>
    <t>704</t>
  </si>
  <si>
    <t>外傷・皮膚病薬</t>
  </si>
  <si>
    <t>706</t>
  </si>
  <si>
    <t>他の外用薬</t>
  </si>
  <si>
    <t>709</t>
  </si>
  <si>
    <t>他の医薬品</t>
  </si>
  <si>
    <t>6.2</t>
  </si>
  <si>
    <t>健康保持用摂取品</t>
  </si>
  <si>
    <t>6.3</t>
  </si>
  <si>
    <t>保健医療用品･器具</t>
  </si>
  <si>
    <t>713</t>
  </si>
  <si>
    <t>紙おむつ</t>
  </si>
  <si>
    <t>711</t>
  </si>
  <si>
    <t>保健用消耗品</t>
  </si>
  <si>
    <t>712</t>
  </si>
  <si>
    <t>眼鏡</t>
  </si>
  <si>
    <t>714</t>
  </si>
  <si>
    <t>719</t>
  </si>
  <si>
    <t>他の保健医療用品･器具</t>
  </si>
  <si>
    <t>6.4</t>
  </si>
  <si>
    <t>720</t>
  </si>
  <si>
    <t>医科診療代</t>
  </si>
  <si>
    <t>722</t>
  </si>
  <si>
    <t>歯科診療代</t>
  </si>
  <si>
    <t>723</t>
  </si>
  <si>
    <t>出産入院料</t>
  </si>
  <si>
    <t>721</t>
  </si>
  <si>
    <t>他の入院料</t>
  </si>
  <si>
    <t>729</t>
  </si>
  <si>
    <t>7</t>
  </si>
  <si>
    <t>交通・通信</t>
  </si>
  <si>
    <t>7.1</t>
  </si>
  <si>
    <t>交通</t>
  </si>
  <si>
    <t>730</t>
  </si>
  <si>
    <t>鉄道運賃</t>
  </si>
  <si>
    <t>731</t>
  </si>
  <si>
    <t>鉄道通学定期代</t>
  </si>
  <si>
    <t>732</t>
  </si>
  <si>
    <t>鉄道通勤定期代</t>
  </si>
  <si>
    <t>733</t>
  </si>
  <si>
    <t>バス代</t>
  </si>
  <si>
    <t>734</t>
  </si>
  <si>
    <t>バス通学定期代</t>
  </si>
  <si>
    <t>735</t>
  </si>
  <si>
    <t>バス通勤定期代</t>
  </si>
  <si>
    <t>736</t>
  </si>
  <si>
    <t>タクシー代</t>
  </si>
  <si>
    <t>737</t>
  </si>
  <si>
    <t>航空運賃</t>
  </si>
  <si>
    <t>738</t>
  </si>
  <si>
    <t>有料道路料</t>
  </si>
  <si>
    <t>739</t>
  </si>
  <si>
    <t>他の交通</t>
  </si>
  <si>
    <t>7.2</t>
  </si>
  <si>
    <t>自動車等関係費</t>
  </si>
  <si>
    <t>7.2.1</t>
  </si>
  <si>
    <t>自動車等購入</t>
  </si>
  <si>
    <t>740</t>
  </si>
  <si>
    <t>自動車購入</t>
  </si>
  <si>
    <t>742</t>
  </si>
  <si>
    <t>自動車以外の輸送機器購入</t>
  </si>
  <si>
    <t>7.2.2</t>
  </si>
  <si>
    <t>自転車購入</t>
  </si>
  <si>
    <t>7.2.3</t>
  </si>
  <si>
    <t>自動車等維持</t>
  </si>
  <si>
    <t>750</t>
  </si>
  <si>
    <t>ガソリン</t>
  </si>
  <si>
    <t>751</t>
  </si>
  <si>
    <t>自動車等部品</t>
  </si>
  <si>
    <t>752</t>
  </si>
  <si>
    <t>自動車等関連用品</t>
  </si>
  <si>
    <t>753</t>
  </si>
  <si>
    <t>自動車整備費</t>
  </si>
  <si>
    <t>755</t>
  </si>
  <si>
    <t>自動車以外の輸送機器整備費</t>
  </si>
  <si>
    <t>75X</t>
  </si>
  <si>
    <t>年極・月極駐車場借料</t>
  </si>
  <si>
    <t>756</t>
  </si>
  <si>
    <t>他の駐車場借料</t>
  </si>
  <si>
    <t>754</t>
  </si>
  <si>
    <t>757</t>
  </si>
  <si>
    <t>自動車保険料(自賠責)</t>
  </si>
  <si>
    <t>758</t>
  </si>
  <si>
    <t>自動車保険料(任意)</t>
  </si>
  <si>
    <t>759</t>
  </si>
  <si>
    <t>自動車保険料以外の輸送機器保険料</t>
  </si>
  <si>
    <t>7.3</t>
  </si>
  <si>
    <t>760</t>
  </si>
  <si>
    <t>郵便料</t>
  </si>
  <si>
    <t>762</t>
  </si>
  <si>
    <t>固定電話通信料</t>
  </si>
  <si>
    <t>763</t>
  </si>
  <si>
    <t>移動電話通信料</t>
  </si>
  <si>
    <t>769</t>
  </si>
  <si>
    <t>運送料</t>
  </si>
  <si>
    <t>764</t>
  </si>
  <si>
    <t>8</t>
  </si>
  <si>
    <t>教育</t>
  </si>
  <si>
    <t>8.1</t>
  </si>
  <si>
    <t>授業料等</t>
  </si>
  <si>
    <t>770</t>
  </si>
  <si>
    <t>国公立小学校</t>
  </si>
  <si>
    <t>771</t>
  </si>
  <si>
    <t>私立小学校</t>
  </si>
  <si>
    <t>772</t>
  </si>
  <si>
    <t>国公立中学校</t>
  </si>
  <si>
    <t>773</t>
  </si>
  <si>
    <t>私立中学校</t>
  </si>
  <si>
    <t>774</t>
  </si>
  <si>
    <t>国公立高校</t>
  </si>
  <si>
    <t>775</t>
  </si>
  <si>
    <t>私立高校</t>
  </si>
  <si>
    <t>776</t>
  </si>
  <si>
    <t>国公立大学</t>
  </si>
  <si>
    <t>777</t>
  </si>
  <si>
    <t>私立大学</t>
  </si>
  <si>
    <t>778</t>
  </si>
  <si>
    <t>幼稚園</t>
  </si>
  <si>
    <t>779</t>
  </si>
  <si>
    <t>専修学校</t>
  </si>
  <si>
    <t>8.2</t>
  </si>
  <si>
    <t>教科書･学習参考教材</t>
  </si>
  <si>
    <t>780</t>
  </si>
  <si>
    <t>教科書</t>
  </si>
  <si>
    <t>781</t>
  </si>
  <si>
    <t>学習参考教材</t>
  </si>
  <si>
    <t>8.3</t>
  </si>
  <si>
    <t>補習教育</t>
  </si>
  <si>
    <t>790</t>
  </si>
  <si>
    <t>幼児・小学校補習教育</t>
  </si>
  <si>
    <t>791</t>
  </si>
  <si>
    <t>中学校補習教育</t>
  </si>
  <si>
    <t>792</t>
  </si>
  <si>
    <t>高校補習教育・予備校</t>
  </si>
  <si>
    <t>9</t>
  </si>
  <si>
    <t>教養娯楽</t>
  </si>
  <si>
    <t>9.1</t>
  </si>
  <si>
    <t>教養娯楽用耐久財</t>
  </si>
  <si>
    <t>801</t>
  </si>
  <si>
    <t>テレビ</t>
  </si>
  <si>
    <t>802</t>
  </si>
  <si>
    <t>ステレオセット</t>
  </si>
  <si>
    <t>803</t>
  </si>
  <si>
    <t>813</t>
  </si>
  <si>
    <t>810</t>
  </si>
  <si>
    <t>パーソナルコンピュータ</t>
  </si>
  <si>
    <t>804</t>
  </si>
  <si>
    <t>カメラ</t>
  </si>
  <si>
    <t>811</t>
  </si>
  <si>
    <t>ビデオカメラ</t>
  </si>
  <si>
    <t>806</t>
  </si>
  <si>
    <t>807</t>
  </si>
  <si>
    <t>書斎・学習用机・いす</t>
  </si>
  <si>
    <t>809</t>
  </si>
  <si>
    <t>他の教養娯楽用耐久財</t>
  </si>
  <si>
    <t>812</t>
  </si>
  <si>
    <t>教養娯楽用耐久財修理代</t>
  </si>
  <si>
    <t>9.2</t>
  </si>
  <si>
    <t>教養娯楽用品</t>
  </si>
  <si>
    <t>821-829</t>
  </si>
  <si>
    <t>文房具</t>
  </si>
  <si>
    <t>821</t>
  </si>
  <si>
    <t>筆記・絵画用具</t>
  </si>
  <si>
    <t>825</t>
  </si>
  <si>
    <t>ノートブック</t>
  </si>
  <si>
    <t>826</t>
  </si>
  <si>
    <t>他の紙製品</t>
  </si>
  <si>
    <t>827</t>
  </si>
  <si>
    <t>他の学習用消耗品</t>
  </si>
  <si>
    <t>828</t>
  </si>
  <si>
    <t>他の学習用文房具</t>
  </si>
  <si>
    <t>829</t>
  </si>
  <si>
    <t>他の文房具</t>
  </si>
  <si>
    <t>832-834</t>
  </si>
  <si>
    <t>運動用具類</t>
  </si>
  <si>
    <t>832</t>
  </si>
  <si>
    <t>ゴルフ用具</t>
  </si>
  <si>
    <t>833</t>
  </si>
  <si>
    <t>他の運動用具</t>
  </si>
  <si>
    <t>834</t>
  </si>
  <si>
    <t>スポーツ用品</t>
  </si>
  <si>
    <t>836</t>
  </si>
  <si>
    <t>837</t>
  </si>
  <si>
    <t>他のがん具</t>
  </si>
  <si>
    <t>838</t>
  </si>
  <si>
    <t>フィルム</t>
  </si>
  <si>
    <t>846</t>
  </si>
  <si>
    <t>845</t>
  </si>
  <si>
    <t>840</t>
  </si>
  <si>
    <t>切り花</t>
  </si>
  <si>
    <t>848</t>
  </si>
  <si>
    <t>841</t>
  </si>
  <si>
    <t>他の愛がん動物・同用品</t>
  </si>
  <si>
    <t>847</t>
  </si>
  <si>
    <t>園芸品・同用品</t>
  </si>
  <si>
    <t>843</t>
  </si>
  <si>
    <t>手芸・工芸材料</t>
  </si>
  <si>
    <t>849</t>
  </si>
  <si>
    <t>電池</t>
  </si>
  <si>
    <t>842</t>
  </si>
  <si>
    <t>他の教養娯楽用品</t>
  </si>
  <si>
    <t>844</t>
  </si>
  <si>
    <t>教養娯楽用品修理代</t>
  </si>
  <si>
    <t>9.3</t>
  </si>
  <si>
    <t>書籍・他の印刷物</t>
  </si>
  <si>
    <t>850</t>
  </si>
  <si>
    <t>851</t>
  </si>
  <si>
    <t>雑誌・週刊誌</t>
  </si>
  <si>
    <t>854</t>
  </si>
  <si>
    <t>書籍</t>
  </si>
  <si>
    <t>859</t>
  </si>
  <si>
    <t>他の印刷物</t>
  </si>
  <si>
    <t>9.4</t>
  </si>
  <si>
    <t>9.4.1</t>
  </si>
  <si>
    <t>宿泊料</t>
  </si>
  <si>
    <t>9.4.2</t>
  </si>
  <si>
    <t>パック旅行費</t>
  </si>
  <si>
    <t>861</t>
  </si>
  <si>
    <t>862</t>
  </si>
  <si>
    <t>9.4.3</t>
  </si>
  <si>
    <t>月謝類</t>
  </si>
  <si>
    <t>875</t>
  </si>
  <si>
    <t>語学月謝</t>
  </si>
  <si>
    <t>870</t>
  </si>
  <si>
    <t>他の教育的月謝</t>
  </si>
  <si>
    <t>876</t>
  </si>
  <si>
    <t>音楽月謝</t>
  </si>
  <si>
    <t>871</t>
  </si>
  <si>
    <t>他の教養的月謝</t>
  </si>
  <si>
    <t>872</t>
  </si>
  <si>
    <t>スポーツ月謝</t>
  </si>
  <si>
    <t>873</t>
  </si>
  <si>
    <t>自動車教習料</t>
  </si>
  <si>
    <t>874</t>
  </si>
  <si>
    <t>家事月謝</t>
  </si>
  <si>
    <t>879</t>
  </si>
  <si>
    <t>他の月謝類</t>
  </si>
  <si>
    <t>9.4.4</t>
  </si>
  <si>
    <t>放送受信料</t>
  </si>
  <si>
    <t>88A</t>
  </si>
  <si>
    <t>NHK放送受信料</t>
  </si>
  <si>
    <t>880</t>
  </si>
  <si>
    <t>他の受信料</t>
  </si>
  <si>
    <t>881-886</t>
  </si>
  <si>
    <t>882</t>
  </si>
  <si>
    <t>映画・演劇等入場料</t>
  </si>
  <si>
    <t>883</t>
  </si>
  <si>
    <t>スポーツ観覧料</t>
  </si>
  <si>
    <t>881</t>
  </si>
  <si>
    <t>スポーツ施設使用料</t>
  </si>
  <si>
    <t>884</t>
  </si>
  <si>
    <t>文化施設入場料</t>
  </si>
  <si>
    <t>886</t>
  </si>
  <si>
    <t>遊園地入場・乗物代</t>
  </si>
  <si>
    <t>885</t>
  </si>
  <si>
    <t>888</t>
  </si>
  <si>
    <t>諸会費</t>
  </si>
  <si>
    <t>887</t>
  </si>
  <si>
    <t>現像焼付代</t>
  </si>
  <si>
    <t>88X</t>
  </si>
  <si>
    <t>教養娯楽賃借料</t>
  </si>
  <si>
    <t>889</t>
  </si>
  <si>
    <t>10</t>
  </si>
  <si>
    <t>その他の消費支出</t>
  </si>
  <si>
    <t>10.1</t>
  </si>
  <si>
    <t>諸雑費</t>
  </si>
  <si>
    <t>10.1.1</t>
  </si>
  <si>
    <t>890</t>
  </si>
  <si>
    <t>891</t>
  </si>
  <si>
    <t>理髪料</t>
  </si>
  <si>
    <t>892</t>
  </si>
  <si>
    <t>パーマネント代</t>
  </si>
  <si>
    <t>894</t>
  </si>
  <si>
    <t>カット代</t>
  </si>
  <si>
    <t>899</t>
  </si>
  <si>
    <t>他の理美容代</t>
  </si>
  <si>
    <t>10.1.2</t>
  </si>
  <si>
    <t>理美容用品</t>
  </si>
  <si>
    <t>900</t>
  </si>
  <si>
    <t>理美容用電気器具</t>
  </si>
  <si>
    <t>901</t>
  </si>
  <si>
    <t>歯ブラシ</t>
  </si>
  <si>
    <t>903</t>
  </si>
  <si>
    <t>他の理美容用品</t>
  </si>
  <si>
    <t>904</t>
  </si>
  <si>
    <t>905</t>
  </si>
  <si>
    <t>シャンプー</t>
  </si>
  <si>
    <t>908</t>
  </si>
  <si>
    <t>906</t>
  </si>
  <si>
    <t>歯磨き</t>
  </si>
  <si>
    <t>907</t>
  </si>
  <si>
    <t>整髪・養毛剤</t>
  </si>
  <si>
    <t>909</t>
  </si>
  <si>
    <t>化粧クリーム</t>
  </si>
  <si>
    <t>910</t>
  </si>
  <si>
    <t>化粧水</t>
  </si>
  <si>
    <t>914</t>
  </si>
  <si>
    <t>乳液</t>
  </si>
  <si>
    <t>911</t>
  </si>
  <si>
    <t>912</t>
  </si>
  <si>
    <t>913</t>
  </si>
  <si>
    <t>他の化粧品</t>
  </si>
  <si>
    <t>10.1.3</t>
  </si>
  <si>
    <t>身の回り用品</t>
  </si>
  <si>
    <t>920</t>
  </si>
  <si>
    <t>傘</t>
  </si>
  <si>
    <t>924-927</t>
  </si>
  <si>
    <t>かばん類</t>
  </si>
  <si>
    <t>924</t>
  </si>
  <si>
    <t>ハンドバッグ</t>
  </si>
  <si>
    <t>925</t>
  </si>
  <si>
    <t>通学用かばん</t>
  </si>
  <si>
    <t>926</t>
  </si>
  <si>
    <t>旅行用かばん</t>
  </si>
  <si>
    <t>927</t>
  </si>
  <si>
    <t>他のバッグ</t>
  </si>
  <si>
    <t>928</t>
  </si>
  <si>
    <t>装身具</t>
  </si>
  <si>
    <t>930</t>
  </si>
  <si>
    <t>腕時計</t>
  </si>
  <si>
    <t>932</t>
  </si>
  <si>
    <t>他の身の回り用品</t>
  </si>
  <si>
    <t>935</t>
  </si>
  <si>
    <t>10.1.4</t>
  </si>
  <si>
    <t>たばこ</t>
  </si>
  <si>
    <t>10.1.5</t>
  </si>
  <si>
    <t>その他の諸雑費</t>
  </si>
  <si>
    <t>950</t>
  </si>
  <si>
    <t>信仰・祭祀費</t>
  </si>
  <si>
    <t>955</t>
  </si>
  <si>
    <t>祭具・墓石</t>
  </si>
  <si>
    <t>956</t>
  </si>
  <si>
    <t>婚礼関係費</t>
  </si>
  <si>
    <t>957</t>
  </si>
  <si>
    <t>葬儀関係費</t>
  </si>
  <si>
    <t>958</t>
  </si>
  <si>
    <t>他の冠婚葬祭費</t>
  </si>
  <si>
    <t>952</t>
  </si>
  <si>
    <t>953</t>
  </si>
  <si>
    <t>寄付金</t>
  </si>
  <si>
    <t>954</t>
  </si>
  <si>
    <t>保育所費用</t>
  </si>
  <si>
    <t>959</t>
  </si>
  <si>
    <t>10.2</t>
  </si>
  <si>
    <t>こづかい(使途不明)</t>
  </si>
  <si>
    <t>960</t>
  </si>
  <si>
    <t>世帯主こづかい</t>
  </si>
  <si>
    <t>961</t>
  </si>
  <si>
    <t>他のこづかい</t>
  </si>
  <si>
    <t>10.3</t>
  </si>
  <si>
    <t>交際費</t>
  </si>
  <si>
    <t>10.3.6</t>
  </si>
  <si>
    <t>贈与金</t>
  </si>
  <si>
    <t>10.3.7</t>
  </si>
  <si>
    <t>他の交際費</t>
  </si>
  <si>
    <t>971</t>
  </si>
  <si>
    <t>つきあい費</t>
  </si>
  <si>
    <t>973</t>
  </si>
  <si>
    <t>住宅関係負担費</t>
  </si>
  <si>
    <t>972</t>
  </si>
  <si>
    <t>他の負担費</t>
  </si>
  <si>
    <t>10.4</t>
  </si>
  <si>
    <t>仕送り金</t>
  </si>
  <si>
    <t>980</t>
  </si>
  <si>
    <t>国内遊学仕送り金</t>
  </si>
  <si>
    <t>981</t>
  </si>
  <si>
    <t>他の仕送り金</t>
  </si>
  <si>
    <t xml:space="preserve">  半耐久財</t>
  </si>
  <si>
    <t xml:space="preserve"> サービス</t>
  </si>
  <si>
    <t xml:space="preserve"> 食料</t>
  </si>
  <si>
    <t xml:space="preserve">  非耐久財</t>
  </si>
  <si>
    <t xml:space="preserve">  サービス</t>
  </si>
  <si>
    <t xml:space="preserve"> 住居</t>
  </si>
  <si>
    <t xml:space="preserve"> 家具・家事用品</t>
  </si>
  <si>
    <t xml:space="preserve"> 被服及び履物</t>
  </si>
  <si>
    <t xml:space="preserve"> 保健医療</t>
  </si>
  <si>
    <t xml:space="preserve"> 交通・通信</t>
  </si>
  <si>
    <t xml:space="preserve"> 教育</t>
  </si>
  <si>
    <t xml:space="preserve"> 教養娯楽</t>
  </si>
  <si>
    <t xml:space="preserve"> 諸雑費</t>
  </si>
  <si>
    <t>調整集計世帯数</t>
  </si>
  <si>
    <t>教養娯楽関係費</t>
  </si>
  <si>
    <t xml:space="preserve"> 耐久財</t>
  </si>
  <si>
    <t xml:space="preserve"> 他の教養娯楽関係費</t>
  </si>
  <si>
    <t xml:space="preserve">  読書</t>
  </si>
  <si>
    <t xml:space="preserve">  聴視・観覧</t>
  </si>
  <si>
    <t xml:space="preserve">  旅行</t>
  </si>
  <si>
    <t xml:space="preserve">  スポーツ</t>
  </si>
  <si>
    <t xml:space="preserve">  月謝</t>
  </si>
  <si>
    <t xml:space="preserve">  会費・つきあい費</t>
  </si>
  <si>
    <t xml:space="preserve">  その他の教養娯楽</t>
  </si>
  <si>
    <t>第４－１表  都市階級･地方･都道府県庁所在市別1世帯当たり支出金額，購入数量及び平均価格</t>
  </si>
  <si>
    <t>平成19年計</t>
  </si>
  <si>
    <t>二人以上の世帯</t>
  </si>
  <si>
    <t>全</t>
  </si>
  <si>
    <t>国</t>
  </si>
  <si>
    <t>品   目   分   類</t>
  </si>
  <si>
    <t>購入頻度</t>
  </si>
  <si>
    <t>購入世帯数</t>
  </si>
  <si>
    <t>支出金額</t>
  </si>
  <si>
    <t>購入数量</t>
  </si>
  <si>
    <t>平均価格</t>
  </si>
  <si>
    <t>(100世帯当たり)</t>
  </si>
  <si>
    <t>(10,000分比)</t>
  </si>
  <si>
    <t xml:space="preserve"> 世帯数分布(抽出率調整)     </t>
  </si>
  <si>
    <t xml:space="preserve"> 集計世帯数        </t>
  </si>
  <si>
    <t xml:space="preserve"> 世帯人員 (人)          </t>
  </si>
  <si>
    <t>　18歳未満人員 (人)</t>
  </si>
  <si>
    <t>　65歳以上人員 (人)</t>
  </si>
  <si>
    <t>　 うち無職者人員 (人)</t>
  </si>
  <si>
    <t xml:space="preserve"> 有業人員 (人)          </t>
  </si>
  <si>
    <t xml:space="preserve"> 世帯主の年齢 (歳)       </t>
  </si>
  <si>
    <t xml:space="preserve"> 持家率 （％）</t>
  </si>
  <si>
    <t xml:space="preserve"> 家賃・地代を支払っている世帯の割合（％） </t>
  </si>
  <si>
    <t>食料</t>
  </si>
  <si>
    <t>穀類</t>
  </si>
  <si>
    <t>パン</t>
  </si>
  <si>
    <t>135</t>
  </si>
  <si>
    <t>カップめん</t>
  </si>
  <si>
    <t>もち</t>
  </si>
  <si>
    <t>鮮魚</t>
  </si>
  <si>
    <t>あじ</t>
  </si>
  <si>
    <t>さけ</t>
  </si>
  <si>
    <t>さば</t>
  </si>
  <si>
    <t>たい</t>
  </si>
  <si>
    <t>ぶり</t>
  </si>
  <si>
    <t>いか</t>
  </si>
  <si>
    <t>たこ</t>
  </si>
  <si>
    <t>えび</t>
  </si>
  <si>
    <t>かに</t>
  </si>
  <si>
    <t>貝類</t>
  </si>
  <si>
    <t>かき</t>
  </si>
  <si>
    <t>肉類</t>
  </si>
  <si>
    <t>牛肉</t>
  </si>
  <si>
    <t>豚肉</t>
  </si>
  <si>
    <t>鶏肉</t>
  </si>
  <si>
    <t>ハム</t>
  </si>
  <si>
    <t>牛乳</t>
  </si>
  <si>
    <t>ねぎ</t>
  </si>
  <si>
    <t>根菜</t>
  </si>
  <si>
    <t>なす</t>
  </si>
  <si>
    <t>豆腐</t>
  </si>
  <si>
    <t>納豆</t>
  </si>
  <si>
    <t>果物</t>
  </si>
  <si>
    <t>グレープフルーツ</t>
  </si>
  <si>
    <t>なし</t>
  </si>
  <si>
    <t>もも</t>
  </si>
  <si>
    <t>316</t>
  </si>
  <si>
    <t>キウイフルーツ</t>
  </si>
  <si>
    <t>油脂</t>
  </si>
  <si>
    <t>食塩</t>
  </si>
  <si>
    <t>みそ</t>
  </si>
  <si>
    <t>砂糖</t>
  </si>
  <si>
    <t>マヨネーズ・ドレッシング</t>
  </si>
  <si>
    <t>キャンデー</t>
  </si>
  <si>
    <t>353</t>
  </si>
  <si>
    <t>チョコレート菓子</t>
  </si>
  <si>
    <t>アイスクリーム・シャーベット</t>
  </si>
  <si>
    <t>そうざい材料セット</t>
  </si>
  <si>
    <t>飲料</t>
  </si>
  <si>
    <t>茶類</t>
  </si>
  <si>
    <t>緑茶</t>
  </si>
  <si>
    <t>紅茶</t>
  </si>
  <si>
    <t>コーヒー･ココア</t>
  </si>
  <si>
    <t>コーヒー</t>
  </si>
  <si>
    <t>コーヒー飲料</t>
  </si>
  <si>
    <t>ココア･ココア飲料</t>
  </si>
  <si>
    <t>38A</t>
  </si>
  <si>
    <t>乳飲料</t>
  </si>
  <si>
    <t>38B</t>
  </si>
  <si>
    <t>ミネラルウォーター</t>
  </si>
  <si>
    <t>酒類</t>
  </si>
  <si>
    <t>ウイスキー</t>
  </si>
  <si>
    <t>外食</t>
  </si>
  <si>
    <t>390-396,39A,39B</t>
  </si>
  <si>
    <t>食事代</t>
  </si>
  <si>
    <t>すし（外食）</t>
  </si>
  <si>
    <t>住居</t>
  </si>
  <si>
    <t>地代</t>
  </si>
  <si>
    <t>43X</t>
  </si>
  <si>
    <t>深夜電力電気代</t>
  </si>
  <si>
    <t>430</t>
  </si>
  <si>
    <t>他の電気代</t>
  </si>
  <si>
    <t>灯油</t>
  </si>
  <si>
    <t>エアコンディショナ</t>
  </si>
  <si>
    <t>ストーブ・温風ヒーター</t>
  </si>
  <si>
    <t>敷物</t>
  </si>
  <si>
    <t>布団</t>
  </si>
  <si>
    <t>毛布</t>
  </si>
  <si>
    <t>敷布</t>
  </si>
  <si>
    <t>ポリ袋・ラップ</t>
  </si>
  <si>
    <t>家具・家事用品関連サービス</t>
  </si>
  <si>
    <t>洋服</t>
  </si>
  <si>
    <t>574</t>
  </si>
  <si>
    <t>婦人用上着</t>
  </si>
  <si>
    <t>婦人用スラックス</t>
  </si>
  <si>
    <t>シャツ・セーター類</t>
  </si>
  <si>
    <t>男子用シャツ・セーター類</t>
  </si>
  <si>
    <t>他の男子用シャツ</t>
  </si>
  <si>
    <t>婦人用シャツ・セーター類</t>
  </si>
  <si>
    <t>他の婦人用シャツ</t>
  </si>
  <si>
    <t>子供用シャツ・セーター類</t>
  </si>
  <si>
    <t>婦人用ファンデーション</t>
  </si>
  <si>
    <t>生地</t>
  </si>
  <si>
    <t>婦人用ストッキング</t>
  </si>
  <si>
    <t>被服関連サービス</t>
  </si>
  <si>
    <t>コンタクトレンズ</t>
  </si>
  <si>
    <t>保健医療サービス</t>
  </si>
  <si>
    <t>724</t>
  </si>
  <si>
    <t>整骨(接骨)・鍼灸院治療代</t>
  </si>
  <si>
    <t>他の保健医療サービス</t>
  </si>
  <si>
    <t>他の自動車等関連サービス</t>
  </si>
  <si>
    <t>通信</t>
  </si>
  <si>
    <t>766</t>
  </si>
  <si>
    <t>移動電話</t>
  </si>
  <si>
    <t>他の通信機器</t>
  </si>
  <si>
    <t>携帯型音楽・映像用機器</t>
  </si>
  <si>
    <t>ビデオデッキ</t>
  </si>
  <si>
    <t>楽器</t>
  </si>
  <si>
    <t>テレビゲーム</t>
  </si>
  <si>
    <t>音楽・映像用未使用メディア</t>
  </si>
  <si>
    <t>音楽・映像収録済メディア</t>
  </si>
  <si>
    <t>ペットフード</t>
  </si>
  <si>
    <t>84X</t>
  </si>
  <si>
    <t>動物病院代</t>
  </si>
  <si>
    <t>新聞</t>
  </si>
  <si>
    <t>教養娯楽サービス</t>
  </si>
  <si>
    <t>国内パック旅行費</t>
  </si>
  <si>
    <t>外国パック旅行費</t>
  </si>
  <si>
    <t>他の教養娯楽サービス</t>
  </si>
  <si>
    <t>880,88A,88B</t>
  </si>
  <si>
    <t>88B</t>
  </si>
  <si>
    <t>ケーブルテレビ受信料</t>
  </si>
  <si>
    <t>入場・観覧・ゲーム代</t>
  </si>
  <si>
    <t>他の入場･ゲーム代</t>
  </si>
  <si>
    <t>88Y</t>
  </si>
  <si>
    <t>インターネット接続料</t>
  </si>
  <si>
    <t>他の教養娯楽サービスのその他</t>
  </si>
  <si>
    <t>理美容サービス</t>
  </si>
  <si>
    <t>温泉・銭湯入浴料</t>
  </si>
  <si>
    <t>浴用・洗顔石けん</t>
  </si>
  <si>
    <t>ヘアリンス・ヘアトリートメント</t>
  </si>
  <si>
    <t>ファンデーション</t>
  </si>
  <si>
    <t>口紅</t>
  </si>
  <si>
    <t>身の回り用品関連サービス</t>
  </si>
  <si>
    <t>非貯蓄型保険料</t>
  </si>
  <si>
    <t>951</t>
  </si>
  <si>
    <t>介護サービス</t>
  </si>
  <si>
    <t>財・サービス支出計　</t>
  </si>
  <si>
    <t xml:space="preserve"> 財(商品)　</t>
  </si>
  <si>
    <t xml:space="preserve">  耐久財</t>
  </si>
  <si>
    <t xml:space="preserve">  非耐久財  </t>
  </si>
  <si>
    <t>10･1</t>
  </si>
  <si>
    <t xml:space="preserve"> 基礎的支出</t>
  </si>
  <si>
    <t xml:space="preserve"> 選択的支出</t>
  </si>
  <si>
    <t xml:space="preserve">83**1       </t>
  </si>
  <si>
    <t>平成20年計</t>
  </si>
  <si>
    <t>食料</t>
  </si>
  <si>
    <t>穀類</t>
  </si>
  <si>
    <t>パン</t>
  </si>
  <si>
    <t>135</t>
  </si>
  <si>
    <t>カップめん</t>
  </si>
  <si>
    <t>もち</t>
  </si>
  <si>
    <t>鮮魚</t>
  </si>
  <si>
    <t>あじ</t>
  </si>
  <si>
    <t>さけ</t>
  </si>
  <si>
    <t>さば</t>
  </si>
  <si>
    <t>たい</t>
  </si>
  <si>
    <t>ぶり</t>
  </si>
  <si>
    <t>いか</t>
  </si>
  <si>
    <t>たこ</t>
  </si>
  <si>
    <t>えび</t>
  </si>
  <si>
    <t>かに</t>
  </si>
  <si>
    <t>貝類</t>
  </si>
  <si>
    <t>かき</t>
  </si>
  <si>
    <t>肉類</t>
  </si>
  <si>
    <t>牛肉</t>
  </si>
  <si>
    <t>豚肉</t>
  </si>
  <si>
    <t>鶏肉</t>
  </si>
  <si>
    <t>ハム</t>
  </si>
  <si>
    <t>牛乳</t>
  </si>
  <si>
    <t>ねぎ</t>
  </si>
  <si>
    <t>根菜</t>
  </si>
  <si>
    <t>なす</t>
  </si>
  <si>
    <t>豆腐</t>
  </si>
  <si>
    <t>納豆</t>
  </si>
  <si>
    <t>果物</t>
  </si>
  <si>
    <t>グレープフルーツ</t>
  </si>
  <si>
    <t>なし</t>
  </si>
  <si>
    <t>もも</t>
  </si>
  <si>
    <t>316</t>
  </si>
  <si>
    <t>キウイフルーツ</t>
  </si>
  <si>
    <t>油脂</t>
  </si>
  <si>
    <t>食塩</t>
  </si>
  <si>
    <t>みそ</t>
  </si>
  <si>
    <t>砂糖</t>
  </si>
  <si>
    <t>マヨネーズ・ドレッシング</t>
  </si>
  <si>
    <t>キャンデー</t>
  </si>
  <si>
    <t>353</t>
  </si>
  <si>
    <t>アイスクリーム・シャーベット</t>
  </si>
  <si>
    <t>そうざい材料セット</t>
  </si>
  <si>
    <t>飲料</t>
  </si>
  <si>
    <t>茶類</t>
  </si>
  <si>
    <t>緑茶</t>
  </si>
  <si>
    <t>紅茶</t>
  </si>
  <si>
    <t>コーヒー･ココア</t>
  </si>
  <si>
    <t>コーヒー</t>
  </si>
  <si>
    <t>20年</t>
  </si>
  <si>
    <t>21年</t>
  </si>
  <si>
    <t>*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</si>
</sst>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\G/&quot;標&quot;&quot;準&quot;"/>
    <numFmt numFmtId="178" formatCode="d/&quot;既&quot;&quot;定&quot;"/>
    <numFmt numFmtId="179" formatCode="0.00_ "/>
    <numFmt numFmtId="180" formatCode="0.0_ "/>
    <numFmt numFmtId="181" formatCode="0.0_);[Red]\(0.0\)"/>
    <numFmt numFmtId="182" formatCode="0E+00"/>
    <numFmt numFmtId="183" formatCode="&quot;$&quot;#,##0.00;\(&quot;$&quot;#,##0.00\)"/>
    <numFmt numFmtId="184" formatCode="[$-FFFF]\B\Aee;\(\B\Aee\)"/>
    <numFmt numFmtId="185" formatCode="\I/&quot;不&quot;&quot;変&quot;"/>
    <numFmt numFmtId="186" formatCode="&quot;$&quot;#,##0;\(&quot;$&quot;#,##0\)"/>
    <numFmt numFmtId="187" formatCode="[$-411]ee\-m\-d"/>
    <numFmt numFmtId="188" formatCode="m/d"/>
    <numFmt numFmtId="189" formatCode="m/d/yy"/>
    <numFmt numFmtId="190" formatCode="m/d/yy\ h\:mm"/>
    <numFmt numFmtId="191" formatCode="[$-411]ee/m/d"/>
    <numFmt numFmtId="192" formatCode="yyyy/m/d"/>
    <numFmt numFmtId="193" formatCode="h\:mm"/>
    <numFmt numFmtId="194" formatCode="h\:mm\ AM/PM"/>
    <numFmt numFmtId="195" formatCode="h\:mm\:ss"/>
    <numFmt numFmtId="196" formatCode="h\:mm\:ss\ AM/PM"/>
    <numFmt numFmtId="197" formatCode="0.0"/>
    <numFmt numFmtId="198" formatCode="0,000.0"/>
    <numFmt numFmtId="199" formatCode="#,###.0"/>
    <numFmt numFmtId="200" formatCode="0.00000"/>
    <numFmt numFmtId="201" formatCode="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_ "/>
    <numFmt numFmtId="207" formatCode="#,##0_ "/>
    <numFmt numFmtId="208" formatCode="#,##0.0"/>
    <numFmt numFmtId="209" formatCode="[$¥-411]#,##0.00_);\([$¥-411]#,##0.00\)"/>
    <numFmt numFmtId="210" formatCode="[&lt;=999]000;000\-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 "/>
    <numFmt numFmtId="215" formatCode="#,##0.0_ "/>
    <numFmt numFmtId="216" formatCode="#,##0.000_ "/>
    <numFmt numFmtId="217" formatCode="&quot;¥&quot;#,##0.0;&quot;¥&quot;\-#,##0.0"/>
    <numFmt numFmtId="218" formatCode="#,##0.000"/>
    <numFmt numFmtId="219" formatCode="0.0%"/>
  </numFmts>
  <fonts count="59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Terminal"/>
      <family val="0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Ｐゴシック"/>
      <family val="3"/>
    </font>
    <font>
      <sz val="14"/>
      <name val="標準明朝"/>
      <family val="1"/>
    </font>
    <font>
      <sz val="14"/>
      <name val="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7" fontId="9" fillId="0" borderId="15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vertical="center"/>
      <protection/>
    </xf>
    <xf numFmtId="37" fontId="11" fillId="0" borderId="16" xfId="0" applyNumberFormat="1" applyFont="1" applyBorder="1" applyAlignment="1" applyProtection="1">
      <alignment vertical="center"/>
      <protection/>
    </xf>
    <xf numFmtId="37" fontId="11" fillId="0" borderId="17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176" fontId="9" fillId="0" borderId="15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16" xfId="0" applyNumberFormat="1" applyFont="1" applyBorder="1" applyAlignment="1" applyProtection="1">
      <alignment vertical="center"/>
      <protection/>
    </xf>
    <xf numFmtId="176" fontId="11" fillId="0" borderId="18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>
      <alignment vertical="center"/>
    </xf>
    <xf numFmtId="37" fontId="9" fillId="0" borderId="19" xfId="0" applyNumberFormat="1" applyFont="1" applyBorder="1" applyAlignment="1" applyProtection="1">
      <alignment vertical="center"/>
      <protection/>
    </xf>
    <xf numFmtId="37" fontId="11" fillId="0" borderId="19" xfId="0" applyNumberFormat="1" applyFont="1" applyBorder="1" applyAlignment="1" applyProtection="1">
      <alignment vertical="center"/>
      <protection/>
    </xf>
    <xf numFmtId="37" fontId="11" fillId="0" borderId="21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11" fillId="0" borderId="2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37" fontId="11" fillId="0" borderId="10" xfId="0" applyNumberFormat="1" applyFont="1" applyBorder="1" applyAlignment="1" applyProtection="1">
      <alignment vertical="center"/>
      <protection/>
    </xf>
    <xf numFmtId="38" fontId="13" fillId="0" borderId="0" xfId="49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8" fontId="13" fillId="33" borderId="0" xfId="49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38" fontId="13" fillId="33" borderId="0" xfId="49" applyFont="1" applyFill="1" applyAlignment="1">
      <alignment vertical="center"/>
    </xf>
    <xf numFmtId="0" fontId="13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14" fillId="34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vertical="center"/>
    </xf>
    <xf numFmtId="38" fontId="13" fillId="35" borderId="0" xfId="49" applyFont="1" applyFill="1" applyAlignment="1" applyProtection="1">
      <alignment vertical="center"/>
      <protection/>
    </xf>
    <xf numFmtId="0" fontId="13" fillId="35" borderId="0" xfId="0" applyFont="1" applyFill="1" applyAlignment="1" applyProtection="1">
      <alignment vertical="center"/>
      <protection/>
    </xf>
    <xf numFmtId="0" fontId="13" fillId="35" borderId="0" xfId="0" applyFont="1" applyFill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36" borderId="0" xfId="0" applyFont="1" applyFill="1" applyAlignment="1">
      <alignment vertical="center"/>
    </xf>
    <xf numFmtId="0" fontId="7" fillId="36" borderId="0" xfId="0" applyFont="1" applyFill="1" applyAlignment="1">
      <alignment horizontal="center" vertical="center"/>
    </xf>
    <xf numFmtId="38" fontId="13" fillId="36" borderId="0" xfId="49" applyFont="1" applyFill="1" applyAlignment="1" applyProtection="1">
      <alignment vertical="center"/>
      <protection/>
    </xf>
    <xf numFmtId="0" fontId="13" fillId="36" borderId="0" xfId="0" applyFont="1" applyFill="1" applyAlignment="1" applyProtection="1">
      <alignment vertical="center"/>
      <protection/>
    </xf>
    <xf numFmtId="0" fontId="9" fillId="0" borderId="24" xfId="0" applyFont="1" applyBorder="1" applyAlignment="1">
      <alignment vertical="center"/>
    </xf>
    <xf numFmtId="37" fontId="11" fillId="0" borderId="20" xfId="0" applyNumberFormat="1" applyFont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37" fontId="11" fillId="0" borderId="25" xfId="0" applyNumberFormat="1" applyFont="1" applyBorder="1" applyAlignment="1" applyProtection="1">
      <alignment vertical="center"/>
      <protection/>
    </xf>
    <xf numFmtId="176" fontId="11" fillId="0" borderId="24" xfId="0" applyNumberFormat="1" applyFont="1" applyBorder="1" applyAlignment="1" applyProtection="1">
      <alignment vertical="center"/>
      <protection/>
    </xf>
    <xf numFmtId="38" fontId="4" fillId="0" borderId="0" xfId="49" applyFont="1" applyFill="1" applyAlignment="1">
      <alignment horizontal="right"/>
    </xf>
    <xf numFmtId="0" fontId="9" fillId="0" borderId="10" xfId="0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176" fontId="11" fillId="0" borderId="15" xfId="0" applyNumberFormat="1" applyFont="1" applyFill="1" applyBorder="1" applyAlignment="1" applyProtection="1">
      <alignment vertical="center"/>
      <protection/>
    </xf>
    <xf numFmtId="176" fontId="11" fillId="0" borderId="18" xfId="0" applyNumberFormat="1" applyFont="1" applyFill="1" applyBorder="1" applyAlignment="1" applyProtection="1">
      <alignment vertical="center"/>
      <protection/>
    </xf>
    <xf numFmtId="176" fontId="11" fillId="0" borderId="22" xfId="0" applyNumberFormat="1" applyFont="1" applyFill="1" applyBorder="1" applyAlignment="1" applyProtection="1">
      <alignment vertical="center"/>
      <protection/>
    </xf>
    <xf numFmtId="49" fontId="4" fillId="0" borderId="0" xfId="63" applyNumberFormat="1" applyFont="1" applyFill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Fill="1" applyBorder="1">
      <alignment/>
      <protection/>
    </xf>
    <xf numFmtId="0" fontId="4" fillId="0" borderId="0" xfId="63" applyFont="1" applyFill="1">
      <alignment/>
      <protection/>
    </xf>
    <xf numFmtId="49" fontId="5" fillId="0" borderId="0" xfId="63" applyNumberFormat="1" applyFont="1">
      <alignment/>
      <protection/>
    </xf>
    <xf numFmtId="0" fontId="5" fillId="0" borderId="0" xfId="63" applyFont="1">
      <alignment/>
      <protection/>
    </xf>
    <xf numFmtId="0" fontId="5" fillId="0" borderId="0" xfId="63" applyFont="1" applyBorder="1">
      <alignment/>
      <protection/>
    </xf>
    <xf numFmtId="0" fontId="5" fillId="37" borderId="0" xfId="63" applyFont="1" applyFill="1">
      <alignment/>
      <protection/>
    </xf>
    <xf numFmtId="0" fontId="5" fillId="38" borderId="0" xfId="63" applyFont="1" applyFill="1">
      <alignment/>
      <protection/>
    </xf>
    <xf numFmtId="0" fontId="20" fillId="0" borderId="0" xfId="63" applyNumberFormat="1" applyFont="1" applyFill="1" applyBorder="1" applyAlignment="1">
      <alignment horizontal="left"/>
      <protection/>
    </xf>
    <xf numFmtId="49" fontId="22" fillId="0" borderId="0" xfId="63" applyNumberFormat="1" applyFont="1" applyFill="1" applyAlignment="1">
      <alignment horizontal="left"/>
      <protection/>
    </xf>
    <xf numFmtId="49" fontId="22" fillId="0" borderId="0" xfId="63" applyNumberFormat="1" applyFont="1" applyFill="1" applyAlignment="1">
      <alignment horizontal="right"/>
      <protection/>
    </xf>
    <xf numFmtId="0" fontId="22" fillId="0" borderId="0" xfId="63" applyFont="1" applyFill="1" applyAlignment="1">
      <alignment horizontal="right"/>
      <protection/>
    </xf>
    <xf numFmtId="49" fontId="4" fillId="0" borderId="0" xfId="63" applyNumberFormat="1" applyFont="1" applyAlignment="1">
      <alignment vertical="center"/>
      <protection/>
    </xf>
    <xf numFmtId="0" fontId="4" fillId="38" borderId="0" xfId="63" applyFont="1" applyFill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25" xfId="63" applyFont="1" applyFill="1" applyBorder="1" applyAlignment="1">
      <alignment vertical="center"/>
      <protection/>
    </xf>
    <xf numFmtId="0" fontId="4" fillId="0" borderId="21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49" fontId="4" fillId="0" borderId="0" xfId="63" applyNumberFormat="1" applyFont="1">
      <alignment/>
      <protection/>
    </xf>
    <xf numFmtId="0" fontId="4" fillId="38" borderId="0" xfId="63" applyFont="1" applyFill="1">
      <alignment/>
      <protection/>
    </xf>
    <xf numFmtId="0" fontId="4" fillId="0" borderId="0" xfId="63" applyFont="1" applyFill="1" applyBorder="1">
      <alignment/>
      <protection/>
    </xf>
    <xf numFmtId="0" fontId="4" fillId="0" borderId="16" xfId="63" applyFont="1" applyFill="1" applyBorder="1">
      <alignment/>
      <protection/>
    </xf>
    <xf numFmtId="0" fontId="4" fillId="0" borderId="16" xfId="63" applyFont="1" applyFill="1" applyBorder="1" applyAlignment="1">
      <alignment horizontal="center"/>
      <protection/>
    </xf>
    <xf numFmtId="0" fontId="4" fillId="0" borderId="15" xfId="63" applyFont="1" applyFill="1" applyBorder="1" applyAlignment="1">
      <alignment horizontal="center"/>
      <protection/>
    </xf>
    <xf numFmtId="0" fontId="4" fillId="0" borderId="20" xfId="63" applyFont="1" applyFill="1" applyBorder="1" applyAlignment="1">
      <alignment horizontal="center"/>
      <protection/>
    </xf>
    <xf numFmtId="0" fontId="4" fillId="0" borderId="0" xfId="63" applyFont="1" applyBorder="1">
      <alignment/>
      <protection/>
    </xf>
    <xf numFmtId="0" fontId="4" fillId="0" borderId="0" xfId="63" applyFont="1">
      <alignment/>
      <protection/>
    </xf>
    <xf numFmtId="0" fontId="4" fillId="0" borderId="16" xfId="63" applyFont="1" applyFill="1" applyBorder="1" applyAlignment="1">
      <alignment vertical="center"/>
      <protection/>
    </xf>
    <xf numFmtId="0" fontId="4" fillId="0" borderId="14" xfId="63" applyFont="1" applyFill="1" applyBorder="1" applyAlignment="1">
      <alignment horizontal="center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24" xfId="63" applyFont="1" applyFill="1" applyBorder="1">
      <alignment/>
      <protection/>
    </xf>
    <xf numFmtId="0" fontId="4" fillId="0" borderId="22" xfId="63" applyFont="1" applyFill="1" applyBorder="1">
      <alignment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49" fontId="9" fillId="0" borderId="0" xfId="63" applyNumberFormat="1" applyFont="1">
      <alignment/>
      <protection/>
    </xf>
    <xf numFmtId="0" fontId="4" fillId="37" borderId="0" xfId="63" applyFont="1" applyFill="1">
      <alignment/>
      <protection/>
    </xf>
    <xf numFmtId="4" fontId="4" fillId="0" borderId="0" xfId="49" applyNumberFormat="1" applyFont="1" applyFill="1" applyAlignment="1">
      <alignment horizontal="right"/>
    </xf>
    <xf numFmtId="208" fontId="4" fillId="0" borderId="0" xfId="49" applyNumberFormat="1" applyFont="1" applyFill="1" applyAlignment="1">
      <alignment horizontal="right"/>
    </xf>
    <xf numFmtId="49" fontId="4" fillId="0" borderId="0" xfId="63" applyNumberFormat="1" applyFont="1" applyFill="1" applyBorder="1" applyAlignment="1">
      <alignment horizontal="left"/>
      <protection/>
    </xf>
    <xf numFmtId="0" fontId="4" fillId="0" borderId="0" xfId="63" applyFont="1" applyFill="1" applyBorder="1" applyAlignment="1">
      <alignment horizontal="left"/>
      <protection/>
    </xf>
    <xf numFmtId="0" fontId="4" fillId="0" borderId="16" xfId="63" applyFont="1" applyFill="1" applyBorder="1" applyAlignment="1">
      <alignment horizontal="left"/>
      <protection/>
    </xf>
    <xf numFmtId="207" fontId="4" fillId="0" borderId="0" xfId="49" applyNumberFormat="1" applyFont="1" applyFill="1" applyAlignment="1">
      <alignment horizontal="right"/>
    </xf>
    <xf numFmtId="214" fontId="4" fillId="0" borderId="0" xfId="49" applyNumberFormat="1" applyFont="1" applyFill="1" applyAlignment="1">
      <alignment horizontal="right"/>
    </xf>
    <xf numFmtId="3" fontId="4" fillId="0" borderId="0" xfId="49" applyNumberFormat="1" applyFont="1" applyFill="1" applyAlignment="1">
      <alignment horizontal="right"/>
    </xf>
    <xf numFmtId="49" fontId="9" fillId="0" borderId="0" xfId="63" applyNumberFormat="1" applyFont="1" applyBorder="1" applyAlignment="1">
      <alignment/>
      <protection/>
    </xf>
    <xf numFmtId="0" fontId="4" fillId="37" borderId="0" xfId="63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38" fontId="4" fillId="0" borderId="0" xfId="49" applyFont="1" applyFill="1" applyBorder="1" applyAlignment="1">
      <alignment horizontal="right"/>
    </xf>
    <xf numFmtId="3" fontId="4" fillId="0" borderId="0" xfId="49" applyNumberFormat="1" applyFont="1" applyFill="1" applyBorder="1" applyAlignment="1">
      <alignment horizontal="right"/>
    </xf>
    <xf numFmtId="0" fontId="4" fillId="0" borderId="0" xfId="63" applyFont="1" applyBorder="1" applyAlignment="1">
      <alignment/>
      <protection/>
    </xf>
    <xf numFmtId="0" fontId="4" fillId="0" borderId="16" xfId="63" applyFont="1" applyFill="1" applyBorder="1" applyAlignment="1">
      <alignment/>
      <protection/>
    </xf>
    <xf numFmtId="0" fontId="4" fillId="37" borderId="0" xfId="63" applyFont="1" applyFill="1" applyBorder="1">
      <alignment/>
      <protection/>
    </xf>
    <xf numFmtId="49" fontId="4" fillId="0" borderId="16" xfId="63" applyNumberFormat="1" applyFont="1" applyFill="1" applyBorder="1" applyAlignment="1">
      <alignment horizontal="left"/>
      <protection/>
    </xf>
    <xf numFmtId="218" fontId="4" fillId="0" borderId="0" xfId="49" applyNumberFormat="1" applyFont="1" applyFill="1" applyAlignment="1">
      <alignment horizontal="right"/>
    </xf>
    <xf numFmtId="218" fontId="4" fillId="0" borderId="0" xfId="49" applyNumberFormat="1" applyFont="1" applyFill="1" applyBorder="1" applyAlignment="1">
      <alignment horizontal="right"/>
    </xf>
    <xf numFmtId="177" fontId="4" fillId="0" borderId="0" xfId="63" applyNumberFormat="1" applyFont="1" applyFill="1" applyBorder="1">
      <alignment/>
      <protection/>
    </xf>
    <xf numFmtId="177" fontId="4" fillId="0" borderId="16" xfId="63" applyNumberFormat="1" applyFont="1" applyFill="1" applyBorder="1">
      <alignment/>
      <protection/>
    </xf>
    <xf numFmtId="0" fontId="4" fillId="0" borderId="0" xfId="64" applyFont="1" applyFill="1" applyBorder="1">
      <alignment/>
      <protection/>
    </xf>
    <xf numFmtId="0" fontId="4" fillId="0" borderId="16" xfId="64" applyFont="1" applyFill="1" applyBorder="1">
      <alignment/>
      <protection/>
    </xf>
    <xf numFmtId="216" fontId="4" fillId="0" borderId="0" xfId="49" applyNumberFormat="1" applyFont="1" applyFill="1" applyAlignment="1">
      <alignment horizontal="right"/>
    </xf>
    <xf numFmtId="0" fontId="4" fillId="0" borderId="24" xfId="64" applyFont="1" applyFill="1" applyBorder="1">
      <alignment/>
      <protection/>
    </xf>
    <xf numFmtId="0" fontId="4" fillId="0" borderId="22" xfId="64" applyFont="1" applyFill="1" applyBorder="1">
      <alignment/>
      <protection/>
    </xf>
    <xf numFmtId="38" fontId="4" fillId="0" borderId="24" xfId="49" applyFont="1" applyFill="1" applyBorder="1" applyAlignment="1">
      <alignment horizontal="right"/>
    </xf>
    <xf numFmtId="216" fontId="4" fillId="0" borderId="24" xfId="49" applyNumberFormat="1" applyFont="1" applyFill="1" applyBorder="1" applyAlignment="1">
      <alignment horizontal="right"/>
    </xf>
    <xf numFmtId="214" fontId="4" fillId="0" borderId="24" xfId="49" applyNumberFormat="1" applyFont="1" applyFill="1" applyBorder="1" applyAlignment="1">
      <alignment horizontal="right"/>
    </xf>
    <xf numFmtId="0" fontId="4" fillId="36" borderId="0" xfId="63" applyFont="1" applyFill="1">
      <alignment/>
      <protection/>
    </xf>
    <xf numFmtId="49" fontId="4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4" fillId="0" borderId="0" xfId="62" applyFont="1" applyFill="1">
      <alignment/>
      <protection/>
    </xf>
    <xf numFmtId="3" fontId="24" fillId="39" borderId="0" xfId="62" applyNumberFormat="1" applyFont="1" applyFill="1">
      <alignment/>
      <protection/>
    </xf>
    <xf numFmtId="0" fontId="4" fillId="40" borderId="0" xfId="62" applyFont="1" applyFill="1">
      <alignment/>
      <protection/>
    </xf>
    <xf numFmtId="49" fontId="5" fillId="0" borderId="0" xfId="62" applyNumberFormat="1" applyFont="1">
      <alignment/>
      <protection/>
    </xf>
    <xf numFmtId="0" fontId="5" fillId="0" borderId="0" xfId="62" applyFont="1">
      <alignment/>
      <protection/>
    </xf>
    <xf numFmtId="0" fontId="5" fillId="0" borderId="0" xfId="62" applyFont="1" applyBorder="1">
      <alignment/>
      <protection/>
    </xf>
    <xf numFmtId="0" fontId="5" fillId="37" borderId="0" xfId="62" applyFont="1" applyFill="1">
      <alignment/>
      <protection/>
    </xf>
    <xf numFmtId="3" fontId="25" fillId="39" borderId="0" xfId="62" applyNumberFormat="1" applyFont="1" applyFill="1">
      <alignment/>
      <protection/>
    </xf>
    <xf numFmtId="0" fontId="5" fillId="40" borderId="0" xfId="62" applyFont="1" applyFill="1">
      <alignment/>
      <protection/>
    </xf>
    <xf numFmtId="0" fontId="5" fillId="38" borderId="0" xfId="62" applyFont="1" applyFill="1">
      <alignment/>
      <protection/>
    </xf>
    <xf numFmtId="0" fontId="20" fillId="0" borderId="0" xfId="62" applyNumberFormat="1" applyFont="1" applyFill="1" applyBorder="1" applyAlignment="1">
      <alignment horizontal="left"/>
      <protection/>
    </xf>
    <xf numFmtId="49" fontId="22" fillId="0" borderId="0" xfId="62" applyNumberFormat="1" applyFont="1" applyFill="1" applyAlignment="1">
      <alignment horizontal="left"/>
      <protection/>
    </xf>
    <xf numFmtId="0" fontId="22" fillId="0" borderId="0" xfId="62" applyFont="1" applyFill="1" applyAlignment="1">
      <alignment horizontal="right"/>
      <protection/>
    </xf>
    <xf numFmtId="49" fontId="4" fillId="0" borderId="0" xfId="62" applyNumberFormat="1" applyFont="1" applyAlignment="1">
      <alignment vertical="center"/>
      <protection/>
    </xf>
    <xf numFmtId="0" fontId="4" fillId="38" borderId="0" xfId="62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25" xfId="62" applyFont="1" applyFill="1" applyBorder="1" applyAlignment="1">
      <alignment vertical="center"/>
      <protection/>
    </xf>
    <xf numFmtId="0" fontId="4" fillId="0" borderId="2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3" fontId="24" fillId="39" borderId="0" xfId="62" applyNumberFormat="1" applyFont="1" applyFill="1" applyAlignment="1">
      <alignment vertical="center"/>
      <protection/>
    </xf>
    <xf numFmtId="0" fontId="4" fillId="40" borderId="0" xfId="62" applyFont="1" applyFill="1" applyAlignment="1">
      <alignment vertical="center"/>
      <protection/>
    </xf>
    <xf numFmtId="0" fontId="4" fillId="0" borderId="0" xfId="62" applyFont="1" applyAlignment="1">
      <alignment vertical="center"/>
      <protection/>
    </xf>
    <xf numFmtId="49" fontId="4" fillId="0" borderId="0" xfId="62" applyNumberFormat="1" applyFont="1">
      <alignment/>
      <protection/>
    </xf>
    <xf numFmtId="0" fontId="4" fillId="38" borderId="0" xfId="62" applyFont="1" applyFill="1">
      <alignment/>
      <protection/>
    </xf>
    <xf numFmtId="0" fontId="4" fillId="0" borderId="0" xfId="62" applyFont="1" applyFill="1" applyBorder="1">
      <alignment/>
      <protection/>
    </xf>
    <xf numFmtId="0" fontId="4" fillId="0" borderId="16" xfId="62" applyFont="1" applyFill="1" applyBorder="1">
      <alignment/>
      <protection/>
    </xf>
    <xf numFmtId="0" fontId="4" fillId="0" borderId="16" xfId="62" applyFont="1" applyFill="1" applyBorder="1" applyAlignment="1">
      <alignment horizontal="center"/>
      <protection/>
    </xf>
    <xf numFmtId="0" fontId="4" fillId="0" borderId="15" xfId="62" applyFont="1" applyFill="1" applyBorder="1" applyAlignment="1">
      <alignment horizontal="center"/>
      <protection/>
    </xf>
    <xf numFmtId="0" fontId="4" fillId="0" borderId="20" xfId="62" applyFont="1" applyFill="1" applyBorder="1" applyAlignment="1">
      <alignment horizontal="center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horizontal="center"/>
      <protection/>
    </xf>
    <xf numFmtId="0" fontId="9" fillId="0" borderId="16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24" xfId="62" applyFont="1" applyFill="1" applyBorder="1">
      <alignment/>
      <protection/>
    </xf>
    <xf numFmtId="0" fontId="4" fillId="0" borderId="22" xfId="62" applyFont="1" applyFill="1" applyBorder="1">
      <alignment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49" fontId="9" fillId="0" borderId="0" xfId="62" applyNumberFormat="1" applyFont="1">
      <alignment/>
      <protection/>
    </xf>
    <xf numFmtId="0" fontId="4" fillId="37" borderId="0" xfId="62" applyFont="1" applyFill="1">
      <alignment/>
      <protection/>
    </xf>
    <xf numFmtId="38" fontId="4" fillId="0" borderId="0" xfId="51" applyFont="1" applyFill="1" applyAlignment="1">
      <alignment horizontal="right"/>
    </xf>
    <xf numFmtId="4" fontId="4" fillId="39" borderId="0" xfId="51" applyNumberFormat="1" applyFont="1" applyFill="1" applyAlignment="1">
      <alignment horizontal="right"/>
    </xf>
    <xf numFmtId="4" fontId="4" fillId="0" borderId="0" xfId="51" applyNumberFormat="1" applyFont="1" applyFill="1" applyAlignment="1">
      <alignment horizontal="right"/>
    </xf>
    <xf numFmtId="208" fontId="4" fillId="0" borderId="0" xfId="51" applyNumberFormat="1" applyFont="1" applyFill="1" applyAlignment="1">
      <alignment horizontal="right"/>
    </xf>
    <xf numFmtId="49" fontId="4" fillId="0" borderId="0" xfId="62" applyNumberFormat="1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16" xfId="62" applyFont="1" applyFill="1" applyBorder="1" applyAlignment="1">
      <alignment horizontal="left"/>
      <protection/>
    </xf>
    <xf numFmtId="207" fontId="4" fillId="0" borderId="0" xfId="51" applyNumberFormat="1" applyFont="1" applyFill="1" applyAlignment="1">
      <alignment horizontal="right"/>
    </xf>
    <xf numFmtId="214" fontId="4" fillId="0" borderId="0" xfId="51" applyNumberFormat="1" applyFont="1" applyFill="1" applyAlignment="1">
      <alignment horizontal="right"/>
    </xf>
    <xf numFmtId="38" fontId="4" fillId="40" borderId="0" xfId="51" applyFont="1" applyFill="1" applyAlignment="1">
      <alignment horizontal="right"/>
    </xf>
    <xf numFmtId="3" fontId="4" fillId="0" borderId="0" xfId="51" applyNumberFormat="1" applyFont="1" applyFill="1" applyAlignment="1">
      <alignment horizontal="right"/>
    </xf>
    <xf numFmtId="49" fontId="9" fillId="0" borderId="0" xfId="62" applyNumberFormat="1" applyFont="1" applyBorder="1" applyAlignment="1">
      <alignment/>
      <protection/>
    </xf>
    <xf numFmtId="0" fontId="4" fillId="37" borderId="0" xfId="62" applyFont="1" applyFill="1" applyBorder="1" applyAlignment="1">
      <alignment/>
      <protection/>
    </xf>
    <xf numFmtId="0" fontId="4" fillId="0" borderId="0" xfId="62" applyFont="1" applyFill="1" applyBorder="1" applyAlignment="1">
      <alignment/>
      <protection/>
    </xf>
    <xf numFmtId="38" fontId="4" fillId="0" borderId="0" xfId="51" applyFont="1" applyFill="1" applyBorder="1" applyAlignment="1">
      <alignment horizontal="right"/>
    </xf>
    <xf numFmtId="3" fontId="4" fillId="0" borderId="0" xfId="51" applyNumberFormat="1" applyFont="1" applyFill="1" applyBorder="1" applyAlignment="1">
      <alignment horizontal="right"/>
    </xf>
    <xf numFmtId="0" fontId="4" fillId="0" borderId="0" xfId="62" applyFont="1" applyBorder="1" applyAlignment="1">
      <alignment/>
      <protection/>
    </xf>
    <xf numFmtId="3" fontId="24" fillId="39" borderId="0" xfId="62" applyNumberFormat="1" applyFont="1" applyFill="1" applyBorder="1" applyAlignment="1">
      <alignment/>
      <protection/>
    </xf>
    <xf numFmtId="0" fontId="4" fillId="40" borderId="0" xfId="62" applyFont="1" applyFill="1" applyBorder="1" applyAlignment="1">
      <alignment/>
      <protection/>
    </xf>
    <xf numFmtId="219" fontId="24" fillId="40" borderId="0" xfId="62" applyNumberFormat="1" applyFont="1" applyFill="1">
      <alignment/>
      <protection/>
    </xf>
    <xf numFmtId="0" fontId="4" fillId="0" borderId="16" xfId="62" applyFont="1" applyFill="1" applyBorder="1" applyAlignment="1">
      <alignment/>
      <protection/>
    </xf>
    <xf numFmtId="0" fontId="4" fillId="37" borderId="0" xfId="62" applyFont="1" applyFill="1" applyBorder="1">
      <alignment/>
      <protection/>
    </xf>
    <xf numFmtId="49" fontId="4" fillId="0" borderId="16" xfId="62" applyNumberFormat="1" applyFont="1" applyFill="1" applyBorder="1" applyAlignment="1">
      <alignment horizontal="left"/>
      <protection/>
    </xf>
    <xf numFmtId="218" fontId="4" fillId="0" borderId="0" xfId="51" applyNumberFormat="1" applyFont="1" applyFill="1" applyAlignment="1">
      <alignment horizontal="right"/>
    </xf>
    <xf numFmtId="218" fontId="4" fillId="0" borderId="0" xfId="51" applyNumberFormat="1" applyFont="1" applyFill="1" applyBorder="1" applyAlignment="1">
      <alignment horizontal="right"/>
    </xf>
    <xf numFmtId="177" fontId="4" fillId="0" borderId="0" xfId="62" applyNumberFormat="1" applyFont="1" applyFill="1" applyBorder="1">
      <alignment/>
      <protection/>
    </xf>
    <xf numFmtId="177" fontId="4" fillId="0" borderId="16" xfId="62" applyNumberFormat="1" applyFont="1" applyFill="1" applyBorder="1">
      <alignment/>
      <protection/>
    </xf>
    <xf numFmtId="216" fontId="4" fillId="0" borderId="0" xfId="51" applyNumberFormat="1" applyFont="1" applyFill="1" applyAlignment="1">
      <alignment horizontal="right"/>
    </xf>
    <xf numFmtId="38" fontId="4" fillId="0" borderId="24" xfId="51" applyFont="1" applyFill="1" applyBorder="1" applyAlignment="1">
      <alignment horizontal="right"/>
    </xf>
    <xf numFmtId="216" fontId="4" fillId="0" borderId="24" xfId="51" applyNumberFormat="1" applyFont="1" applyFill="1" applyBorder="1" applyAlignment="1">
      <alignment horizontal="right"/>
    </xf>
    <xf numFmtId="214" fontId="4" fillId="0" borderId="24" xfId="51" applyNumberFormat="1" applyFont="1" applyFill="1" applyBorder="1" applyAlignment="1">
      <alignment horizontal="right"/>
    </xf>
    <xf numFmtId="0" fontId="4" fillId="36" borderId="0" xfId="62" applyFont="1" applyFill="1">
      <alignment/>
      <protection/>
    </xf>
    <xf numFmtId="37" fontId="11" fillId="0" borderId="19" xfId="0" applyNumberFormat="1" applyFont="1" applyFill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9" fillId="0" borderId="19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  <xf numFmtId="0" fontId="4" fillId="0" borderId="0" xfId="62" applyFont="1" applyFill="1" applyBorder="1" applyAlignment="1">
      <alignment vertical="center"/>
      <protection/>
    </xf>
    <xf numFmtId="0" fontId="22" fillId="0" borderId="0" xfId="62" applyFont="1" applyFill="1" applyAlignment="1">
      <alignment horizontal="left" shrinkToFit="1"/>
      <protection/>
    </xf>
    <xf numFmtId="0" fontId="17" fillId="0" borderId="0" xfId="62" applyFill="1" applyAlignment="1">
      <alignment shrinkToFit="1"/>
      <protection/>
    </xf>
    <xf numFmtId="0" fontId="4" fillId="0" borderId="0" xfId="63" applyFont="1" applyFill="1" applyBorder="1" applyAlignment="1">
      <alignment vertical="center"/>
      <protection/>
    </xf>
    <xf numFmtId="0" fontId="22" fillId="0" borderId="0" xfId="63" applyFont="1" applyFill="1" applyAlignment="1">
      <alignment horizontal="left" shrinkToFit="1"/>
      <protection/>
    </xf>
    <xf numFmtId="0" fontId="17" fillId="0" borderId="0" xfId="63" applyFill="1" applyAlignment="1">
      <alignment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nen_kakei" xfId="62"/>
    <cellStyle name="標準_a401-1(1)" xfId="63"/>
    <cellStyle name="標準_品目分類（h12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N43"/>
  <sheetViews>
    <sheetView showGridLines="0" tabSelected="1" zoomScalePageLayoutView="0" workbookViewId="0" topLeftCell="A1">
      <selection activeCell="I1" sqref="I1"/>
    </sheetView>
  </sheetViews>
  <sheetFormatPr defaultColWidth="10.66015625" defaultRowHeight="18"/>
  <cols>
    <col min="1" max="2" width="2.08203125" style="6" customWidth="1"/>
    <col min="3" max="3" width="11.08203125" style="6" customWidth="1"/>
    <col min="4" max="10" width="6.58203125" style="6" customWidth="1"/>
    <col min="11" max="11" width="11.75" style="5" customWidth="1"/>
    <col min="12" max="15" width="6.75" style="6" customWidth="1"/>
    <col min="16" max="27" width="6.33203125" style="6" customWidth="1"/>
    <col min="28" max="28" width="10.83203125" style="6" hidden="1" customWidth="1"/>
    <col min="29" max="29" width="7.08203125" style="59" hidden="1" customWidth="1"/>
    <col min="30" max="30" width="10.58203125" style="6" hidden="1" customWidth="1"/>
    <col min="31" max="31" width="6.58203125" style="6" hidden="1" customWidth="1"/>
    <col min="32" max="32" width="10.58203125" style="6" hidden="1" customWidth="1"/>
    <col min="33" max="33" width="6.58203125" style="6" hidden="1" customWidth="1"/>
    <col min="34" max="34" width="10.58203125" style="6" hidden="1" customWidth="1"/>
    <col min="35" max="35" width="6.58203125" style="6" hidden="1" customWidth="1"/>
    <col min="36" max="36" width="10.58203125" style="6" hidden="1" customWidth="1"/>
    <col min="37" max="37" width="6.58203125" style="6" hidden="1" customWidth="1"/>
    <col min="38" max="38" width="10.58203125" style="6" hidden="1" customWidth="1"/>
    <col min="39" max="39" width="6.58203125" style="6" hidden="1" customWidth="1"/>
    <col min="40" max="40" width="10.58203125" style="6" hidden="1" customWidth="1"/>
    <col min="41" max="41" width="6.58203125" style="6" hidden="1" customWidth="1"/>
    <col min="42" max="42" width="10.58203125" style="6" hidden="1" customWidth="1"/>
    <col min="43" max="43" width="6.58203125" style="6" hidden="1" customWidth="1"/>
    <col min="44" max="44" width="10.58203125" style="6" hidden="1" customWidth="1"/>
    <col min="45" max="45" width="6.58203125" style="6" hidden="1" customWidth="1"/>
    <col min="46" max="46" width="10.58203125" style="6" hidden="1" customWidth="1"/>
    <col min="47" max="47" width="6.58203125" style="6" hidden="1" customWidth="1"/>
    <col min="48" max="48" width="10.58203125" style="6" hidden="1" customWidth="1"/>
    <col min="49" max="49" width="6.58203125" style="6" hidden="1" customWidth="1"/>
    <col min="50" max="50" width="10.58203125" style="6" hidden="1" customWidth="1"/>
    <col min="51" max="51" width="6.58203125" style="6" hidden="1" customWidth="1"/>
    <col min="52" max="52" width="10.58203125" style="6" hidden="1" customWidth="1"/>
    <col min="53" max="53" width="6.58203125" style="6" hidden="1" customWidth="1"/>
    <col min="54" max="54" width="10.58203125" style="6" hidden="1" customWidth="1"/>
    <col min="55" max="55" width="6.58203125" style="6" hidden="1" customWidth="1"/>
    <col min="56" max="56" width="10.58203125" style="6" hidden="1" customWidth="1"/>
    <col min="57" max="57" width="6.58203125" style="6" hidden="1" customWidth="1"/>
    <col min="58" max="58" width="10.58203125" style="6" hidden="1" customWidth="1"/>
    <col min="59" max="59" width="6.58203125" style="6" hidden="1" customWidth="1"/>
    <col min="60" max="60" width="10.58203125" style="6" hidden="1" customWidth="1"/>
    <col min="61" max="61" width="6.58203125" style="6" hidden="1" customWidth="1"/>
    <col min="62" max="62" width="10.58203125" style="6" hidden="1" customWidth="1"/>
    <col min="63" max="63" width="5" style="6" hidden="1" customWidth="1"/>
    <col min="64" max="64" width="10.58203125" style="6" hidden="1" customWidth="1"/>
    <col min="65" max="65" width="5.5" style="6" hidden="1" customWidth="1"/>
    <col min="66" max="66" width="10.58203125" style="6" hidden="1" customWidth="1"/>
    <col min="67" max="67" width="6.58203125" style="6" hidden="1" customWidth="1"/>
    <col min="68" max="68" width="10.58203125" style="6" hidden="1" customWidth="1"/>
    <col min="69" max="69" width="6.58203125" style="6" hidden="1" customWidth="1"/>
    <col min="70" max="70" width="10.58203125" style="6" hidden="1" customWidth="1"/>
    <col min="71" max="71" width="5.58203125" style="6" hidden="1" customWidth="1"/>
    <col min="72" max="72" width="7.33203125" style="52" hidden="1" customWidth="1"/>
    <col min="73" max="73" width="6.58203125" style="52" hidden="1" customWidth="1"/>
    <col min="74" max="74" width="9.58203125" style="6" hidden="1" customWidth="1"/>
    <col min="75" max="75" width="6.58203125" style="6" hidden="1" customWidth="1"/>
    <col min="76" max="76" width="9.58203125" style="52" hidden="1" customWidth="1"/>
    <col min="77" max="77" width="6.58203125" style="52" hidden="1" customWidth="1"/>
    <col min="78" max="78" width="9.58203125" style="62" hidden="1" customWidth="1"/>
    <col min="79" max="79" width="6.58203125" style="62" hidden="1" customWidth="1"/>
    <col min="80" max="80" width="9.58203125" style="52" hidden="1" customWidth="1"/>
    <col min="81" max="81" width="6.58203125" style="52" hidden="1" customWidth="1"/>
    <col min="82" max="85" width="6.58203125" style="62" hidden="1" customWidth="1"/>
    <col min="86" max="90" width="10.75" style="6" hidden="1" customWidth="1"/>
    <col min="91" max="117" width="10.58203125" style="6" hidden="1" customWidth="1"/>
    <col min="118" max="118" width="6.33203125" style="6" customWidth="1"/>
    <col min="119" max="137" width="10.58203125" style="6" customWidth="1"/>
    <col min="138" max="16384" width="10.58203125" style="6" customWidth="1"/>
  </cols>
  <sheetData>
    <row r="1" spans="1:27" ht="18" customHeight="1">
      <c r="A1" s="3"/>
      <c r="B1" s="4" t="s">
        <v>0</v>
      </c>
      <c r="C1" s="3"/>
      <c r="D1" s="3"/>
      <c r="E1" s="3"/>
      <c r="F1" s="3"/>
      <c r="G1" s="3"/>
      <c r="H1" s="3"/>
      <c r="I1" s="3" t="s">
        <v>1405</v>
      </c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6.5" customHeight="1">
      <c r="A2" s="3"/>
      <c r="B2" s="4"/>
      <c r="C2" s="7" t="s">
        <v>40</v>
      </c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84" ht="14.25" customHeight="1">
      <c r="A3" s="8"/>
      <c r="B3" s="8"/>
      <c r="D3" s="8"/>
      <c r="E3" s="8"/>
      <c r="F3" s="8"/>
      <c r="G3" s="8"/>
      <c r="H3" s="8"/>
      <c r="I3" s="72"/>
      <c r="J3" s="8"/>
      <c r="L3" s="8"/>
      <c r="M3" s="8"/>
      <c r="N3" s="8"/>
      <c r="O3" s="9"/>
      <c r="P3" s="8"/>
      <c r="Q3" s="3"/>
      <c r="R3" s="3"/>
      <c r="S3" s="3"/>
      <c r="T3" s="10"/>
      <c r="U3" s="10"/>
      <c r="W3" s="10"/>
      <c r="Y3" s="10"/>
      <c r="Z3" s="10"/>
      <c r="AA3" s="10" t="s">
        <v>59</v>
      </c>
      <c r="AD3" s="46">
        <v>1965</v>
      </c>
      <c r="AF3" s="13">
        <v>1970</v>
      </c>
      <c r="AH3" s="13">
        <v>1975</v>
      </c>
      <c r="AJ3" s="13">
        <v>1980</v>
      </c>
      <c r="AL3" s="13">
        <v>1985</v>
      </c>
      <c r="AN3" s="13">
        <v>1986</v>
      </c>
      <c r="AP3" s="13">
        <v>1987</v>
      </c>
      <c r="AR3" s="13">
        <v>1988</v>
      </c>
      <c r="AT3" s="13">
        <v>1989</v>
      </c>
      <c r="AV3" s="13">
        <v>1990</v>
      </c>
      <c r="AX3" s="13">
        <v>1991</v>
      </c>
      <c r="AZ3" s="13">
        <v>1992</v>
      </c>
      <c r="BB3" s="13">
        <v>1993</v>
      </c>
      <c r="BD3" s="14" t="s">
        <v>12</v>
      </c>
      <c r="BF3" s="13">
        <v>1995</v>
      </c>
      <c r="BH3" s="13">
        <v>1996</v>
      </c>
      <c r="BJ3" s="13">
        <v>1997</v>
      </c>
      <c r="BL3" s="13">
        <v>1998</v>
      </c>
      <c r="BN3" s="13">
        <v>1999</v>
      </c>
      <c r="BP3" s="13">
        <v>2000</v>
      </c>
      <c r="BR3" s="6">
        <v>2001</v>
      </c>
      <c r="BT3" s="52">
        <v>2002</v>
      </c>
      <c r="BV3" s="6">
        <v>2003</v>
      </c>
      <c r="BX3" s="52">
        <v>2004</v>
      </c>
      <c r="BZ3" s="62">
        <v>2005</v>
      </c>
      <c r="CB3" s="68">
        <v>2006</v>
      </c>
      <c r="CC3" s="68"/>
      <c r="CD3" s="62">
        <v>2007</v>
      </c>
      <c r="CF3" s="62">
        <v>2008</v>
      </c>
    </row>
    <row r="4" spans="1:118" ht="18" customHeight="1">
      <c r="A4" s="11"/>
      <c r="B4" s="12"/>
      <c r="C4" s="12"/>
      <c r="D4" s="1" t="s">
        <v>1</v>
      </c>
      <c r="E4" s="1" t="s">
        <v>2</v>
      </c>
      <c r="F4" s="1" t="s">
        <v>3</v>
      </c>
      <c r="G4" s="1" t="s">
        <v>4</v>
      </c>
      <c r="H4" s="2" t="s">
        <v>5</v>
      </c>
      <c r="I4" s="1" t="s">
        <v>6</v>
      </c>
      <c r="J4" s="1" t="s">
        <v>41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42</v>
      </c>
      <c r="R4" s="1" t="s">
        <v>43</v>
      </c>
      <c r="S4" s="1" t="s">
        <v>44</v>
      </c>
      <c r="T4" s="1" t="s">
        <v>45</v>
      </c>
      <c r="U4" s="1" t="s">
        <v>51</v>
      </c>
      <c r="V4" s="1" t="s">
        <v>53</v>
      </c>
      <c r="W4" s="1" t="s">
        <v>58</v>
      </c>
      <c r="X4" s="1" t="s">
        <v>60</v>
      </c>
      <c r="Y4" s="78" t="s">
        <v>62</v>
      </c>
      <c r="Z4" s="78" t="s">
        <v>64</v>
      </c>
      <c r="AA4" s="78" t="s">
        <v>1403</v>
      </c>
      <c r="AC4" s="59" t="s">
        <v>55</v>
      </c>
      <c r="AD4" s="47" t="s">
        <v>52</v>
      </c>
      <c r="AE4" s="47" t="s">
        <v>54</v>
      </c>
      <c r="AF4" s="47" t="s">
        <v>52</v>
      </c>
      <c r="AG4" s="47" t="s">
        <v>54</v>
      </c>
      <c r="AH4" s="47" t="s">
        <v>52</v>
      </c>
      <c r="AI4" s="47" t="s">
        <v>54</v>
      </c>
      <c r="AJ4" s="47" t="s">
        <v>52</v>
      </c>
      <c r="AK4" s="47" t="s">
        <v>54</v>
      </c>
      <c r="AL4" s="47" t="s">
        <v>52</v>
      </c>
      <c r="AM4" s="47" t="s">
        <v>54</v>
      </c>
      <c r="AN4" s="47" t="s">
        <v>52</v>
      </c>
      <c r="AO4" s="47" t="s">
        <v>54</v>
      </c>
      <c r="AP4" s="47" t="s">
        <v>52</v>
      </c>
      <c r="AQ4" s="47" t="s">
        <v>54</v>
      </c>
      <c r="AR4" s="47" t="s">
        <v>52</v>
      </c>
      <c r="AS4" s="47" t="s">
        <v>54</v>
      </c>
      <c r="AT4" s="47" t="s">
        <v>52</v>
      </c>
      <c r="AU4" s="47" t="s">
        <v>54</v>
      </c>
      <c r="AV4" s="47" t="s">
        <v>52</v>
      </c>
      <c r="AW4" s="47" t="s">
        <v>54</v>
      </c>
      <c r="AX4" s="47" t="s">
        <v>52</v>
      </c>
      <c r="AY4" s="47" t="s">
        <v>54</v>
      </c>
      <c r="AZ4" s="47" t="s">
        <v>52</v>
      </c>
      <c r="BA4" s="47" t="s">
        <v>54</v>
      </c>
      <c r="BB4" s="47" t="s">
        <v>52</v>
      </c>
      <c r="BC4" s="47" t="s">
        <v>54</v>
      </c>
      <c r="BD4" s="47" t="s">
        <v>52</v>
      </c>
      <c r="BE4" s="47" t="s">
        <v>54</v>
      </c>
      <c r="BF4" s="47" t="s">
        <v>52</v>
      </c>
      <c r="BG4" s="47" t="s">
        <v>54</v>
      </c>
      <c r="BH4" s="47" t="s">
        <v>52</v>
      </c>
      <c r="BI4" s="47" t="s">
        <v>54</v>
      </c>
      <c r="BJ4" s="47" t="s">
        <v>52</v>
      </c>
      <c r="BK4" s="47" t="s">
        <v>54</v>
      </c>
      <c r="BL4" s="47" t="s">
        <v>52</v>
      </c>
      <c r="BM4" s="47" t="s">
        <v>54</v>
      </c>
      <c r="BN4" s="47" t="s">
        <v>52</v>
      </c>
      <c r="BO4" s="47" t="s">
        <v>54</v>
      </c>
      <c r="BP4" s="47" t="s">
        <v>52</v>
      </c>
      <c r="BQ4" s="47" t="s">
        <v>54</v>
      </c>
      <c r="BR4" s="47" t="s">
        <v>52</v>
      </c>
      <c r="BS4" s="47" t="s">
        <v>54</v>
      </c>
      <c r="BT4" s="53" t="s">
        <v>52</v>
      </c>
      <c r="BU4" s="53" t="s">
        <v>54</v>
      </c>
      <c r="BV4" s="47" t="s">
        <v>52</v>
      </c>
      <c r="BW4" s="47" t="s">
        <v>54</v>
      </c>
      <c r="BX4" s="53" t="s">
        <v>52</v>
      </c>
      <c r="BY4" s="53" t="s">
        <v>54</v>
      </c>
      <c r="BZ4" s="63" t="s">
        <v>52</v>
      </c>
      <c r="CA4" s="63" t="s">
        <v>54</v>
      </c>
      <c r="CB4" s="69" t="s">
        <v>52</v>
      </c>
      <c r="CC4" s="69" t="s">
        <v>54</v>
      </c>
      <c r="CD4" s="63" t="s">
        <v>52</v>
      </c>
      <c r="CE4" s="63" t="s">
        <v>54</v>
      </c>
      <c r="CF4" s="63" t="s">
        <v>52</v>
      </c>
      <c r="CG4" s="63" t="s">
        <v>54</v>
      </c>
      <c r="CH4" s="13">
        <v>1965</v>
      </c>
      <c r="CJ4" s="13">
        <v>1970</v>
      </c>
      <c r="CL4" s="13">
        <v>1975</v>
      </c>
      <c r="CN4" s="13">
        <v>1980</v>
      </c>
      <c r="CP4" s="13">
        <v>1985</v>
      </c>
      <c r="CR4" s="13">
        <v>1986</v>
      </c>
      <c r="CT4" s="13">
        <v>1987</v>
      </c>
      <c r="CV4" s="13">
        <v>1988</v>
      </c>
      <c r="CX4" s="13">
        <v>1989</v>
      </c>
      <c r="CZ4" s="13">
        <v>1990</v>
      </c>
      <c r="DB4" s="13">
        <v>1991</v>
      </c>
      <c r="DD4" s="13">
        <v>1992</v>
      </c>
      <c r="DF4" s="13">
        <v>1993</v>
      </c>
      <c r="DN4" s="78" t="s">
        <v>1404</v>
      </c>
    </row>
    <row r="5" spans="1:118" ht="16.5" customHeight="1">
      <c r="A5" s="239" t="s">
        <v>46</v>
      </c>
      <c r="B5" s="240"/>
      <c r="C5" s="241"/>
      <c r="D5" s="19">
        <f>AD5/AE5</f>
        <v>54531.69014084507</v>
      </c>
      <c r="E5" s="20">
        <f>AF5/AG5</f>
        <v>86971.1055276382</v>
      </c>
      <c r="F5" s="20">
        <f>AH5/AI5</f>
        <v>167066.06683804627</v>
      </c>
      <c r="G5" s="20">
        <f>AJ5/AK5</f>
        <v>227066.23036649215</v>
      </c>
      <c r="H5" s="21">
        <f>AL5/AM5</f>
        <v>258093.80053908355</v>
      </c>
      <c r="I5" s="22">
        <f>AT5/AU5</f>
        <v>273461.49584487535</v>
      </c>
      <c r="J5" s="20">
        <f>AV5/AW5</f>
        <v>289360.9550561798</v>
      </c>
      <c r="K5" s="23"/>
      <c r="L5" s="20">
        <f>AX5/AY5</f>
        <v>301491.59663865546</v>
      </c>
      <c r="M5" s="20">
        <f>AZ5/BA5</f>
        <v>306285.552407932</v>
      </c>
      <c r="N5" s="20">
        <f>BB5/BC5</f>
        <v>306234.9570200573</v>
      </c>
      <c r="O5" s="20">
        <f>BD5/BE5</f>
        <v>304629.9711815562</v>
      </c>
      <c r="P5" s="48">
        <f>BF5/BG5</f>
        <v>299566.6666666667</v>
      </c>
      <c r="Q5" s="48">
        <f>BL5/BM5</f>
        <v>310360.4229607251</v>
      </c>
      <c r="R5" s="48">
        <f>BN5/BO5</f>
        <v>304840.30303030304</v>
      </c>
      <c r="S5" s="48">
        <f>BP5/BQ5</f>
        <v>300130.86419753084</v>
      </c>
      <c r="T5" s="48">
        <f>+BR5/BS5</f>
        <v>292954.3478260869</v>
      </c>
      <c r="U5" s="48">
        <f>+BT5/BU5</f>
        <v>294683.3855799373</v>
      </c>
      <c r="V5" s="48">
        <f>BV5/BW5</f>
        <v>287630.84112149535</v>
      </c>
      <c r="W5" s="48">
        <f>+BX5/BY5</f>
        <v>288391.84952978056</v>
      </c>
      <c r="X5" s="48">
        <f>+BZ5/CA5</f>
        <v>284543.5331230284</v>
      </c>
      <c r="Y5" s="79">
        <f>+CB5/CC5</f>
        <v>282100.9493670886</v>
      </c>
      <c r="Z5" s="79">
        <f>CD5/CE5</f>
        <v>287134.076433121</v>
      </c>
      <c r="AA5" s="79">
        <f>CF5/CG5</f>
        <v>289315.3354632588</v>
      </c>
      <c r="AB5" s="24" t="s">
        <v>57</v>
      </c>
      <c r="AC5" s="60"/>
      <c r="AD5" s="25">
        <v>232305</v>
      </c>
      <c r="AE5" s="26">
        <v>4.26</v>
      </c>
      <c r="AF5" s="27">
        <v>346145</v>
      </c>
      <c r="AG5" s="26">
        <v>3.98</v>
      </c>
      <c r="AH5" s="27">
        <v>649887</v>
      </c>
      <c r="AI5" s="26">
        <v>3.89</v>
      </c>
      <c r="AJ5" s="27">
        <v>867393</v>
      </c>
      <c r="AK5" s="26">
        <v>3.82</v>
      </c>
      <c r="AL5" s="27">
        <v>957528</v>
      </c>
      <c r="AM5" s="26">
        <v>3.71</v>
      </c>
      <c r="AN5" s="27">
        <v>961632</v>
      </c>
      <c r="AO5" s="26">
        <v>3.69</v>
      </c>
      <c r="AP5" s="27">
        <v>954127</v>
      </c>
      <c r="AQ5" s="26">
        <v>3.67</v>
      </c>
      <c r="AR5" s="27">
        <v>967003</v>
      </c>
      <c r="AS5" s="26">
        <v>3.63</v>
      </c>
      <c r="AT5" s="27">
        <v>987196</v>
      </c>
      <c r="AU5" s="26">
        <v>3.61</v>
      </c>
      <c r="AV5" s="27">
        <v>1030125</v>
      </c>
      <c r="AW5" s="26">
        <v>3.56</v>
      </c>
      <c r="AX5" s="27">
        <v>1076325</v>
      </c>
      <c r="AY5" s="26">
        <v>3.57</v>
      </c>
      <c r="AZ5" s="27">
        <v>1081188</v>
      </c>
      <c r="BA5" s="26">
        <v>3.53</v>
      </c>
      <c r="BB5" s="27">
        <v>1068760</v>
      </c>
      <c r="BC5" s="13">
        <v>3.49</v>
      </c>
      <c r="BD5" s="27">
        <v>1057066</v>
      </c>
      <c r="BE5" s="26">
        <v>3.47</v>
      </c>
      <c r="BF5" s="27">
        <v>1024518</v>
      </c>
      <c r="BG5" s="13">
        <v>3.42</v>
      </c>
      <c r="BH5" s="27">
        <v>1016331</v>
      </c>
      <c r="BI5" s="13">
        <v>3.34</v>
      </c>
      <c r="BJ5" s="27">
        <v>1033373</v>
      </c>
      <c r="BK5" s="13">
        <v>3.34</v>
      </c>
      <c r="BL5" s="27">
        <v>1027293</v>
      </c>
      <c r="BM5" s="13">
        <v>3.31</v>
      </c>
      <c r="BN5" s="27">
        <v>1005973</v>
      </c>
      <c r="BO5" s="13">
        <v>3.3</v>
      </c>
      <c r="BP5" s="27">
        <v>972424</v>
      </c>
      <c r="BQ5" s="13">
        <v>3.24</v>
      </c>
      <c r="BR5" s="6">
        <v>943313</v>
      </c>
      <c r="BS5" s="6">
        <v>3.22</v>
      </c>
      <c r="BT5" s="54">
        <v>940040</v>
      </c>
      <c r="BU5" s="55">
        <v>3.19</v>
      </c>
      <c r="BV5" s="49">
        <v>923295</v>
      </c>
      <c r="BW5" s="50">
        <v>3.21</v>
      </c>
      <c r="BX5" s="54">
        <v>919970</v>
      </c>
      <c r="BY5" s="57">
        <v>3.19</v>
      </c>
      <c r="BZ5" s="64">
        <v>902003</v>
      </c>
      <c r="CA5" s="65">
        <v>3.17</v>
      </c>
      <c r="CB5" s="70">
        <v>891439</v>
      </c>
      <c r="CC5" s="71">
        <v>3.16</v>
      </c>
      <c r="CD5" s="64">
        <v>901601</v>
      </c>
      <c r="CE5" s="65">
        <v>3.14</v>
      </c>
      <c r="CF5" s="64">
        <v>905557</v>
      </c>
      <c r="CG5" s="65">
        <v>3.13</v>
      </c>
      <c r="DN5" s="236">
        <v>288144</v>
      </c>
    </row>
    <row r="6" spans="1:118" ht="13.5" customHeight="1">
      <c r="A6" s="15"/>
      <c r="B6" s="32" t="s">
        <v>47</v>
      </c>
      <c r="C6" s="33"/>
      <c r="D6" s="34">
        <f>AD6/AE6</f>
        <v>4031.924882629108</v>
      </c>
      <c r="E6" s="35">
        <f>AF6/AG6</f>
        <v>7178.391959798995</v>
      </c>
      <c r="F6" s="35">
        <f>AH6/AI6</f>
        <v>12662.982005141388</v>
      </c>
      <c r="G6" s="35">
        <f>AJ6/AK6</f>
        <v>17873.03664921466</v>
      </c>
      <c r="H6" s="36">
        <f>AL6/AM6</f>
        <v>19172.77628032345</v>
      </c>
      <c r="I6" s="73">
        <f>AT6/AU6</f>
        <v>20337.119113573408</v>
      </c>
      <c r="J6" s="35">
        <f>AV6/AW6</f>
        <v>22500.842696629214</v>
      </c>
      <c r="K6" s="23"/>
      <c r="L6" s="35">
        <f>AX6/AY6</f>
        <v>24229.411764705885</v>
      </c>
      <c r="M6" s="35">
        <f>AZ6/BA6</f>
        <v>22861.473087818697</v>
      </c>
      <c r="N6" s="35">
        <f>BB6/BC6</f>
        <v>23858.739255014327</v>
      </c>
      <c r="O6" s="36">
        <f>BD6/BE6</f>
        <v>23251.00864553314</v>
      </c>
      <c r="P6" s="20">
        <f>BF6/BG6</f>
        <v>22629.53216374269</v>
      </c>
      <c r="Q6" s="20">
        <f>BL6/BM6</f>
        <v>24610.876132930513</v>
      </c>
      <c r="R6" s="21">
        <f>BN6/BO6</f>
        <v>22437.878787878788</v>
      </c>
      <c r="S6" s="35">
        <f>BP6/BQ6</f>
        <v>21095.679012345678</v>
      </c>
      <c r="T6" s="20">
        <f>+BR6/BS6</f>
        <v>20821.73913043478</v>
      </c>
      <c r="U6" s="20">
        <f>+BT6/BU6</f>
        <v>20738.557993730406</v>
      </c>
      <c r="V6" s="20">
        <f>BV6/BW6</f>
        <v>20575.70093457944</v>
      </c>
      <c r="W6" s="20">
        <f>+BX6/BY6</f>
        <v>20860.188087774295</v>
      </c>
      <c r="X6" s="20">
        <f>+BZ6/CA6</f>
        <v>19966.246056782336</v>
      </c>
      <c r="Y6" s="80">
        <f>+CB6/CC6</f>
        <v>20234.810126582277</v>
      </c>
      <c r="Z6" s="233">
        <f>CD6/CE6</f>
        <v>20264.012738853504</v>
      </c>
      <c r="AA6" s="233">
        <f>CF6/CG6</f>
        <v>20425.55910543131</v>
      </c>
      <c r="AB6" s="24" t="s">
        <v>13</v>
      </c>
      <c r="AC6" s="60" t="s">
        <v>56</v>
      </c>
      <c r="AD6" s="25">
        <v>17176</v>
      </c>
      <c r="AE6" s="26">
        <v>4.26</v>
      </c>
      <c r="AF6" s="27">
        <v>28570</v>
      </c>
      <c r="AG6" s="26">
        <v>3.98</v>
      </c>
      <c r="AH6" s="27">
        <v>49259</v>
      </c>
      <c r="AI6" s="26">
        <v>3.89</v>
      </c>
      <c r="AJ6" s="27">
        <v>68275</v>
      </c>
      <c r="AK6" s="26">
        <v>3.82</v>
      </c>
      <c r="AL6" s="27">
        <v>71131</v>
      </c>
      <c r="AM6" s="26">
        <v>3.71</v>
      </c>
      <c r="AN6" s="27">
        <v>70142</v>
      </c>
      <c r="AO6" s="26">
        <v>3.69</v>
      </c>
      <c r="AP6" s="27">
        <v>69143</v>
      </c>
      <c r="AQ6" s="26">
        <v>3.67</v>
      </c>
      <c r="AR6" s="27">
        <v>74632</v>
      </c>
      <c r="AS6" s="26">
        <v>3.63</v>
      </c>
      <c r="AT6" s="27">
        <v>73417</v>
      </c>
      <c r="AU6" s="26">
        <v>3.61</v>
      </c>
      <c r="AV6" s="27">
        <v>80103</v>
      </c>
      <c r="AW6" s="26">
        <v>3.56</v>
      </c>
      <c r="AX6" s="27">
        <v>86499</v>
      </c>
      <c r="AY6" s="26">
        <v>3.57</v>
      </c>
      <c r="AZ6" s="27">
        <v>80701</v>
      </c>
      <c r="BA6" s="26">
        <v>3.53</v>
      </c>
      <c r="BB6" s="27">
        <v>83267</v>
      </c>
      <c r="BC6" s="13">
        <v>3.49</v>
      </c>
      <c r="BD6" s="27">
        <v>80681</v>
      </c>
      <c r="BE6" s="26">
        <v>3.47</v>
      </c>
      <c r="BF6" s="27">
        <v>77393</v>
      </c>
      <c r="BG6" s="13">
        <v>3.42</v>
      </c>
      <c r="BH6" s="27">
        <v>76400</v>
      </c>
      <c r="BI6" s="13">
        <v>3.34</v>
      </c>
      <c r="BJ6" s="27">
        <v>75491</v>
      </c>
      <c r="BK6" s="13">
        <v>3.34</v>
      </c>
      <c r="BL6" s="27">
        <v>81462</v>
      </c>
      <c r="BM6" s="13">
        <v>3.31</v>
      </c>
      <c r="BN6" s="27">
        <v>74045</v>
      </c>
      <c r="BO6" s="13">
        <v>3.3</v>
      </c>
      <c r="BP6" s="27">
        <v>68350</v>
      </c>
      <c r="BQ6" s="13">
        <v>3.24</v>
      </c>
      <c r="BR6" s="6">
        <v>67046</v>
      </c>
      <c r="BS6" s="6">
        <v>3.22</v>
      </c>
      <c r="BT6" s="54">
        <v>66156</v>
      </c>
      <c r="BU6" s="55">
        <v>3.19</v>
      </c>
      <c r="BV6" s="49">
        <v>66048</v>
      </c>
      <c r="BW6" s="50">
        <f>$BW$5</f>
        <v>3.21</v>
      </c>
      <c r="BX6" s="54">
        <v>66544</v>
      </c>
      <c r="BY6" s="57">
        <v>3.19</v>
      </c>
      <c r="BZ6" s="64">
        <v>63293</v>
      </c>
      <c r="CA6" s="65">
        <v>3.17</v>
      </c>
      <c r="CB6" s="70">
        <v>63942</v>
      </c>
      <c r="CC6" s="71">
        <v>3.16</v>
      </c>
      <c r="CD6" s="77">
        <v>63629</v>
      </c>
      <c r="CE6" s="65">
        <v>3.14</v>
      </c>
      <c r="CF6" s="77">
        <v>63932</v>
      </c>
      <c r="CG6" s="65">
        <v>3.13</v>
      </c>
      <c r="DN6" s="235">
        <v>20427</v>
      </c>
    </row>
    <row r="7" spans="1:118" ht="13.5" customHeight="1">
      <c r="A7" s="15"/>
      <c r="B7" s="237" t="s">
        <v>50</v>
      </c>
      <c r="C7" s="238"/>
      <c r="D7" s="28">
        <f aca="true" t="shared" si="0" ref="D7:J7">D6/D5*100</f>
        <v>7.393728073007469</v>
      </c>
      <c r="E7" s="29">
        <f t="shared" si="0"/>
        <v>8.253766485143508</v>
      </c>
      <c r="F7" s="29">
        <f t="shared" si="0"/>
        <v>7.579625381027778</v>
      </c>
      <c r="G7" s="29">
        <f t="shared" si="0"/>
        <v>7.8712878706653155</v>
      </c>
      <c r="H7" s="30">
        <f t="shared" si="0"/>
        <v>7.428607831833639</v>
      </c>
      <c r="I7" s="38">
        <f>I6/I5*100</f>
        <v>7.43692235381829</v>
      </c>
      <c r="J7" s="29">
        <f t="shared" si="0"/>
        <v>7.776046596286858</v>
      </c>
      <c r="K7" s="23"/>
      <c r="L7" s="29">
        <f aca="true" t="shared" si="1" ref="L7:V7">L6/L5*100</f>
        <v>8.036513134973173</v>
      </c>
      <c r="M7" s="29">
        <f t="shared" si="1"/>
        <v>7.464104300084721</v>
      </c>
      <c r="N7" s="29">
        <f t="shared" si="1"/>
        <v>7.79099142931996</v>
      </c>
      <c r="O7" s="38">
        <f t="shared" si="1"/>
        <v>7.632541392874239</v>
      </c>
      <c r="P7" s="29">
        <f t="shared" si="1"/>
        <v>7.554088849585853</v>
      </c>
      <c r="Q7" s="29">
        <f t="shared" si="1"/>
        <v>7.929772713334948</v>
      </c>
      <c r="R7" s="30">
        <f t="shared" si="1"/>
        <v>7.360535521331089</v>
      </c>
      <c r="S7" s="29">
        <f t="shared" si="1"/>
        <v>7.028826931461996</v>
      </c>
      <c r="T7" s="29">
        <f t="shared" si="1"/>
        <v>7.107503023916769</v>
      </c>
      <c r="U7" s="29">
        <f t="shared" si="1"/>
        <v>7.037572869239607</v>
      </c>
      <c r="V7" s="29">
        <f t="shared" si="1"/>
        <v>7.153509983266453</v>
      </c>
      <c r="W7" s="29">
        <f>W6/W5*100</f>
        <v>7.233279346065633</v>
      </c>
      <c r="X7" s="29">
        <f>X6/X5*100</f>
        <v>7.016938968052212</v>
      </c>
      <c r="Y7" s="81">
        <f>Y6/Y5*100</f>
        <v>7.172896855533581</v>
      </c>
      <c r="Z7" s="81">
        <f>Z6/Z5*100</f>
        <v>7.057334674650982</v>
      </c>
      <c r="AA7" s="81">
        <f>AA6/AA5*100</f>
        <v>7.059964198830112</v>
      </c>
      <c r="AC7" s="60"/>
      <c r="AD7" s="18"/>
      <c r="BD7" s="27"/>
      <c r="BE7" s="26">
        <v>3.47</v>
      </c>
      <c r="BF7" s="27"/>
      <c r="BG7" s="13">
        <v>3.42</v>
      </c>
      <c r="BH7" s="27"/>
      <c r="BI7" s="13">
        <v>3.34</v>
      </c>
      <c r="BJ7" s="27"/>
      <c r="BK7" s="13">
        <v>3.34</v>
      </c>
      <c r="BL7" s="27"/>
      <c r="BM7" s="13">
        <v>3.31</v>
      </c>
      <c r="BN7" s="27"/>
      <c r="BO7" s="13">
        <v>3.3</v>
      </c>
      <c r="BP7" s="27"/>
      <c r="BQ7" s="13">
        <v>3.24</v>
      </c>
      <c r="BS7" s="6">
        <v>3.22</v>
      </c>
      <c r="BT7" s="54"/>
      <c r="BU7" s="55">
        <v>3.19</v>
      </c>
      <c r="BV7" s="49"/>
      <c r="BW7" s="50"/>
      <c r="BX7" s="54"/>
      <c r="BY7" s="57">
        <v>3.19</v>
      </c>
      <c r="BZ7" s="64"/>
      <c r="CA7" s="65">
        <v>3.17</v>
      </c>
      <c r="CB7" s="70"/>
      <c r="CC7" s="71">
        <v>3.16</v>
      </c>
      <c r="CD7" s="65"/>
      <c r="CE7" s="65">
        <v>3.14</v>
      </c>
      <c r="CF7" s="65"/>
      <c r="CG7" s="65">
        <v>3.13</v>
      </c>
      <c r="DN7" s="235">
        <v>7.1</v>
      </c>
    </row>
    <row r="8" spans="1:118" ht="13.5" customHeight="1">
      <c r="A8" s="15"/>
      <c r="B8" s="15"/>
      <c r="C8" s="17"/>
      <c r="D8" s="28">
        <v>100</v>
      </c>
      <c r="E8" s="29">
        <v>100</v>
      </c>
      <c r="F8" s="31">
        <v>100</v>
      </c>
      <c r="G8" s="31">
        <v>100</v>
      </c>
      <c r="H8" s="30">
        <v>100</v>
      </c>
      <c r="I8" s="74">
        <v>100</v>
      </c>
      <c r="J8" s="29">
        <v>100</v>
      </c>
      <c r="K8" s="23"/>
      <c r="L8" s="29">
        <v>100</v>
      </c>
      <c r="M8" s="29">
        <v>100</v>
      </c>
      <c r="N8" s="29">
        <v>100</v>
      </c>
      <c r="O8" s="38">
        <v>100</v>
      </c>
      <c r="P8" s="29">
        <v>100</v>
      </c>
      <c r="Q8" s="29">
        <v>100</v>
      </c>
      <c r="R8" s="30">
        <v>100</v>
      </c>
      <c r="S8" s="29">
        <v>100</v>
      </c>
      <c r="T8" s="31">
        <v>100</v>
      </c>
      <c r="U8" s="31">
        <v>100</v>
      </c>
      <c r="V8" s="31">
        <v>100</v>
      </c>
      <c r="W8" s="31">
        <v>100</v>
      </c>
      <c r="X8" s="31">
        <v>100</v>
      </c>
      <c r="Y8" s="82">
        <v>100</v>
      </c>
      <c r="Z8" s="82">
        <v>100</v>
      </c>
      <c r="AA8" s="82">
        <v>100</v>
      </c>
      <c r="AC8" s="60"/>
      <c r="AD8" s="25"/>
      <c r="AE8" s="26">
        <v>4.26</v>
      </c>
      <c r="AF8" s="27"/>
      <c r="AG8" s="26">
        <v>3.98</v>
      </c>
      <c r="AH8" s="27"/>
      <c r="AI8" s="26">
        <v>3.89</v>
      </c>
      <c r="AJ8" s="27"/>
      <c r="AK8" s="26">
        <v>3.82</v>
      </c>
      <c r="AL8" s="27"/>
      <c r="AM8" s="26">
        <v>3.71</v>
      </c>
      <c r="AN8" s="27"/>
      <c r="AO8" s="26">
        <v>3.69</v>
      </c>
      <c r="AP8" s="27"/>
      <c r="AQ8" s="26">
        <v>3.67</v>
      </c>
      <c r="AR8" s="27"/>
      <c r="AS8" s="26">
        <v>3.63</v>
      </c>
      <c r="AT8" s="27"/>
      <c r="AU8" s="26">
        <v>3.61</v>
      </c>
      <c r="AV8" s="27"/>
      <c r="AW8" s="26">
        <v>3.56</v>
      </c>
      <c r="AX8" s="27"/>
      <c r="AY8" s="26">
        <v>3.57</v>
      </c>
      <c r="AZ8" s="27"/>
      <c r="BA8" s="26">
        <v>3.53</v>
      </c>
      <c r="BB8" s="27"/>
      <c r="BC8" s="13">
        <v>3.49</v>
      </c>
      <c r="BD8" s="27"/>
      <c r="BE8" s="26">
        <v>3.47</v>
      </c>
      <c r="BF8" s="27"/>
      <c r="BG8" s="13">
        <v>3.42</v>
      </c>
      <c r="BH8" s="27"/>
      <c r="BI8" s="13">
        <v>3.34</v>
      </c>
      <c r="BJ8" s="27"/>
      <c r="BK8" s="13">
        <v>3.34</v>
      </c>
      <c r="BL8" s="27"/>
      <c r="BM8" s="13">
        <v>3.31</v>
      </c>
      <c r="BN8" s="27"/>
      <c r="BO8" s="13">
        <v>3.3</v>
      </c>
      <c r="BP8" s="27"/>
      <c r="BQ8" s="13">
        <v>3.24</v>
      </c>
      <c r="BS8" s="6">
        <v>3.22</v>
      </c>
      <c r="BT8" s="54"/>
      <c r="BU8" s="55">
        <v>3.19</v>
      </c>
      <c r="BV8" s="49"/>
      <c r="BW8" s="50"/>
      <c r="BX8" s="54"/>
      <c r="BY8" s="57">
        <v>3.19</v>
      </c>
      <c r="BZ8" s="64"/>
      <c r="CA8" s="65">
        <v>3.17</v>
      </c>
      <c r="CB8" s="70"/>
      <c r="CC8" s="71">
        <v>3.16</v>
      </c>
      <c r="CD8" s="65"/>
      <c r="CE8" s="65">
        <v>3.14</v>
      </c>
      <c r="CF8" s="65"/>
      <c r="CG8" s="65">
        <v>3.13</v>
      </c>
      <c r="DN8" s="235">
        <v>100</v>
      </c>
    </row>
    <row r="9" spans="1:118" ht="13.5" customHeight="1">
      <c r="A9" s="15"/>
      <c r="B9" s="16"/>
      <c r="C9" s="242" t="s">
        <v>14</v>
      </c>
      <c r="D9" s="34">
        <f>AD9/AE9</f>
        <v>269.9530516431925</v>
      </c>
      <c r="E9" s="35">
        <f>AF9/AG9</f>
        <v>433.6683417085427</v>
      </c>
      <c r="F9" s="35">
        <f>AH9/AI9</f>
        <v>549.1002570694087</v>
      </c>
      <c r="G9" s="35">
        <f>AJ9/AK9</f>
        <v>1070.1570680628272</v>
      </c>
      <c r="H9" s="35">
        <f>AL9/AM9</f>
        <v>849.5956873315364</v>
      </c>
      <c r="I9" s="37">
        <f>AT9/AU9</f>
        <v>757.0637119113574</v>
      </c>
      <c r="J9" s="35">
        <f>AV9/AW9</f>
        <v>954.4943820224719</v>
      </c>
      <c r="K9" s="23"/>
      <c r="L9" s="35">
        <f>AX9/AY9</f>
        <v>1126.8907563025211</v>
      </c>
      <c r="M9" s="35">
        <f>AZ9/BA9</f>
        <v>786.1189801699717</v>
      </c>
      <c r="N9" s="35">
        <f>BB9/BC9</f>
        <v>1051.0028653295128</v>
      </c>
      <c r="O9" s="75">
        <f>BD9/BE9</f>
        <v>918.1556195965418</v>
      </c>
      <c r="P9" s="35">
        <f>BF9/BG9</f>
        <v>872.514619883041</v>
      </c>
      <c r="Q9" s="35">
        <f>BL9/BM9</f>
        <v>968.8821752265861</v>
      </c>
      <c r="R9" s="36">
        <f>BN9/BO9</f>
        <v>814.2424242424242</v>
      </c>
      <c r="S9" s="35">
        <f>BP9/BQ9</f>
        <v>668.5185185185185</v>
      </c>
      <c r="T9" s="20">
        <f>+BR9/BS9</f>
        <v>713.975155279503</v>
      </c>
      <c r="U9" s="20">
        <f>+BT9/BU9</f>
        <v>669.2789968652038</v>
      </c>
      <c r="V9" s="20">
        <f>BV9/BW9</f>
        <v>721.8068535825545</v>
      </c>
      <c r="W9" s="20">
        <f>+BX9/BY9</f>
        <v>743.8871473354233</v>
      </c>
      <c r="X9" s="20">
        <f>+BZ9/CA9</f>
        <v>708.5173501577287</v>
      </c>
      <c r="Y9" s="80">
        <f>+CB9/CC9</f>
        <v>762.0253164556962</v>
      </c>
      <c r="Z9" s="233">
        <f>CD9/CE9</f>
        <v>735.3503184713376</v>
      </c>
      <c r="AA9" s="233">
        <f>CF9/CG9</f>
        <v>737.6996805111821</v>
      </c>
      <c r="AB9" s="24" t="s">
        <v>15</v>
      </c>
      <c r="AC9" s="60">
        <v>240</v>
      </c>
      <c r="AD9" s="25">
        <v>1150</v>
      </c>
      <c r="AE9" s="26">
        <v>4.26</v>
      </c>
      <c r="AF9" s="27">
        <v>1726</v>
      </c>
      <c r="AG9" s="26">
        <v>3.98</v>
      </c>
      <c r="AH9" s="27">
        <v>2136</v>
      </c>
      <c r="AI9" s="26">
        <v>3.89</v>
      </c>
      <c r="AJ9" s="27">
        <v>4088</v>
      </c>
      <c r="AK9" s="26">
        <v>3.82</v>
      </c>
      <c r="AL9" s="27">
        <v>3152</v>
      </c>
      <c r="AM9" s="26">
        <v>3.71</v>
      </c>
      <c r="AN9" s="27">
        <v>3016</v>
      </c>
      <c r="AO9" s="26">
        <v>3.69</v>
      </c>
      <c r="AP9" s="27">
        <v>2850</v>
      </c>
      <c r="AQ9" s="26">
        <v>3.67</v>
      </c>
      <c r="AR9" s="27">
        <v>3433</v>
      </c>
      <c r="AS9" s="26">
        <v>3.63</v>
      </c>
      <c r="AT9" s="27">
        <v>2733</v>
      </c>
      <c r="AU9" s="26">
        <v>3.61</v>
      </c>
      <c r="AV9" s="27">
        <v>3398</v>
      </c>
      <c r="AW9" s="26">
        <v>3.56</v>
      </c>
      <c r="AX9" s="27">
        <v>4023</v>
      </c>
      <c r="AY9" s="26">
        <v>3.57</v>
      </c>
      <c r="AZ9" s="27">
        <v>2775</v>
      </c>
      <c r="BA9" s="26">
        <v>3.53</v>
      </c>
      <c r="BB9" s="27">
        <v>3668</v>
      </c>
      <c r="BC9" s="13">
        <v>3.49</v>
      </c>
      <c r="BD9" s="27">
        <v>3186</v>
      </c>
      <c r="BE9" s="26">
        <v>3.47</v>
      </c>
      <c r="BF9" s="27">
        <v>2984</v>
      </c>
      <c r="BG9" s="13">
        <v>3.42</v>
      </c>
      <c r="BH9" s="27">
        <v>2590</v>
      </c>
      <c r="BI9" s="13">
        <v>3.34</v>
      </c>
      <c r="BJ9" s="27">
        <v>2707</v>
      </c>
      <c r="BK9" s="13">
        <v>3.34</v>
      </c>
      <c r="BL9" s="27">
        <v>3207</v>
      </c>
      <c r="BM9" s="13">
        <v>3.31</v>
      </c>
      <c r="BN9" s="27">
        <v>2687</v>
      </c>
      <c r="BO9" s="13">
        <v>3.3</v>
      </c>
      <c r="BP9" s="27">
        <v>2166</v>
      </c>
      <c r="BQ9" s="13">
        <v>3.24</v>
      </c>
      <c r="BR9" s="6">
        <v>2299</v>
      </c>
      <c r="BS9" s="6">
        <v>3.22</v>
      </c>
      <c r="BT9" s="54">
        <v>2135</v>
      </c>
      <c r="BU9" s="55">
        <v>3.19</v>
      </c>
      <c r="BV9" s="49">
        <v>2317</v>
      </c>
      <c r="BW9" s="50">
        <f>$BW$5</f>
        <v>3.21</v>
      </c>
      <c r="BX9" s="54">
        <v>2373</v>
      </c>
      <c r="BY9" s="57">
        <v>3.19</v>
      </c>
      <c r="BZ9" s="64">
        <v>2246</v>
      </c>
      <c r="CA9" s="65">
        <v>3.17</v>
      </c>
      <c r="CB9" s="70">
        <v>2408</v>
      </c>
      <c r="CC9" s="71">
        <v>3.16</v>
      </c>
      <c r="CD9" s="77">
        <v>2309</v>
      </c>
      <c r="CE9" s="65">
        <v>3.14</v>
      </c>
      <c r="CF9" s="77">
        <v>2309</v>
      </c>
      <c r="CG9" s="65">
        <v>3.13</v>
      </c>
      <c r="CI9" s="13">
        <v>5.19</v>
      </c>
      <c r="CK9" s="13">
        <v>4.84</v>
      </c>
      <c r="CM9" s="13">
        <v>4.56</v>
      </c>
      <c r="CO9" s="13">
        <v>4.4</v>
      </c>
      <c r="CQ9" s="13">
        <v>4.34</v>
      </c>
      <c r="CS9" s="13">
        <v>4.33</v>
      </c>
      <c r="CU9" s="13">
        <v>4.32</v>
      </c>
      <c r="DN9" s="234">
        <v>788</v>
      </c>
    </row>
    <row r="10" spans="1:118" ht="13.5" customHeight="1">
      <c r="A10" s="15"/>
      <c r="B10" s="16"/>
      <c r="C10" s="243"/>
      <c r="D10" s="39">
        <f aca="true" t="shared" si="2" ref="D10:J10">D9/D6*100</f>
        <v>6.695388914764788</v>
      </c>
      <c r="E10" s="31">
        <f t="shared" si="2"/>
        <v>6.041302065103254</v>
      </c>
      <c r="F10" s="31">
        <f t="shared" si="2"/>
        <v>4.336263423942833</v>
      </c>
      <c r="G10" s="31">
        <f t="shared" si="2"/>
        <v>5.987550347857927</v>
      </c>
      <c r="H10" s="31">
        <f t="shared" si="2"/>
        <v>4.431260631792046</v>
      </c>
      <c r="I10" s="38">
        <f>I9/I6*100</f>
        <v>3.722571066646689</v>
      </c>
      <c r="J10" s="31">
        <f t="shared" si="2"/>
        <v>4.242038375591426</v>
      </c>
      <c r="K10" s="23"/>
      <c r="L10" s="31">
        <f aca="true" t="shared" si="3" ref="L10:T10">L9/L6*100</f>
        <v>4.650920819893871</v>
      </c>
      <c r="M10" s="31">
        <f t="shared" si="3"/>
        <v>3.4386191001350666</v>
      </c>
      <c r="N10" s="31">
        <f t="shared" si="3"/>
        <v>4.405106464745937</v>
      </c>
      <c r="O10" s="76">
        <f t="shared" si="3"/>
        <v>3.9488851154546922</v>
      </c>
      <c r="P10" s="31">
        <f t="shared" si="3"/>
        <v>3.8556458594446528</v>
      </c>
      <c r="Q10" s="31">
        <f t="shared" si="3"/>
        <v>3.9368048906238498</v>
      </c>
      <c r="R10" s="40">
        <f t="shared" si="3"/>
        <v>3.6288743331757716</v>
      </c>
      <c r="S10" s="31">
        <f t="shared" si="3"/>
        <v>3.168983174835406</v>
      </c>
      <c r="T10" s="40">
        <f t="shared" si="3"/>
        <v>3.428989052292456</v>
      </c>
      <c r="U10" s="40">
        <f aca="true" t="shared" si="4" ref="U10:AA10">U9/U6*100</f>
        <v>3.227220509099704</v>
      </c>
      <c r="V10" s="40">
        <f t="shared" si="4"/>
        <v>3.508054748062015</v>
      </c>
      <c r="W10" s="40">
        <f t="shared" si="4"/>
        <v>3.5660615532579953</v>
      </c>
      <c r="X10" s="40">
        <f t="shared" si="4"/>
        <v>3.5485756718752466</v>
      </c>
      <c r="Y10" s="83">
        <f t="shared" si="4"/>
        <v>3.765912858528041</v>
      </c>
      <c r="Z10" s="83">
        <f t="shared" si="4"/>
        <v>3.6288484810385198</v>
      </c>
      <c r="AA10" s="83">
        <f t="shared" si="4"/>
        <v>3.6116498779953696</v>
      </c>
      <c r="AC10" s="60"/>
      <c r="AD10" s="25"/>
      <c r="AE10" s="26">
        <v>4.26</v>
      </c>
      <c r="AF10" s="27"/>
      <c r="AG10" s="26">
        <v>3.98</v>
      </c>
      <c r="AH10" s="27"/>
      <c r="AI10" s="26">
        <v>3.89</v>
      </c>
      <c r="AJ10" s="27"/>
      <c r="AK10" s="26">
        <v>3.82</v>
      </c>
      <c r="AL10" s="27"/>
      <c r="AM10" s="26">
        <v>3.71</v>
      </c>
      <c r="AN10" s="27"/>
      <c r="AO10" s="26">
        <v>3.69</v>
      </c>
      <c r="AP10" s="27"/>
      <c r="AQ10" s="26">
        <v>3.67</v>
      </c>
      <c r="AR10" s="27"/>
      <c r="AS10" s="26">
        <v>3.63</v>
      </c>
      <c r="AT10" s="27"/>
      <c r="AU10" s="26">
        <v>3.61</v>
      </c>
      <c r="AV10" s="27"/>
      <c r="AW10" s="26">
        <v>3.56</v>
      </c>
      <c r="AX10" s="27"/>
      <c r="AY10" s="26">
        <v>3.57</v>
      </c>
      <c r="AZ10" s="27"/>
      <c r="BA10" s="26">
        <v>3.53</v>
      </c>
      <c r="BB10" s="27"/>
      <c r="BC10" s="13">
        <v>3.49</v>
      </c>
      <c r="BD10" s="27"/>
      <c r="BE10" s="26">
        <v>3.47</v>
      </c>
      <c r="BF10" s="27"/>
      <c r="BG10" s="13">
        <v>3.42</v>
      </c>
      <c r="BH10" s="27"/>
      <c r="BI10" s="13">
        <v>3.34</v>
      </c>
      <c r="BJ10" s="27"/>
      <c r="BK10" s="13">
        <v>3.34</v>
      </c>
      <c r="BL10" s="27"/>
      <c r="BM10" s="13">
        <v>3.31</v>
      </c>
      <c r="BN10" s="27"/>
      <c r="BO10" s="13">
        <v>3.3</v>
      </c>
      <c r="BP10" s="27"/>
      <c r="BQ10" s="13">
        <v>3.24</v>
      </c>
      <c r="BS10" s="6">
        <v>3.22</v>
      </c>
      <c r="BT10" s="54"/>
      <c r="BU10" s="55">
        <v>3.19</v>
      </c>
      <c r="BV10" s="49"/>
      <c r="BW10" s="50"/>
      <c r="BX10" s="54"/>
      <c r="BY10" s="57">
        <v>3.19</v>
      </c>
      <c r="BZ10" s="64"/>
      <c r="CA10" s="65">
        <v>3.17</v>
      </c>
      <c r="CB10" s="70"/>
      <c r="CC10" s="71">
        <v>3.16</v>
      </c>
      <c r="CD10" s="65"/>
      <c r="CE10" s="65">
        <v>3.14</v>
      </c>
      <c r="CF10" s="65"/>
      <c r="CG10" s="65">
        <v>3.13</v>
      </c>
      <c r="CH10" s="13">
        <v>805</v>
      </c>
      <c r="CI10" s="13">
        <v>5.19</v>
      </c>
      <c r="CJ10" s="13">
        <v>1327</v>
      </c>
      <c r="CK10" s="13">
        <v>4.84</v>
      </c>
      <c r="CL10" s="13">
        <v>2180</v>
      </c>
      <c r="CM10" s="13">
        <v>4.56</v>
      </c>
      <c r="CN10" s="13">
        <v>3141</v>
      </c>
      <c r="CO10" s="13">
        <v>4.4</v>
      </c>
      <c r="CP10" s="13">
        <v>3086</v>
      </c>
      <c r="CQ10" s="13">
        <v>4.34</v>
      </c>
      <c r="CR10" s="13">
        <v>2145</v>
      </c>
      <c r="CS10" s="13">
        <v>4.33</v>
      </c>
      <c r="CT10" s="13">
        <v>2649</v>
      </c>
      <c r="CU10" s="13">
        <v>4.32</v>
      </c>
      <c r="CV10" s="13">
        <v>2772</v>
      </c>
      <c r="CW10" s="13">
        <v>4.28</v>
      </c>
      <c r="CX10" s="13">
        <v>2382</v>
      </c>
      <c r="CY10" s="13">
        <v>4.26</v>
      </c>
      <c r="CZ10" s="13">
        <v>3501</v>
      </c>
      <c r="DA10" s="13">
        <v>4.25</v>
      </c>
      <c r="DN10" s="83">
        <f>DN9/DN6*100</f>
        <v>3.8576393988348756</v>
      </c>
    </row>
    <row r="11" spans="1:118" ht="13.5" customHeight="1">
      <c r="A11" s="15"/>
      <c r="B11" s="16"/>
      <c r="C11" s="242" t="s">
        <v>16</v>
      </c>
      <c r="D11" s="34">
        <f>AD11/AE11</f>
        <v>368.3098591549296</v>
      </c>
      <c r="E11" s="35">
        <f>AF11/AG11</f>
        <v>686.1809045226131</v>
      </c>
      <c r="F11" s="35">
        <f>AH11/AI11</f>
        <v>1174.0359897172236</v>
      </c>
      <c r="G11" s="35">
        <f>AJ11/AK11</f>
        <v>1504.4502617801047</v>
      </c>
      <c r="H11" s="35">
        <f>AL11/AM11</f>
        <v>1497.5741239892184</v>
      </c>
      <c r="I11" s="73">
        <f>AT11/AU11</f>
        <v>1473.9612188365652</v>
      </c>
      <c r="J11" s="35">
        <f>AV11/AW11</f>
        <v>1601.9662921348315</v>
      </c>
      <c r="K11" s="23"/>
      <c r="L11" s="35">
        <f>AX11/AY11</f>
        <v>1654.06162464986</v>
      </c>
      <c r="M11" s="35">
        <f>AZ11/BA11</f>
        <v>1541.643059490085</v>
      </c>
      <c r="N11" s="35">
        <f>BB11/BC11</f>
        <v>1595.12893982808</v>
      </c>
      <c r="O11" s="75">
        <f>BD11/BE11</f>
        <v>1437.463976945245</v>
      </c>
      <c r="P11" s="35">
        <f>BF11/BG11</f>
        <v>1412.8654970760235</v>
      </c>
      <c r="Q11" s="35">
        <f>BL11/BM11</f>
        <v>1428.3987915407854</v>
      </c>
      <c r="R11" s="36">
        <f>BN11/BO11</f>
        <v>1276.6666666666667</v>
      </c>
      <c r="S11" s="35">
        <f>BP11/BQ11</f>
        <v>1203.0864197530864</v>
      </c>
      <c r="T11" s="20">
        <f>+BR11/BS11</f>
        <v>1152.7950310559006</v>
      </c>
      <c r="U11" s="20">
        <f>+BT11/BU11</f>
        <v>1144.2006269592478</v>
      </c>
      <c r="V11" s="20">
        <f>BV11/BW11</f>
        <v>1100.9345794392523</v>
      </c>
      <c r="W11" s="20">
        <f>+BX11/BY11</f>
        <v>1078.0564263322883</v>
      </c>
      <c r="X11" s="20">
        <f>+BZ11/CA11</f>
        <v>986.7507886435332</v>
      </c>
      <c r="Y11" s="80">
        <f>+CB11/CC11</f>
        <v>1034.493670886076</v>
      </c>
      <c r="Z11" s="233">
        <f>CD11/CE11</f>
        <v>1085.6687898089172</v>
      </c>
      <c r="AA11" s="233">
        <f>CF11/CG11</f>
        <v>1026.1980830670927</v>
      </c>
      <c r="AB11" s="24" t="s">
        <v>17</v>
      </c>
      <c r="AC11" s="60">
        <v>262</v>
      </c>
      <c r="AD11" s="25">
        <v>1569</v>
      </c>
      <c r="AE11" s="26">
        <v>4.26</v>
      </c>
      <c r="AF11" s="27">
        <v>2731</v>
      </c>
      <c r="AG11" s="26">
        <v>3.98</v>
      </c>
      <c r="AH11" s="27">
        <v>4567</v>
      </c>
      <c r="AI11" s="26">
        <v>3.89</v>
      </c>
      <c r="AJ11" s="27">
        <v>5747</v>
      </c>
      <c r="AK11" s="26">
        <v>3.82</v>
      </c>
      <c r="AL11" s="27">
        <v>5556</v>
      </c>
      <c r="AM11" s="26">
        <v>3.71</v>
      </c>
      <c r="AN11" s="27">
        <v>5167</v>
      </c>
      <c r="AO11" s="26">
        <v>3.69</v>
      </c>
      <c r="AP11" s="27">
        <v>5163</v>
      </c>
      <c r="AQ11" s="26">
        <v>3.67</v>
      </c>
      <c r="AR11" s="27">
        <v>5383</v>
      </c>
      <c r="AS11" s="26">
        <v>3.63</v>
      </c>
      <c r="AT11" s="27">
        <v>5321</v>
      </c>
      <c r="AU11" s="26">
        <v>3.61</v>
      </c>
      <c r="AV11" s="27">
        <v>5703</v>
      </c>
      <c r="AW11" s="26">
        <v>3.56</v>
      </c>
      <c r="AX11" s="27">
        <v>5905</v>
      </c>
      <c r="AY11" s="26">
        <v>3.57</v>
      </c>
      <c r="AZ11" s="27">
        <v>5442</v>
      </c>
      <c r="BA11" s="26">
        <v>3.53</v>
      </c>
      <c r="BB11" s="27">
        <v>5567</v>
      </c>
      <c r="BC11" s="13">
        <v>3.49</v>
      </c>
      <c r="BD11" s="27">
        <v>4988</v>
      </c>
      <c r="BE11" s="26">
        <v>3.47</v>
      </c>
      <c r="BF11" s="27">
        <v>4832</v>
      </c>
      <c r="BG11" s="13">
        <v>3.42</v>
      </c>
      <c r="BH11" s="27">
        <v>4540</v>
      </c>
      <c r="BI11" s="13">
        <v>3.34</v>
      </c>
      <c r="BJ11" s="27">
        <v>4490</v>
      </c>
      <c r="BK11" s="13">
        <v>3.34</v>
      </c>
      <c r="BL11" s="27">
        <v>4728</v>
      </c>
      <c r="BM11" s="13">
        <v>3.31</v>
      </c>
      <c r="BN11" s="27">
        <v>4213</v>
      </c>
      <c r="BO11" s="13">
        <v>3.3</v>
      </c>
      <c r="BP11" s="27">
        <v>3898</v>
      </c>
      <c r="BQ11" s="13">
        <v>3.24</v>
      </c>
      <c r="BR11" s="6">
        <v>3712</v>
      </c>
      <c r="BS11" s="6">
        <v>3.22</v>
      </c>
      <c r="BT11" s="54">
        <v>3650</v>
      </c>
      <c r="BU11" s="55">
        <v>3.19</v>
      </c>
      <c r="BV11" s="49">
        <v>3534</v>
      </c>
      <c r="BW11" s="50">
        <f>$BW$5</f>
        <v>3.21</v>
      </c>
      <c r="BX11" s="54">
        <v>3439</v>
      </c>
      <c r="BY11" s="57">
        <v>3.19</v>
      </c>
      <c r="BZ11" s="64">
        <v>3128</v>
      </c>
      <c r="CA11" s="65">
        <v>3.17</v>
      </c>
      <c r="CB11" s="70">
        <v>3269</v>
      </c>
      <c r="CC11" s="71">
        <v>3.16</v>
      </c>
      <c r="CD11" s="77">
        <v>3409</v>
      </c>
      <c r="CE11" s="65">
        <v>3.14</v>
      </c>
      <c r="CF11" s="77">
        <v>3212</v>
      </c>
      <c r="CG11" s="65">
        <v>3.13</v>
      </c>
      <c r="CI11" s="13">
        <v>5.19</v>
      </c>
      <c r="CK11" s="13">
        <v>4.84</v>
      </c>
      <c r="CM11" s="13">
        <v>4.56</v>
      </c>
      <c r="CO11" s="13">
        <v>4.4</v>
      </c>
      <c r="CQ11" s="13">
        <v>4.34</v>
      </c>
      <c r="CS11" s="13">
        <v>4.33</v>
      </c>
      <c r="CU11" s="13">
        <v>4.32</v>
      </c>
      <c r="CW11" s="13">
        <v>4.28</v>
      </c>
      <c r="CY11" s="13">
        <v>4.26</v>
      </c>
      <c r="DA11" s="13">
        <v>4.25</v>
      </c>
      <c r="DN11" s="235">
        <v>1025</v>
      </c>
    </row>
    <row r="12" spans="1:118" ht="13.5" customHeight="1">
      <c r="A12" s="15"/>
      <c r="B12" s="16"/>
      <c r="C12" s="243"/>
      <c r="D12" s="39">
        <f aca="true" t="shared" si="5" ref="D12:J12">D11/D6*100</f>
        <v>9.134839310666045</v>
      </c>
      <c r="E12" s="31">
        <f t="shared" si="5"/>
        <v>9.558977948897445</v>
      </c>
      <c r="F12" s="31">
        <f t="shared" si="5"/>
        <v>9.271402180312228</v>
      </c>
      <c r="G12" s="31">
        <f t="shared" si="5"/>
        <v>8.417429512998902</v>
      </c>
      <c r="H12" s="31">
        <f t="shared" si="5"/>
        <v>7.810940377613136</v>
      </c>
      <c r="I12" s="38">
        <f>I11/I6*100</f>
        <v>7.2476401923260285</v>
      </c>
      <c r="J12" s="31">
        <f t="shared" si="5"/>
        <v>7.119583536197147</v>
      </c>
      <c r="K12" s="23"/>
      <c r="L12" s="31">
        <f aca="true" t="shared" si="6" ref="L12:T12">L11/L6*100</f>
        <v>6.826668516399033</v>
      </c>
      <c r="M12" s="31">
        <f t="shared" si="6"/>
        <v>6.743410862318931</v>
      </c>
      <c r="N12" s="31">
        <f t="shared" si="6"/>
        <v>6.685721834580326</v>
      </c>
      <c r="O12" s="76">
        <f t="shared" si="6"/>
        <v>6.182372553637164</v>
      </c>
      <c r="P12" s="31">
        <f t="shared" si="6"/>
        <v>6.243458710736114</v>
      </c>
      <c r="Q12" s="31">
        <f>Q11/Q6*100</f>
        <v>5.803933122191942</v>
      </c>
      <c r="R12" s="40">
        <f t="shared" si="6"/>
        <v>5.6897832399216695</v>
      </c>
      <c r="S12" s="31">
        <f t="shared" si="6"/>
        <v>5.702999268471105</v>
      </c>
      <c r="T12" s="40">
        <f t="shared" si="6"/>
        <v>5.536497330191213</v>
      </c>
      <c r="U12" s="40">
        <f aca="true" t="shared" si="7" ref="U12:Z12">U11/U6*100</f>
        <v>5.517262228671625</v>
      </c>
      <c r="V12" s="40">
        <f t="shared" si="7"/>
        <v>5.350654069767442</v>
      </c>
      <c r="W12" s="40">
        <f t="shared" si="7"/>
        <v>5.168009136811733</v>
      </c>
      <c r="X12" s="40">
        <f t="shared" si="7"/>
        <v>4.942094702415749</v>
      </c>
      <c r="Y12" s="83">
        <f t="shared" si="7"/>
        <v>5.112445653873824</v>
      </c>
      <c r="Z12" s="83">
        <f t="shared" si="7"/>
        <v>5.357619953166009</v>
      </c>
      <c r="AA12" s="83">
        <f>AA11/AA6*100</f>
        <v>5.024088093599449</v>
      </c>
      <c r="AC12" s="60"/>
      <c r="AD12" s="25"/>
      <c r="AE12" s="26">
        <v>4.26</v>
      </c>
      <c r="AF12" s="27"/>
      <c r="AG12" s="26">
        <v>3.98</v>
      </c>
      <c r="AH12" s="27"/>
      <c r="AI12" s="26">
        <v>3.89</v>
      </c>
      <c r="AJ12" s="27"/>
      <c r="AK12" s="26">
        <v>3.82</v>
      </c>
      <c r="AL12" s="27"/>
      <c r="AM12" s="26">
        <v>3.71</v>
      </c>
      <c r="AN12" s="27"/>
      <c r="AO12" s="26">
        <v>3.69</v>
      </c>
      <c r="AP12" s="27"/>
      <c r="AQ12" s="26">
        <v>3.67</v>
      </c>
      <c r="AR12" s="27"/>
      <c r="AS12" s="26">
        <v>3.63</v>
      </c>
      <c r="AT12" s="27"/>
      <c r="AU12" s="26">
        <v>3.61</v>
      </c>
      <c r="AV12" s="27"/>
      <c r="AW12" s="26">
        <v>3.56</v>
      </c>
      <c r="AX12" s="27"/>
      <c r="AY12" s="26">
        <v>3.57</v>
      </c>
      <c r="AZ12" s="27"/>
      <c r="BA12" s="26">
        <v>3.53</v>
      </c>
      <c r="BB12" s="27"/>
      <c r="BC12" s="13">
        <v>3.49</v>
      </c>
      <c r="BD12" s="27"/>
      <c r="BE12" s="26">
        <v>3.47</v>
      </c>
      <c r="BF12" s="27"/>
      <c r="BG12" s="13">
        <v>3.42</v>
      </c>
      <c r="BH12" s="27"/>
      <c r="BI12" s="13">
        <v>3.34</v>
      </c>
      <c r="BJ12" s="27"/>
      <c r="BK12" s="13">
        <v>3.34</v>
      </c>
      <c r="BL12" s="27"/>
      <c r="BM12" s="13">
        <v>3.31</v>
      </c>
      <c r="BN12" s="27"/>
      <c r="BO12" s="13">
        <v>3.3</v>
      </c>
      <c r="BP12" s="27"/>
      <c r="BQ12" s="13">
        <v>3.24</v>
      </c>
      <c r="BS12" s="6">
        <v>3.22</v>
      </c>
      <c r="BT12" s="54"/>
      <c r="BU12" s="55">
        <v>3.19</v>
      </c>
      <c r="BV12" s="49"/>
      <c r="BW12" s="50"/>
      <c r="BX12" s="54"/>
      <c r="BY12" s="57">
        <v>3.19</v>
      </c>
      <c r="BZ12" s="64"/>
      <c r="CA12" s="65">
        <v>3.17</v>
      </c>
      <c r="CB12" s="70"/>
      <c r="CC12" s="71">
        <v>3.16</v>
      </c>
      <c r="CD12" s="65"/>
      <c r="CE12" s="65">
        <v>3.14</v>
      </c>
      <c r="CF12" s="65"/>
      <c r="CG12" s="65">
        <v>3.13</v>
      </c>
      <c r="CH12" s="13">
        <v>1230</v>
      </c>
      <c r="CI12" s="13">
        <v>5.19</v>
      </c>
      <c r="CJ12" s="13">
        <v>2267</v>
      </c>
      <c r="CK12" s="13">
        <v>4.84</v>
      </c>
      <c r="CL12" s="13">
        <v>4375</v>
      </c>
      <c r="CM12" s="13">
        <v>4.56</v>
      </c>
      <c r="CN12" s="13">
        <v>5976</v>
      </c>
      <c r="CO12" s="13">
        <v>4.4</v>
      </c>
      <c r="CP12" s="13">
        <v>6417</v>
      </c>
      <c r="CQ12" s="13">
        <v>4.34</v>
      </c>
      <c r="CR12" s="13">
        <v>5679</v>
      </c>
      <c r="CS12" s="13">
        <v>4.33</v>
      </c>
      <c r="CT12" s="13">
        <v>6016</v>
      </c>
      <c r="CU12" s="13">
        <v>4.32</v>
      </c>
      <c r="CV12" s="13">
        <v>6260</v>
      </c>
      <c r="CW12" s="13">
        <v>4.28</v>
      </c>
      <c r="CX12" s="13">
        <v>6360</v>
      </c>
      <c r="CY12" s="13">
        <v>4.26</v>
      </c>
      <c r="CZ12" s="13">
        <v>7111</v>
      </c>
      <c r="DA12" s="13">
        <v>4.25</v>
      </c>
      <c r="DN12" s="83">
        <f>DN11/DN6*100</f>
        <v>5.0178685073677</v>
      </c>
    </row>
    <row r="13" spans="1:118" ht="13.5" customHeight="1">
      <c r="A13" s="15"/>
      <c r="B13" s="16"/>
      <c r="C13" s="242" t="s">
        <v>18</v>
      </c>
      <c r="D13" s="34">
        <f>AD13/AE13</f>
        <v>125.35211267605635</v>
      </c>
      <c r="E13" s="35">
        <f>AF13/AG13</f>
        <v>204.77386934673368</v>
      </c>
      <c r="F13" s="35">
        <f>AH13/AI13</f>
        <v>362.46786632390746</v>
      </c>
      <c r="G13" s="35">
        <f>AJ13/AK13</f>
        <v>370.15706806282725</v>
      </c>
      <c r="H13" s="35">
        <f>AL13/AM13</f>
        <v>468.4636118598383</v>
      </c>
      <c r="I13" s="73">
        <f>AT13/AU13</f>
        <v>412.74238227146816</v>
      </c>
      <c r="J13" s="35">
        <f>AV13/AW13</f>
        <v>497.19101123595505</v>
      </c>
      <c r="K13" s="23"/>
      <c r="L13" s="35">
        <f>AX13/AY13</f>
        <v>519.6078431372549</v>
      </c>
      <c r="M13" s="35">
        <f>AZ13/BA13</f>
        <v>484.985835694051</v>
      </c>
      <c r="N13" s="35">
        <f>BB13/BC13</f>
        <v>521.4899713467048</v>
      </c>
      <c r="O13" s="75">
        <f>BD13/BE13</f>
        <v>496.25360230547545</v>
      </c>
      <c r="P13" s="35">
        <f>BF13/BG13</f>
        <v>507.60233918128654</v>
      </c>
      <c r="Q13" s="35">
        <f>BL13/BM13</f>
        <v>438.9728096676737</v>
      </c>
      <c r="R13" s="36">
        <f>BN13/BO13</f>
        <v>376.3636363636364</v>
      </c>
      <c r="S13" s="35">
        <f>BP13/BQ13</f>
        <v>377.4691358024691</v>
      </c>
      <c r="T13" s="20">
        <f>+BR13/BS13</f>
        <v>367.0807453416149</v>
      </c>
      <c r="U13" s="20">
        <f>+BT13/BU13</f>
        <v>352.3510971786834</v>
      </c>
      <c r="V13" s="20">
        <f>BV13/BW13</f>
        <v>329.9065420560748</v>
      </c>
      <c r="W13" s="20">
        <f>+BX13/BY13</f>
        <v>324.4514106583072</v>
      </c>
      <c r="X13" s="20">
        <f>+BZ13/CA13</f>
        <v>313.5646687697161</v>
      </c>
      <c r="Y13" s="80">
        <f>+CB13/CC13</f>
        <v>316.1392405063291</v>
      </c>
      <c r="Z13" s="233">
        <f>CD13/CE13</f>
        <v>310.50955414012736</v>
      </c>
      <c r="AA13" s="233">
        <f>CF13/CG13</f>
        <v>310.8626198083067</v>
      </c>
      <c r="AB13" s="24" t="s">
        <v>19</v>
      </c>
      <c r="AC13" s="60">
        <v>252</v>
      </c>
      <c r="AD13" s="25">
        <v>534</v>
      </c>
      <c r="AE13" s="26">
        <v>4.26</v>
      </c>
      <c r="AF13" s="27">
        <v>815</v>
      </c>
      <c r="AG13" s="26">
        <v>3.98</v>
      </c>
      <c r="AH13" s="27">
        <v>1410</v>
      </c>
      <c r="AI13" s="26">
        <v>3.89</v>
      </c>
      <c r="AJ13" s="27">
        <v>1414</v>
      </c>
      <c r="AK13" s="26">
        <v>3.82</v>
      </c>
      <c r="AL13" s="27">
        <v>1738</v>
      </c>
      <c r="AM13" s="26">
        <v>3.71</v>
      </c>
      <c r="AN13" s="27">
        <v>1619</v>
      </c>
      <c r="AO13" s="26">
        <v>3.69</v>
      </c>
      <c r="AP13" s="27">
        <v>1610</v>
      </c>
      <c r="AQ13" s="26">
        <v>3.67</v>
      </c>
      <c r="AR13" s="27">
        <v>1504</v>
      </c>
      <c r="AS13" s="26">
        <v>3.63</v>
      </c>
      <c r="AT13" s="27">
        <v>1490</v>
      </c>
      <c r="AU13" s="26">
        <v>3.61</v>
      </c>
      <c r="AV13" s="27">
        <v>1770</v>
      </c>
      <c r="AW13" s="26">
        <v>3.56</v>
      </c>
      <c r="AX13" s="27">
        <v>1855</v>
      </c>
      <c r="AY13" s="26">
        <v>3.57</v>
      </c>
      <c r="AZ13" s="27">
        <v>1712</v>
      </c>
      <c r="BA13" s="26">
        <v>3.53</v>
      </c>
      <c r="BB13" s="27">
        <v>1820</v>
      </c>
      <c r="BC13" s="13">
        <v>3.49</v>
      </c>
      <c r="BD13" s="27">
        <v>1722</v>
      </c>
      <c r="BE13" s="26">
        <v>3.47</v>
      </c>
      <c r="BF13" s="27">
        <v>1736</v>
      </c>
      <c r="BG13" s="13">
        <v>3.42</v>
      </c>
      <c r="BH13" s="27">
        <v>1780</v>
      </c>
      <c r="BI13" s="13">
        <v>3.34</v>
      </c>
      <c r="BJ13" s="27">
        <v>1605</v>
      </c>
      <c r="BK13" s="13">
        <v>3.34</v>
      </c>
      <c r="BL13" s="27">
        <v>1453</v>
      </c>
      <c r="BM13" s="13">
        <v>3.31</v>
      </c>
      <c r="BN13" s="27">
        <v>1242</v>
      </c>
      <c r="BO13" s="13">
        <v>3.3</v>
      </c>
      <c r="BP13" s="27">
        <v>1223</v>
      </c>
      <c r="BQ13" s="13">
        <v>3.24</v>
      </c>
      <c r="BR13" s="6">
        <v>1182</v>
      </c>
      <c r="BS13" s="6">
        <v>3.22</v>
      </c>
      <c r="BT13" s="54">
        <v>1124</v>
      </c>
      <c r="BU13" s="55">
        <v>3.19</v>
      </c>
      <c r="BV13" s="49">
        <v>1059</v>
      </c>
      <c r="BW13" s="50">
        <f>$BW$5</f>
        <v>3.21</v>
      </c>
      <c r="BX13" s="54">
        <v>1035</v>
      </c>
      <c r="BY13" s="57">
        <v>3.19</v>
      </c>
      <c r="BZ13" s="64">
        <v>994</v>
      </c>
      <c r="CA13" s="65">
        <v>3.17</v>
      </c>
      <c r="CB13" s="70">
        <v>999</v>
      </c>
      <c r="CC13" s="71">
        <v>3.16</v>
      </c>
      <c r="CD13" s="77">
        <v>975</v>
      </c>
      <c r="CE13" s="65">
        <v>3.14</v>
      </c>
      <c r="CF13" s="77">
        <v>973</v>
      </c>
      <c r="CG13" s="65">
        <v>3.13</v>
      </c>
      <c r="CI13" s="13">
        <v>5.19</v>
      </c>
      <c r="CK13" s="13">
        <v>4.84</v>
      </c>
      <c r="CM13" s="13">
        <v>4.56</v>
      </c>
      <c r="CO13" s="13">
        <v>4.4</v>
      </c>
      <c r="CQ13" s="13">
        <v>4.34</v>
      </c>
      <c r="CS13" s="13">
        <v>4.33</v>
      </c>
      <c r="CU13" s="13">
        <v>4.32</v>
      </c>
      <c r="CW13" s="13">
        <v>4.28</v>
      </c>
      <c r="CY13" s="13">
        <v>4.26</v>
      </c>
      <c r="DA13" s="13">
        <v>4.25</v>
      </c>
      <c r="DN13" s="234">
        <v>302</v>
      </c>
    </row>
    <row r="14" spans="1:118" ht="13.5" customHeight="1">
      <c r="A14" s="15"/>
      <c r="B14" s="16"/>
      <c r="C14" s="243"/>
      <c r="D14" s="39">
        <f aca="true" t="shared" si="8" ref="D14:J14">D13/D6*100</f>
        <v>3.1089892873777365</v>
      </c>
      <c r="E14" s="31">
        <f t="shared" si="8"/>
        <v>2.8526426321316065</v>
      </c>
      <c r="F14" s="31">
        <f t="shared" si="8"/>
        <v>2.862421080411701</v>
      </c>
      <c r="G14" s="31">
        <f t="shared" si="8"/>
        <v>2.071036250457708</v>
      </c>
      <c r="H14" s="31">
        <f t="shared" si="8"/>
        <v>2.443379117403101</v>
      </c>
      <c r="I14" s="74">
        <f>I13/I6*100</f>
        <v>2.029502703733468</v>
      </c>
      <c r="J14" s="31">
        <f t="shared" si="8"/>
        <v>2.2096550690985355</v>
      </c>
      <c r="K14" s="23"/>
      <c r="L14" s="31">
        <f aca="true" t="shared" si="9" ref="L14:T14">L13/L6*100</f>
        <v>2.144533462814599</v>
      </c>
      <c r="M14" s="31">
        <f t="shared" si="9"/>
        <v>2.1214111349301743</v>
      </c>
      <c r="N14" s="31">
        <f t="shared" si="9"/>
        <v>2.1857398489197397</v>
      </c>
      <c r="O14" s="76">
        <f t="shared" si="9"/>
        <v>2.1343315030800314</v>
      </c>
      <c r="P14" s="31">
        <f t="shared" si="9"/>
        <v>2.24309692091016</v>
      </c>
      <c r="Q14" s="31">
        <f t="shared" si="9"/>
        <v>1.783653728118632</v>
      </c>
      <c r="R14" s="40">
        <f t="shared" si="9"/>
        <v>1.6773583631575395</v>
      </c>
      <c r="S14" s="31">
        <f t="shared" si="9"/>
        <v>1.789319678127286</v>
      </c>
      <c r="T14" s="40">
        <f t="shared" si="9"/>
        <v>1.7629687080511887</v>
      </c>
      <c r="U14" s="40">
        <f aca="true" t="shared" si="10" ref="U14:Z14">U13/U6*100</f>
        <v>1.6990144506923033</v>
      </c>
      <c r="V14" s="40">
        <f t="shared" si="10"/>
        <v>1.6033793604651163</v>
      </c>
      <c r="W14" s="40">
        <f t="shared" si="10"/>
        <v>1.555361865833133</v>
      </c>
      <c r="X14" s="40">
        <f t="shared" si="10"/>
        <v>1.5704738280694546</v>
      </c>
      <c r="Y14" s="83">
        <f t="shared" si="10"/>
        <v>1.56235338275312</v>
      </c>
      <c r="Z14" s="83">
        <f t="shared" si="10"/>
        <v>1.5323201684766379</v>
      </c>
      <c r="AA14" s="83">
        <f>AA13/AA6*100</f>
        <v>1.5219295501470311</v>
      </c>
      <c r="AC14" s="60"/>
      <c r="AD14" s="25"/>
      <c r="AE14" s="26">
        <v>4.26</v>
      </c>
      <c r="AF14" s="27"/>
      <c r="AG14" s="26">
        <v>3.98</v>
      </c>
      <c r="AH14" s="27"/>
      <c r="AI14" s="26">
        <v>3.89</v>
      </c>
      <c r="AJ14" s="27"/>
      <c r="AK14" s="26">
        <v>3.82</v>
      </c>
      <c r="AL14" s="27"/>
      <c r="AM14" s="26">
        <v>3.71</v>
      </c>
      <c r="AN14" s="27"/>
      <c r="AO14" s="26">
        <v>3.69</v>
      </c>
      <c r="AP14" s="27"/>
      <c r="AQ14" s="26">
        <v>3.67</v>
      </c>
      <c r="AR14" s="27"/>
      <c r="AS14" s="26">
        <v>3.63</v>
      </c>
      <c r="AT14" s="27"/>
      <c r="AU14" s="26">
        <v>3.61</v>
      </c>
      <c r="AV14" s="27"/>
      <c r="AW14" s="26">
        <v>3.56</v>
      </c>
      <c r="AX14" s="27"/>
      <c r="AY14" s="26">
        <v>3.57</v>
      </c>
      <c r="AZ14" s="27"/>
      <c r="BA14" s="26">
        <v>3.53</v>
      </c>
      <c r="BB14" s="27"/>
      <c r="BC14" s="13">
        <v>3.49</v>
      </c>
      <c r="BD14" s="27"/>
      <c r="BE14" s="26">
        <v>3.47</v>
      </c>
      <c r="BF14" s="27"/>
      <c r="BG14" s="13">
        <v>3.42</v>
      </c>
      <c r="BH14" s="27"/>
      <c r="BI14" s="13">
        <v>3.34</v>
      </c>
      <c r="BJ14" s="27"/>
      <c r="BK14" s="13">
        <v>3.34</v>
      </c>
      <c r="BL14" s="27"/>
      <c r="BM14" s="13">
        <v>3.31</v>
      </c>
      <c r="BN14" s="27"/>
      <c r="BO14" s="13">
        <v>3.3</v>
      </c>
      <c r="BP14" s="27"/>
      <c r="BQ14" s="13">
        <v>3.24</v>
      </c>
      <c r="BS14" s="6">
        <v>3.22</v>
      </c>
      <c r="BT14" s="54"/>
      <c r="BU14" s="55">
        <v>3.19</v>
      </c>
      <c r="BV14" s="49"/>
      <c r="BW14" s="50"/>
      <c r="BX14" s="54"/>
      <c r="BY14" s="57">
        <v>3.19</v>
      </c>
      <c r="BZ14" s="64"/>
      <c r="CA14" s="65">
        <v>3.17</v>
      </c>
      <c r="CB14" s="70"/>
      <c r="CC14" s="71">
        <v>3.16</v>
      </c>
      <c r="CD14" s="65"/>
      <c r="CE14" s="65">
        <v>3.14</v>
      </c>
      <c r="CF14" s="65"/>
      <c r="CG14" s="65">
        <v>3.13</v>
      </c>
      <c r="CH14" s="13">
        <v>983</v>
      </c>
      <c r="CI14" s="13">
        <v>5.19</v>
      </c>
      <c r="CJ14" s="13">
        <v>1326</v>
      </c>
      <c r="CK14" s="13">
        <v>4.84</v>
      </c>
      <c r="CL14" s="13">
        <v>2659</v>
      </c>
      <c r="CM14" s="13">
        <v>4.56</v>
      </c>
      <c r="CN14" s="13">
        <v>1968</v>
      </c>
      <c r="CO14" s="13">
        <v>4.4</v>
      </c>
      <c r="CP14" s="13">
        <v>2592</v>
      </c>
      <c r="CQ14" s="13">
        <v>4.34</v>
      </c>
      <c r="CR14" s="13">
        <v>2233</v>
      </c>
      <c r="CS14" s="13">
        <v>4.33</v>
      </c>
      <c r="CT14" s="13">
        <v>2375</v>
      </c>
      <c r="CU14" s="13">
        <v>4.32</v>
      </c>
      <c r="CV14" s="13">
        <v>2070</v>
      </c>
      <c r="CW14" s="13">
        <v>4.28</v>
      </c>
      <c r="CX14" s="13">
        <v>2679</v>
      </c>
      <c r="CY14" s="13">
        <v>4.26</v>
      </c>
      <c r="CZ14" s="13">
        <v>3319</v>
      </c>
      <c r="DA14" s="13">
        <v>4.25</v>
      </c>
      <c r="DN14" s="83">
        <f>DN13/DN6*100</f>
        <v>1.4784354041219954</v>
      </c>
    </row>
    <row r="15" spans="1:118" ht="13.5" customHeight="1">
      <c r="A15" s="15"/>
      <c r="B15" s="16"/>
      <c r="C15" s="242" t="s">
        <v>20</v>
      </c>
      <c r="D15" s="34">
        <f>AD15/AE15</f>
        <v>190.14084507042256</v>
      </c>
      <c r="E15" s="35">
        <f>AF15/AG15</f>
        <v>361.3065326633166</v>
      </c>
      <c r="F15" s="35">
        <f>AH15/AI15</f>
        <v>553.9845758354755</v>
      </c>
      <c r="G15" s="35">
        <f>AJ15/AK15</f>
        <v>828.2722513089005</v>
      </c>
      <c r="H15" s="35">
        <f>AL15/AM15</f>
        <v>771.1590296495957</v>
      </c>
      <c r="I15" s="37">
        <f>AT15/AU15</f>
        <v>765.9279778393352</v>
      </c>
      <c r="J15" s="35">
        <f>AV15/AW15</f>
        <v>878.0898876404494</v>
      </c>
      <c r="K15" s="23"/>
      <c r="L15" s="35">
        <f>AX15/AY15</f>
        <v>966.9467787114846</v>
      </c>
      <c r="M15" s="35">
        <f>AZ15/BA15</f>
        <v>813.3144475920681</v>
      </c>
      <c r="N15" s="35">
        <f>BB15/BC15</f>
        <v>853.295128939828</v>
      </c>
      <c r="O15" s="75">
        <f>BD15/BE15</f>
        <v>840.3458213256483</v>
      </c>
      <c r="P15" s="35">
        <f>BF15/BG15</f>
        <v>829.8245614035088</v>
      </c>
      <c r="Q15" s="35">
        <f>BL15/BM15</f>
        <v>862.2356495468277</v>
      </c>
      <c r="R15" s="36">
        <f>BN15/BO15</f>
        <v>744.8484848484849</v>
      </c>
      <c r="S15" s="35">
        <f>BP15/BQ15</f>
        <v>666.9753086419753</v>
      </c>
      <c r="T15" s="20">
        <f>+BR15/BS15</f>
        <v>684.1614906832298</v>
      </c>
      <c r="U15" s="20">
        <f>+BT15/BU15</f>
        <v>659.8746081504702</v>
      </c>
      <c r="V15" s="20">
        <f>BV15/BW15</f>
        <v>655.7632398753894</v>
      </c>
      <c r="W15" s="20">
        <f>+BX15/BY15</f>
        <v>659.5611285266458</v>
      </c>
      <c r="X15" s="20">
        <f>+BZ15/CA15</f>
        <v>594.6372239747634</v>
      </c>
      <c r="Y15" s="80">
        <f>+CB15/CC15</f>
        <v>605.379746835443</v>
      </c>
      <c r="Z15" s="233">
        <f>CD15/CE15</f>
        <v>570.7006369426751</v>
      </c>
      <c r="AA15" s="233">
        <f>CF15/CG15</f>
        <v>574.1214057507988</v>
      </c>
      <c r="AB15" s="24" t="s">
        <v>21</v>
      </c>
      <c r="AC15" s="60">
        <v>253</v>
      </c>
      <c r="AD15" s="25">
        <v>810</v>
      </c>
      <c r="AE15" s="26">
        <v>4.26</v>
      </c>
      <c r="AF15" s="27">
        <v>1438</v>
      </c>
      <c r="AG15" s="26">
        <v>3.98</v>
      </c>
      <c r="AH15" s="27">
        <v>2155</v>
      </c>
      <c r="AI15" s="26">
        <v>3.89</v>
      </c>
      <c r="AJ15" s="27">
        <v>3164</v>
      </c>
      <c r="AK15" s="26">
        <v>3.82</v>
      </c>
      <c r="AL15" s="27">
        <v>2861</v>
      </c>
      <c r="AM15" s="26">
        <v>3.71</v>
      </c>
      <c r="AN15" s="27">
        <v>2803</v>
      </c>
      <c r="AO15" s="26">
        <v>3.69</v>
      </c>
      <c r="AP15" s="27">
        <v>2588</v>
      </c>
      <c r="AQ15" s="26">
        <v>3.67</v>
      </c>
      <c r="AR15" s="27">
        <v>2981</v>
      </c>
      <c r="AS15" s="26">
        <v>3.63</v>
      </c>
      <c r="AT15" s="27">
        <v>2765</v>
      </c>
      <c r="AU15" s="26">
        <v>3.61</v>
      </c>
      <c r="AV15" s="27">
        <v>3126</v>
      </c>
      <c r="AW15" s="26">
        <v>3.56</v>
      </c>
      <c r="AX15" s="27">
        <v>3452</v>
      </c>
      <c r="AY15" s="26">
        <v>3.57</v>
      </c>
      <c r="AZ15" s="27">
        <v>2871</v>
      </c>
      <c r="BA15" s="26">
        <v>3.53</v>
      </c>
      <c r="BB15" s="27">
        <v>2978</v>
      </c>
      <c r="BC15" s="13">
        <v>3.49</v>
      </c>
      <c r="BD15" s="27">
        <v>2916</v>
      </c>
      <c r="BE15" s="26">
        <v>3.47</v>
      </c>
      <c r="BF15" s="27">
        <v>2838</v>
      </c>
      <c r="BG15" s="13">
        <v>3.42</v>
      </c>
      <c r="BH15" s="27">
        <v>2613</v>
      </c>
      <c r="BI15" s="13">
        <v>3.34</v>
      </c>
      <c r="BJ15" s="27">
        <v>2539</v>
      </c>
      <c r="BK15" s="13">
        <v>3.34</v>
      </c>
      <c r="BL15" s="27">
        <v>2854</v>
      </c>
      <c r="BM15" s="13">
        <v>3.31</v>
      </c>
      <c r="BN15" s="27">
        <v>2458</v>
      </c>
      <c r="BO15" s="13">
        <v>3.3</v>
      </c>
      <c r="BP15" s="27">
        <v>2161</v>
      </c>
      <c r="BQ15" s="13">
        <v>3.24</v>
      </c>
      <c r="BR15" s="6">
        <v>2203</v>
      </c>
      <c r="BS15" s="6">
        <v>3.22</v>
      </c>
      <c r="BT15" s="54">
        <v>2105</v>
      </c>
      <c r="BU15" s="55">
        <v>3.19</v>
      </c>
      <c r="BV15" s="49">
        <v>2105</v>
      </c>
      <c r="BW15" s="50">
        <f>$BW$5</f>
        <v>3.21</v>
      </c>
      <c r="BX15" s="54">
        <v>2104</v>
      </c>
      <c r="BY15" s="57">
        <v>3.19</v>
      </c>
      <c r="BZ15" s="64">
        <v>1885</v>
      </c>
      <c r="CA15" s="65">
        <v>3.17</v>
      </c>
      <c r="CB15" s="70">
        <v>1913</v>
      </c>
      <c r="CC15" s="71">
        <v>3.16</v>
      </c>
      <c r="CD15" s="77">
        <v>1792</v>
      </c>
      <c r="CE15" s="65">
        <v>3.14</v>
      </c>
      <c r="CF15" s="77">
        <v>1797</v>
      </c>
      <c r="CG15" s="65">
        <v>3.13</v>
      </c>
      <c r="CI15" s="13">
        <v>5.19</v>
      </c>
      <c r="CK15" s="13">
        <v>4.84</v>
      </c>
      <c r="CM15" s="13">
        <v>4.56</v>
      </c>
      <c r="CO15" s="13">
        <v>4.4</v>
      </c>
      <c r="CQ15" s="13">
        <v>4.34</v>
      </c>
      <c r="CS15" s="13">
        <v>4.33</v>
      </c>
      <c r="CU15" s="13">
        <v>4.32</v>
      </c>
      <c r="CW15" s="13">
        <v>4.28</v>
      </c>
      <c r="CY15" s="13">
        <v>4.26</v>
      </c>
      <c r="DA15" s="13">
        <v>4.25</v>
      </c>
      <c r="DN15" s="235">
        <v>554</v>
      </c>
    </row>
    <row r="16" spans="1:118" ht="13.5" customHeight="1">
      <c r="A16" s="15"/>
      <c r="B16" s="16"/>
      <c r="C16" s="243"/>
      <c r="D16" s="39">
        <f aca="true" t="shared" si="11" ref="D16:J16">D15/D6*100</f>
        <v>4.715882626921286</v>
      </c>
      <c r="E16" s="31">
        <f t="shared" si="11"/>
        <v>5.033251662583129</v>
      </c>
      <c r="F16" s="31">
        <f t="shared" si="11"/>
        <v>4.374835055522849</v>
      </c>
      <c r="G16" s="31">
        <f t="shared" si="11"/>
        <v>4.634199926766752</v>
      </c>
      <c r="H16" s="31">
        <f t="shared" si="11"/>
        <v>4.02215630315896</v>
      </c>
      <c r="I16" s="38">
        <f>I15/I6*100</f>
        <v>3.766157701894657</v>
      </c>
      <c r="J16" s="31">
        <f t="shared" si="11"/>
        <v>3.902475562713007</v>
      </c>
      <c r="K16" s="23"/>
      <c r="L16" s="31">
        <f aca="true" t="shared" si="12" ref="L16:T16">L15/L6*100</f>
        <v>3.99079758147493</v>
      </c>
      <c r="M16" s="31">
        <f t="shared" si="12"/>
        <v>3.5575767338694693</v>
      </c>
      <c r="N16" s="31">
        <f t="shared" si="12"/>
        <v>3.5764468516939485</v>
      </c>
      <c r="O16" s="76">
        <f t="shared" si="12"/>
        <v>3.614233834483955</v>
      </c>
      <c r="P16" s="31">
        <f t="shared" si="12"/>
        <v>3.6669983073404575</v>
      </c>
      <c r="Q16" s="31">
        <f t="shared" si="12"/>
        <v>3.5034740124229704</v>
      </c>
      <c r="R16" s="40">
        <f t="shared" si="12"/>
        <v>3.3196029441555814</v>
      </c>
      <c r="S16" s="31">
        <f t="shared" si="12"/>
        <v>3.1616678858814926</v>
      </c>
      <c r="T16" s="40">
        <f t="shared" si="12"/>
        <v>3.2858037765116492</v>
      </c>
      <c r="U16" s="40">
        <f aca="true" t="shared" si="13" ref="U16:Z16">U15/U6*100</f>
        <v>3.1818731483161016</v>
      </c>
      <c r="V16" s="40">
        <f t="shared" si="13"/>
        <v>3.1870760658914734</v>
      </c>
      <c r="W16" s="40">
        <f t="shared" si="13"/>
        <v>3.1618177446501563</v>
      </c>
      <c r="X16" s="40">
        <f t="shared" si="13"/>
        <v>2.9782124405542474</v>
      </c>
      <c r="Y16" s="83">
        <f t="shared" si="13"/>
        <v>2.9917737950017202</v>
      </c>
      <c r="Z16" s="83">
        <f t="shared" si="13"/>
        <v>2.8163258891386005</v>
      </c>
      <c r="AA16" s="83">
        <f>AA15/AA6*100</f>
        <v>2.810798973909779</v>
      </c>
      <c r="AC16" s="60"/>
      <c r="AD16" s="25"/>
      <c r="AE16" s="26">
        <v>4.26</v>
      </c>
      <c r="AF16" s="27"/>
      <c r="AG16" s="26">
        <v>3.98</v>
      </c>
      <c r="AH16" s="27"/>
      <c r="AI16" s="26">
        <v>3.89</v>
      </c>
      <c r="AJ16" s="27"/>
      <c r="AK16" s="26">
        <v>3.82</v>
      </c>
      <c r="AL16" s="27"/>
      <c r="AM16" s="26">
        <v>3.71</v>
      </c>
      <c r="AN16" s="27"/>
      <c r="AO16" s="26">
        <v>3.69</v>
      </c>
      <c r="AP16" s="27"/>
      <c r="AQ16" s="26">
        <v>3.67</v>
      </c>
      <c r="AR16" s="27"/>
      <c r="AS16" s="26">
        <v>3.63</v>
      </c>
      <c r="AT16" s="27"/>
      <c r="AU16" s="26">
        <v>3.61</v>
      </c>
      <c r="AV16" s="27"/>
      <c r="AW16" s="26">
        <v>3.56</v>
      </c>
      <c r="AX16" s="27"/>
      <c r="AY16" s="26">
        <v>3.57</v>
      </c>
      <c r="AZ16" s="27"/>
      <c r="BA16" s="26">
        <v>3.53</v>
      </c>
      <c r="BB16" s="27"/>
      <c r="BC16" s="13">
        <v>3.49</v>
      </c>
      <c r="BD16" s="27"/>
      <c r="BE16" s="26">
        <v>3.47</v>
      </c>
      <c r="BF16" s="27"/>
      <c r="BG16" s="13">
        <v>3.42</v>
      </c>
      <c r="BH16" s="27"/>
      <c r="BI16" s="13">
        <v>3.34</v>
      </c>
      <c r="BJ16" s="27"/>
      <c r="BK16" s="13">
        <v>3.34</v>
      </c>
      <c r="BL16" s="27"/>
      <c r="BM16" s="13">
        <v>3.31</v>
      </c>
      <c r="BN16" s="27"/>
      <c r="BO16" s="13">
        <v>3.3</v>
      </c>
      <c r="BP16" s="27"/>
      <c r="BQ16" s="13">
        <v>3.24</v>
      </c>
      <c r="BS16" s="6">
        <v>3.22</v>
      </c>
      <c r="BT16" s="54"/>
      <c r="BU16" s="55">
        <v>3.19</v>
      </c>
      <c r="BV16" s="49"/>
      <c r="BW16" s="50"/>
      <c r="BX16" s="54"/>
      <c r="BY16" s="57">
        <v>3.19</v>
      </c>
      <c r="BZ16" s="64"/>
      <c r="CA16" s="65">
        <v>3.17</v>
      </c>
      <c r="CB16" s="70"/>
      <c r="CC16" s="71">
        <v>3.16</v>
      </c>
      <c r="CD16" s="65"/>
      <c r="CE16" s="65">
        <v>3.14</v>
      </c>
      <c r="CF16" s="65"/>
      <c r="CG16" s="65">
        <v>3.13</v>
      </c>
      <c r="CH16" s="13">
        <v>1052</v>
      </c>
      <c r="CI16" s="13">
        <v>5.19</v>
      </c>
      <c r="CJ16" s="13">
        <v>1850</v>
      </c>
      <c r="CK16" s="13">
        <v>4.84</v>
      </c>
      <c r="CL16" s="13">
        <v>3335</v>
      </c>
      <c r="CM16" s="13">
        <v>4.56</v>
      </c>
      <c r="CN16" s="13">
        <v>3832</v>
      </c>
      <c r="CO16" s="13">
        <v>4.4</v>
      </c>
      <c r="CP16" s="13">
        <v>4187</v>
      </c>
      <c r="CQ16" s="13">
        <v>4.34</v>
      </c>
      <c r="CR16" s="13">
        <v>3279</v>
      </c>
      <c r="CS16" s="13">
        <v>4.33</v>
      </c>
      <c r="CT16" s="13">
        <v>3797</v>
      </c>
      <c r="CU16" s="13">
        <v>4.32</v>
      </c>
      <c r="CV16" s="13">
        <v>3984</v>
      </c>
      <c r="CW16" s="13">
        <v>4.28</v>
      </c>
      <c r="CX16" s="13">
        <v>3835</v>
      </c>
      <c r="CY16" s="13">
        <v>4.26</v>
      </c>
      <c r="CZ16" s="13">
        <v>5105</v>
      </c>
      <c r="DA16" s="13">
        <v>4.25</v>
      </c>
      <c r="DN16" s="83">
        <f>DN15/DN6*100</f>
        <v>2.7120967347138594</v>
      </c>
    </row>
    <row r="17" spans="1:118" ht="13.5" customHeight="1">
      <c r="A17" s="15"/>
      <c r="B17" s="16"/>
      <c r="C17" s="242" t="s">
        <v>48</v>
      </c>
      <c r="D17" s="34">
        <f>AD17/AE17</f>
        <v>294.13145539906105</v>
      </c>
      <c r="E17" s="35">
        <f>AF17/AG17</f>
        <v>505.0251256281407</v>
      </c>
      <c r="F17" s="35">
        <f>AH17/AI17</f>
        <v>907.9691516709511</v>
      </c>
      <c r="G17" s="35">
        <f>AJ17/AK17</f>
        <v>1109.1623036649214</v>
      </c>
      <c r="H17" s="35">
        <f>AL17/AM17</f>
        <v>1317.2506738544475</v>
      </c>
      <c r="I17" s="73">
        <f>AT17/AU17</f>
        <v>1668.421052631579</v>
      </c>
      <c r="J17" s="35">
        <f>AV17/AW17</f>
        <v>1787.9213483146068</v>
      </c>
      <c r="K17" s="23"/>
      <c r="L17" s="35">
        <f>AX17/AY17</f>
        <v>1816.8067226890757</v>
      </c>
      <c r="M17" s="35">
        <f>AZ17/BA17</f>
        <v>1854.9575070821531</v>
      </c>
      <c r="N17" s="35">
        <f>BB17/BC17</f>
        <v>1826.647564469914</v>
      </c>
      <c r="O17" s="75">
        <f>BD17/BE17</f>
        <v>1823.9193083573487</v>
      </c>
      <c r="P17" s="35">
        <f>BF17/BG17</f>
        <v>1832.748538011696</v>
      </c>
      <c r="Q17" s="35">
        <f>BL17/BM17</f>
        <v>2025.3776435045318</v>
      </c>
      <c r="R17" s="36">
        <f>BN17/BO17</f>
        <v>2022.4242424242425</v>
      </c>
      <c r="S17" s="35">
        <f>BP17/BQ17</f>
        <v>1955.2469135802469</v>
      </c>
      <c r="T17" s="20">
        <f>+BR17/BS17</f>
        <v>1923.2919254658384</v>
      </c>
      <c r="U17" s="20">
        <f>+BT17/BU17</f>
        <v>1995.2978056426332</v>
      </c>
      <c r="V17" s="20">
        <f>BV17/BW17</f>
        <v>1897.8193146417445</v>
      </c>
      <c r="W17" s="20">
        <f>+BX17/BY17</f>
        <v>1917.8683385579939</v>
      </c>
      <c r="X17" s="20">
        <f>+BZ17/CA17</f>
        <v>1871.2933753943219</v>
      </c>
      <c r="Y17" s="80">
        <f>+CB17/CC17</f>
        <v>1937.6582278481012</v>
      </c>
      <c r="Z17" s="233">
        <f>CD17/CE17</f>
        <v>2046.1783439490446</v>
      </c>
      <c r="AA17" s="233">
        <f>CF17/CG17</f>
        <v>1919.1693290734825</v>
      </c>
      <c r="AB17" s="24" t="s">
        <v>22</v>
      </c>
      <c r="AC17" s="60">
        <v>264</v>
      </c>
      <c r="AD17" s="25">
        <v>1253</v>
      </c>
      <c r="AE17" s="26">
        <v>4.26</v>
      </c>
      <c r="AF17" s="27">
        <v>2010</v>
      </c>
      <c r="AG17" s="26">
        <v>3.98</v>
      </c>
      <c r="AH17" s="27">
        <v>3532</v>
      </c>
      <c r="AI17" s="26">
        <v>3.89</v>
      </c>
      <c r="AJ17" s="27">
        <v>4237</v>
      </c>
      <c r="AK17" s="26">
        <v>3.82</v>
      </c>
      <c r="AL17" s="27">
        <v>4887</v>
      </c>
      <c r="AM17" s="26">
        <v>3.71</v>
      </c>
      <c r="AN17" s="27">
        <v>4941</v>
      </c>
      <c r="AO17" s="26">
        <v>3.69</v>
      </c>
      <c r="AP17" s="27">
        <v>5144</v>
      </c>
      <c r="AQ17" s="26">
        <v>3.67</v>
      </c>
      <c r="AR17" s="27">
        <v>5388</v>
      </c>
      <c r="AS17" s="26">
        <v>3.63</v>
      </c>
      <c r="AT17" s="27">
        <v>6023</v>
      </c>
      <c r="AU17" s="26">
        <v>3.61</v>
      </c>
      <c r="AV17" s="27">
        <v>6365</v>
      </c>
      <c r="AW17" s="26">
        <v>3.56</v>
      </c>
      <c r="AX17" s="27">
        <v>6486</v>
      </c>
      <c r="AY17" s="26">
        <v>3.57</v>
      </c>
      <c r="AZ17" s="27">
        <v>6548</v>
      </c>
      <c r="BA17" s="26">
        <v>3.53</v>
      </c>
      <c r="BB17" s="27">
        <v>6375</v>
      </c>
      <c r="BC17" s="13">
        <v>3.49</v>
      </c>
      <c r="BD17" s="27">
        <v>6329</v>
      </c>
      <c r="BE17" s="26">
        <v>3.47</v>
      </c>
      <c r="BF17" s="27">
        <v>6268</v>
      </c>
      <c r="BG17" s="13">
        <v>3.42</v>
      </c>
      <c r="BH17" s="27">
        <v>6233</v>
      </c>
      <c r="BI17" s="13">
        <v>3.34</v>
      </c>
      <c r="BJ17" s="27">
        <v>6394</v>
      </c>
      <c r="BK17" s="13">
        <v>3.34</v>
      </c>
      <c r="BL17" s="27">
        <v>6704</v>
      </c>
      <c r="BM17" s="13">
        <v>3.31</v>
      </c>
      <c r="BN17" s="27">
        <v>6674</v>
      </c>
      <c r="BO17" s="13">
        <v>3.3</v>
      </c>
      <c r="BP17" s="27">
        <v>6335</v>
      </c>
      <c r="BQ17" s="13">
        <v>3.24</v>
      </c>
      <c r="BR17" s="6">
        <v>6193</v>
      </c>
      <c r="BS17" s="6">
        <v>3.22</v>
      </c>
      <c r="BT17" s="54">
        <v>6365</v>
      </c>
      <c r="BU17" s="55">
        <v>3.19</v>
      </c>
      <c r="BV17" s="49">
        <v>6092</v>
      </c>
      <c r="BW17" s="50">
        <f>$BW$5</f>
        <v>3.21</v>
      </c>
      <c r="BX17" s="54">
        <v>6118</v>
      </c>
      <c r="BY17" s="57">
        <v>3.19</v>
      </c>
      <c r="BZ17" s="64">
        <v>5932</v>
      </c>
      <c r="CA17" s="65">
        <v>3.17</v>
      </c>
      <c r="CB17" s="70">
        <v>6123</v>
      </c>
      <c r="CC17" s="71">
        <v>3.16</v>
      </c>
      <c r="CD17" s="77">
        <v>6425</v>
      </c>
      <c r="CE17" s="65">
        <v>3.14</v>
      </c>
      <c r="CF17" s="77">
        <v>6007</v>
      </c>
      <c r="CG17" s="65">
        <v>3.13</v>
      </c>
      <c r="CI17" s="13">
        <v>5.19</v>
      </c>
      <c r="CK17" s="13">
        <v>4.84</v>
      </c>
      <c r="CM17" s="13">
        <v>4.56</v>
      </c>
      <c r="CO17" s="13">
        <v>4.4</v>
      </c>
      <c r="CQ17" s="13">
        <v>4.34</v>
      </c>
      <c r="CS17" s="13">
        <v>4.33</v>
      </c>
      <c r="CU17" s="13">
        <v>4.32</v>
      </c>
      <c r="CW17" s="13">
        <v>4.28</v>
      </c>
      <c r="CY17" s="13">
        <v>4.26</v>
      </c>
      <c r="DA17" s="13">
        <v>4.25</v>
      </c>
      <c r="DN17" s="234">
        <v>2023</v>
      </c>
    </row>
    <row r="18" spans="1:118" ht="13.5" customHeight="1">
      <c r="A18" s="15"/>
      <c r="B18" s="16"/>
      <c r="C18" s="243"/>
      <c r="D18" s="39">
        <f aca="true" t="shared" si="14" ref="D18:J18">D17/D6*100</f>
        <v>7.295062878435026</v>
      </c>
      <c r="E18" s="31">
        <f t="shared" si="14"/>
        <v>7.03535176758838</v>
      </c>
      <c r="F18" s="31">
        <f t="shared" si="14"/>
        <v>7.1702633021376805</v>
      </c>
      <c r="G18" s="31">
        <f t="shared" si="14"/>
        <v>6.2057854265836685</v>
      </c>
      <c r="H18" s="31">
        <f t="shared" si="14"/>
        <v>6.8704221787968685</v>
      </c>
      <c r="I18" s="38">
        <f>I17/I6*100</f>
        <v>8.203822003078306</v>
      </c>
      <c r="J18" s="31">
        <f t="shared" si="14"/>
        <v>7.946019499893888</v>
      </c>
      <c r="K18" s="23"/>
      <c r="L18" s="31">
        <f aca="true" t="shared" si="15" ref="L18:T18">L17/L6*100</f>
        <v>7.498352582110776</v>
      </c>
      <c r="M18" s="31">
        <f t="shared" si="15"/>
        <v>8.11390193430069</v>
      </c>
      <c r="N18" s="31">
        <f t="shared" si="15"/>
        <v>7.656094251023815</v>
      </c>
      <c r="O18" s="76">
        <f t="shared" si="15"/>
        <v>7.844473915791822</v>
      </c>
      <c r="P18" s="31">
        <f t="shared" si="15"/>
        <v>8.09892367526779</v>
      </c>
      <c r="Q18" s="31">
        <f t="shared" si="15"/>
        <v>8.229603987135107</v>
      </c>
      <c r="R18" s="40">
        <f t="shared" si="15"/>
        <v>9.013437774326423</v>
      </c>
      <c r="S18" s="31">
        <f t="shared" si="15"/>
        <v>9.268471104608631</v>
      </c>
      <c r="T18" s="40">
        <f t="shared" si="15"/>
        <v>9.236941801151449</v>
      </c>
      <c r="U18" s="40">
        <f aca="true" t="shared" si="16" ref="U18:Z18">U17/U6*100</f>
        <v>9.621198379587643</v>
      </c>
      <c r="V18" s="40">
        <f t="shared" si="16"/>
        <v>9.223594961240309</v>
      </c>
      <c r="W18" s="40">
        <f t="shared" si="16"/>
        <v>9.193916806924742</v>
      </c>
      <c r="X18" s="40">
        <f t="shared" si="16"/>
        <v>9.372284454837027</v>
      </c>
      <c r="Y18" s="83">
        <f t="shared" si="16"/>
        <v>9.57586562822558</v>
      </c>
      <c r="Z18" s="83">
        <f t="shared" si="16"/>
        <v>10.097597007653743</v>
      </c>
      <c r="AA18" s="83">
        <f>AA17/AA6*100</f>
        <v>9.395920665707314</v>
      </c>
      <c r="AC18" s="60"/>
      <c r="AD18" s="25"/>
      <c r="AE18" s="26">
        <v>4.26</v>
      </c>
      <c r="AF18" s="27"/>
      <c r="AG18" s="26">
        <v>3.98</v>
      </c>
      <c r="AH18" s="27"/>
      <c r="AI18" s="26">
        <v>3.89</v>
      </c>
      <c r="AJ18" s="27"/>
      <c r="AK18" s="26">
        <v>3.82</v>
      </c>
      <c r="AL18" s="27"/>
      <c r="AM18" s="26">
        <v>3.71</v>
      </c>
      <c r="AN18" s="27"/>
      <c r="AO18" s="26">
        <v>3.69</v>
      </c>
      <c r="AP18" s="27"/>
      <c r="AQ18" s="26">
        <v>3.67</v>
      </c>
      <c r="AR18" s="27"/>
      <c r="AS18" s="26">
        <v>3.63</v>
      </c>
      <c r="AT18" s="27"/>
      <c r="AU18" s="26">
        <v>3.61</v>
      </c>
      <c r="AV18" s="27"/>
      <c r="AW18" s="26">
        <v>3.56</v>
      </c>
      <c r="AX18" s="27"/>
      <c r="AY18" s="26">
        <v>3.57</v>
      </c>
      <c r="AZ18" s="27"/>
      <c r="BA18" s="26">
        <v>3.53</v>
      </c>
      <c r="BB18" s="27"/>
      <c r="BC18" s="13">
        <v>3.49</v>
      </c>
      <c r="BD18" s="27"/>
      <c r="BE18" s="26">
        <v>3.47</v>
      </c>
      <c r="BF18" s="27"/>
      <c r="BG18" s="13">
        <v>3.42</v>
      </c>
      <c r="BH18" s="27"/>
      <c r="BI18" s="13">
        <v>3.34</v>
      </c>
      <c r="BJ18" s="27"/>
      <c r="BK18" s="13">
        <v>3.34</v>
      </c>
      <c r="BL18" s="27"/>
      <c r="BM18" s="13">
        <v>3.31</v>
      </c>
      <c r="BN18" s="27"/>
      <c r="BO18" s="13">
        <v>3.3</v>
      </c>
      <c r="BP18" s="27"/>
      <c r="BQ18" s="13">
        <v>3.24</v>
      </c>
      <c r="BS18" s="6">
        <v>3.22</v>
      </c>
      <c r="BT18" s="54"/>
      <c r="BU18" s="55">
        <v>3.19</v>
      </c>
      <c r="BV18" s="49"/>
      <c r="BW18" s="50"/>
      <c r="BX18" s="54"/>
      <c r="BY18" s="57">
        <v>3.19</v>
      </c>
      <c r="BZ18" s="64"/>
      <c r="CA18" s="65">
        <v>3.17</v>
      </c>
      <c r="CB18" s="70"/>
      <c r="CC18" s="71">
        <v>3.16</v>
      </c>
      <c r="CD18" s="65"/>
      <c r="CE18" s="65">
        <v>3.14</v>
      </c>
      <c r="CF18" s="65"/>
      <c r="CG18" s="65">
        <v>3.13</v>
      </c>
      <c r="CH18" s="13">
        <v>635</v>
      </c>
      <c r="CI18" s="13">
        <v>5.19</v>
      </c>
      <c r="CJ18" s="13">
        <v>1318</v>
      </c>
      <c r="CK18" s="13">
        <v>4.84</v>
      </c>
      <c r="CL18" s="13">
        <v>2502</v>
      </c>
      <c r="CM18" s="13">
        <v>4.56</v>
      </c>
      <c r="CN18" s="13">
        <v>3147</v>
      </c>
      <c r="CO18" s="13">
        <v>4.4</v>
      </c>
      <c r="CP18" s="13">
        <v>4029</v>
      </c>
      <c r="CQ18" s="13">
        <v>4.34</v>
      </c>
      <c r="CR18" s="13">
        <v>3884</v>
      </c>
      <c r="CS18" s="13">
        <v>4.33</v>
      </c>
      <c r="CT18" s="13">
        <v>4141</v>
      </c>
      <c r="CU18" s="13">
        <v>4.32</v>
      </c>
      <c r="CV18" s="13">
        <v>4116</v>
      </c>
      <c r="CW18" s="13">
        <v>4.28</v>
      </c>
      <c r="CX18" s="13">
        <v>4514</v>
      </c>
      <c r="CY18" s="13">
        <v>4.26</v>
      </c>
      <c r="CZ18" s="13">
        <v>4891</v>
      </c>
      <c r="DA18" s="13">
        <v>4.25</v>
      </c>
      <c r="DN18" s="83">
        <f>DN17/DN6*100</f>
        <v>9.903559015029128</v>
      </c>
    </row>
    <row r="19" spans="1:118" ht="13.5" customHeight="1">
      <c r="A19" s="15"/>
      <c r="B19" s="16"/>
      <c r="C19" s="242" t="s">
        <v>23</v>
      </c>
      <c r="D19" s="34">
        <f>AD19/AE19</f>
        <v>200.70422535211267</v>
      </c>
      <c r="E19" s="35">
        <f>AF19/AG19</f>
        <v>368.5929648241206</v>
      </c>
      <c r="F19" s="35">
        <f>AH19/AI19</f>
        <v>606.9408740359897</v>
      </c>
      <c r="G19" s="35">
        <f>AJ19/AK19</f>
        <v>757.3298429319372</v>
      </c>
      <c r="H19" s="35">
        <f>AL19/AM19</f>
        <v>808.6253369272238</v>
      </c>
      <c r="I19" s="73">
        <f>AT19/AU19</f>
        <v>806.0941828254848</v>
      </c>
      <c r="J19" s="35">
        <f>AV19/AW19</f>
        <v>837.6404494382023</v>
      </c>
      <c r="K19" s="23"/>
      <c r="L19" s="35">
        <f>AX19/AY19</f>
        <v>890.7563025210085</v>
      </c>
      <c r="M19" s="35">
        <f>AZ19/BA19</f>
        <v>892.6345609065156</v>
      </c>
      <c r="N19" s="35">
        <f>BB19/BC19</f>
        <v>911.4613180515759</v>
      </c>
      <c r="O19" s="75">
        <f>BD19/BE19</f>
        <v>833.42939481268</v>
      </c>
      <c r="P19" s="35">
        <f>BF19/BG19</f>
        <v>807.3099415204679</v>
      </c>
      <c r="Q19" s="35">
        <f>BL19/BM19</f>
        <v>861.9335347432024</v>
      </c>
      <c r="R19" s="36">
        <f>BN19/BO19</f>
        <v>814.2424242424242</v>
      </c>
      <c r="S19" s="35">
        <f>BP19/BQ19</f>
        <v>740.7407407407406</v>
      </c>
      <c r="T19" s="20">
        <f>+BR19/BS19</f>
        <v>672.9813664596273</v>
      </c>
      <c r="U19" s="20">
        <f>+BT19/BU19</f>
        <v>690.9090909090909</v>
      </c>
      <c r="V19" s="20">
        <f>BV19/BW19</f>
        <v>672.8971962616822</v>
      </c>
      <c r="W19" s="20">
        <f>+BX19/BY19</f>
        <v>656.4263322884012</v>
      </c>
      <c r="X19" s="20">
        <f>+BZ19/CA19</f>
        <v>594.9526813880126</v>
      </c>
      <c r="Y19" s="80">
        <f>+CB19/CC19</f>
        <v>616.7721518987341</v>
      </c>
      <c r="Z19" s="233">
        <f>CD19/CE19</f>
        <v>642.3566878980891</v>
      </c>
      <c r="AA19" s="233">
        <f>CF19/CG19</f>
        <v>600.6389776357828</v>
      </c>
      <c r="AB19" s="24" t="s">
        <v>24</v>
      </c>
      <c r="AC19" s="60">
        <v>263</v>
      </c>
      <c r="AD19" s="25">
        <v>855</v>
      </c>
      <c r="AE19" s="26">
        <v>4.26</v>
      </c>
      <c r="AF19" s="27">
        <v>1467</v>
      </c>
      <c r="AG19" s="26">
        <v>3.98</v>
      </c>
      <c r="AH19" s="27">
        <v>2361</v>
      </c>
      <c r="AI19" s="26">
        <v>3.89</v>
      </c>
      <c r="AJ19" s="27">
        <v>2893</v>
      </c>
      <c r="AK19" s="26">
        <v>3.82</v>
      </c>
      <c r="AL19" s="27">
        <v>3000</v>
      </c>
      <c r="AM19" s="26">
        <v>3.71</v>
      </c>
      <c r="AN19" s="27">
        <v>2877</v>
      </c>
      <c r="AO19" s="26">
        <v>3.69</v>
      </c>
      <c r="AP19" s="27">
        <v>2813</v>
      </c>
      <c r="AQ19" s="26">
        <v>3.67</v>
      </c>
      <c r="AR19" s="27">
        <v>2891</v>
      </c>
      <c r="AS19" s="26">
        <v>3.63</v>
      </c>
      <c r="AT19" s="27">
        <v>2910</v>
      </c>
      <c r="AU19" s="26">
        <v>3.61</v>
      </c>
      <c r="AV19" s="27">
        <v>2982</v>
      </c>
      <c r="AW19" s="26">
        <v>3.56</v>
      </c>
      <c r="AX19" s="27">
        <v>3180</v>
      </c>
      <c r="AY19" s="26">
        <v>3.57</v>
      </c>
      <c r="AZ19" s="27">
        <v>3151</v>
      </c>
      <c r="BA19" s="26">
        <v>3.53</v>
      </c>
      <c r="BB19" s="27">
        <v>3181</v>
      </c>
      <c r="BC19" s="13">
        <v>3.49</v>
      </c>
      <c r="BD19" s="27">
        <v>2892</v>
      </c>
      <c r="BE19" s="26">
        <v>3.47</v>
      </c>
      <c r="BF19" s="27">
        <v>2761</v>
      </c>
      <c r="BG19" s="13">
        <v>3.42</v>
      </c>
      <c r="BH19" s="27">
        <v>2940</v>
      </c>
      <c r="BI19" s="13">
        <v>3.34</v>
      </c>
      <c r="BJ19" s="27">
        <v>2934</v>
      </c>
      <c r="BK19" s="13">
        <v>3.34</v>
      </c>
      <c r="BL19" s="27">
        <v>2853</v>
      </c>
      <c r="BM19" s="13">
        <v>3.31</v>
      </c>
      <c r="BN19" s="27">
        <v>2687</v>
      </c>
      <c r="BO19" s="13">
        <v>3.3</v>
      </c>
      <c r="BP19" s="27">
        <v>2400</v>
      </c>
      <c r="BQ19" s="13">
        <v>3.24</v>
      </c>
      <c r="BR19" s="6">
        <v>2167</v>
      </c>
      <c r="BS19" s="6">
        <v>3.22</v>
      </c>
      <c r="BT19" s="54">
        <v>2204</v>
      </c>
      <c r="BU19" s="55">
        <v>3.19</v>
      </c>
      <c r="BV19" s="49">
        <v>2160</v>
      </c>
      <c r="BW19" s="50">
        <f>$BW$5</f>
        <v>3.21</v>
      </c>
      <c r="BX19" s="54">
        <v>2094</v>
      </c>
      <c r="BY19" s="57">
        <v>3.19</v>
      </c>
      <c r="BZ19" s="64">
        <v>1886</v>
      </c>
      <c r="CA19" s="65">
        <v>3.17</v>
      </c>
      <c r="CB19" s="70">
        <v>1949</v>
      </c>
      <c r="CC19" s="71">
        <v>3.16</v>
      </c>
      <c r="CD19" s="77">
        <v>2017</v>
      </c>
      <c r="CE19" s="65">
        <v>3.14</v>
      </c>
      <c r="CF19" s="77">
        <v>1880</v>
      </c>
      <c r="CG19" s="65">
        <v>3.13</v>
      </c>
      <c r="CI19" s="13">
        <v>5.19</v>
      </c>
      <c r="CK19" s="13">
        <v>4.84</v>
      </c>
      <c r="CM19" s="13">
        <v>4.56</v>
      </c>
      <c r="CO19" s="13">
        <v>4.4</v>
      </c>
      <c r="CQ19" s="13">
        <v>4.34</v>
      </c>
      <c r="CS19" s="13">
        <v>4.33</v>
      </c>
      <c r="CU19" s="13">
        <v>4.32</v>
      </c>
      <c r="CW19" s="13">
        <v>4.28</v>
      </c>
      <c r="CY19" s="13">
        <v>4.26</v>
      </c>
      <c r="DA19" s="13">
        <v>4.25</v>
      </c>
      <c r="DN19" s="235">
        <v>590</v>
      </c>
    </row>
    <row r="20" spans="1:118" ht="13.5" customHeight="1">
      <c r="A20" s="15"/>
      <c r="B20" s="16"/>
      <c r="C20" s="243"/>
      <c r="D20" s="39">
        <f aca="true" t="shared" si="17" ref="D20:J20">D19/D6*100</f>
        <v>4.97787610619469</v>
      </c>
      <c r="E20" s="31">
        <f t="shared" si="17"/>
        <v>5.1347567378368915</v>
      </c>
      <c r="F20" s="31">
        <f t="shared" si="17"/>
        <v>4.793032745285126</v>
      </c>
      <c r="G20" s="31">
        <f t="shared" si="17"/>
        <v>4.237275723178323</v>
      </c>
      <c r="H20" s="31">
        <f t="shared" si="17"/>
        <v>4.217570398279231</v>
      </c>
      <c r="I20" s="38">
        <f>I19/I6*100</f>
        <v>3.9636596428620074</v>
      </c>
      <c r="J20" s="31">
        <f t="shared" si="17"/>
        <v>3.72270701471855</v>
      </c>
      <c r="K20" s="23"/>
      <c r="L20" s="31">
        <f aca="true" t="shared" si="18" ref="L20:T20">L19/L6*100</f>
        <v>3.6763430791107408</v>
      </c>
      <c r="M20" s="31">
        <f t="shared" si="18"/>
        <v>3.9045364989281426</v>
      </c>
      <c r="N20" s="31">
        <f t="shared" si="18"/>
        <v>3.820240911765765</v>
      </c>
      <c r="O20" s="76">
        <f t="shared" si="18"/>
        <v>3.5844870539532234</v>
      </c>
      <c r="P20" s="31">
        <f t="shared" si="18"/>
        <v>3.567506105203313</v>
      </c>
      <c r="Q20" s="31">
        <f t="shared" si="18"/>
        <v>3.502246446195772</v>
      </c>
      <c r="R20" s="40">
        <f t="shared" si="18"/>
        <v>3.6288743331757716</v>
      </c>
      <c r="S20" s="31">
        <f t="shared" si="18"/>
        <v>3.511338697878566</v>
      </c>
      <c r="T20" s="40">
        <f t="shared" si="18"/>
        <v>3.2321092980938464</v>
      </c>
      <c r="U20" s="40">
        <f aca="true" t="shared" si="19" ref="U20:Z20">U19/U6*100</f>
        <v>3.331519438901989</v>
      </c>
      <c r="V20" s="40">
        <f t="shared" si="19"/>
        <v>3.2703488372093017</v>
      </c>
      <c r="W20" s="40">
        <f t="shared" si="19"/>
        <v>3.146790093772541</v>
      </c>
      <c r="X20" s="40">
        <f t="shared" si="19"/>
        <v>2.9797923941036126</v>
      </c>
      <c r="Y20" s="83">
        <f t="shared" si="19"/>
        <v>3.0480748178036343</v>
      </c>
      <c r="Z20" s="83">
        <f t="shared" si="19"/>
        <v>3.169938235710132</v>
      </c>
      <c r="AA20" s="83">
        <f>AA19/AA6*100</f>
        <v>2.9406244134392794</v>
      </c>
      <c r="AC20" s="60"/>
      <c r="AD20" s="25"/>
      <c r="AE20" s="26">
        <v>4.26</v>
      </c>
      <c r="AF20" s="27"/>
      <c r="AG20" s="26">
        <v>3.98</v>
      </c>
      <c r="AH20" s="27"/>
      <c r="AI20" s="26">
        <v>3.89</v>
      </c>
      <c r="AJ20" s="27"/>
      <c r="AK20" s="26">
        <v>3.82</v>
      </c>
      <c r="AL20" s="27"/>
      <c r="AM20" s="26">
        <v>3.71</v>
      </c>
      <c r="AN20" s="27"/>
      <c r="AO20" s="26">
        <v>3.69</v>
      </c>
      <c r="AP20" s="27"/>
      <c r="AQ20" s="26">
        <v>3.67</v>
      </c>
      <c r="AR20" s="27"/>
      <c r="AS20" s="26">
        <v>3.63</v>
      </c>
      <c r="AT20" s="27"/>
      <c r="AU20" s="26">
        <v>3.61</v>
      </c>
      <c r="AV20" s="27"/>
      <c r="AW20" s="26">
        <v>3.56</v>
      </c>
      <c r="AX20" s="27"/>
      <c r="AY20" s="26">
        <v>3.57</v>
      </c>
      <c r="AZ20" s="27"/>
      <c r="BA20" s="26">
        <v>3.53</v>
      </c>
      <c r="BB20" s="27"/>
      <c r="BC20" s="13">
        <v>3.49</v>
      </c>
      <c r="BD20" s="27"/>
      <c r="BE20" s="26">
        <v>3.47</v>
      </c>
      <c r="BF20" s="27"/>
      <c r="BG20" s="13">
        <v>3.42</v>
      </c>
      <c r="BH20" s="27"/>
      <c r="BI20" s="13">
        <v>3.34</v>
      </c>
      <c r="BJ20" s="27"/>
      <c r="BK20" s="13">
        <v>3.34</v>
      </c>
      <c r="BL20" s="27"/>
      <c r="BM20" s="13">
        <v>3.31</v>
      </c>
      <c r="BN20" s="27"/>
      <c r="BO20" s="13">
        <v>3.3</v>
      </c>
      <c r="BP20" s="27"/>
      <c r="BQ20" s="13">
        <v>3.24</v>
      </c>
      <c r="BS20" s="6">
        <v>3.22</v>
      </c>
      <c r="BT20" s="54"/>
      <c r="BU20" s="55">
        <v>3.19</v>
      </c>
      <c r="BV20" s="49"/>
      <c r="BW20" s="50"/>
      <c r="BX20" s="54"/>
      <c r="BY20" s="57">
        <v>3.19</v>
      </c>
      <c r="BZ20" s="64"/>
      <c r="CA20" s="65">
        <v>3.17</v>
      </c>
      <c r="CB20" s="70"/>
      <c r="CC20" s="71">
        <v>3.16</v>
      </c>
      <c r="CD20" s="65"/>
      <c r="CE20" s="65">
        <v>3.14</v>
      </c>
      <c r="CF20" s="65"/>
      <c r="CG20" s="65">
        <v>3.13</v>
      </c>
      <c r="CH20" s="13">
        <v>1127</v>
      </c>
      <c r="CI20" s="13">
        <v>5.19</v>
      </c>
      <c r="CJ20" s="13">
        <v>1646</v>
      </c>
      <c r="CK20" s="13">
        <v>4.84</v>
      </c>
      <c r="CL20" s="13">
        <v>3033</v>
      </c>
      <c r="CM20" s="13">
        <v>4.56</v>
      </c>
      <c r="CN20" s="13">
        <v>4144</v>
      </c>
      <c r="CO20" s="13">
        <v>4.4</v>
      </c>
      <c r="CP20" s="13">
        <v>4903</v>
      </c>
      <c r="CQ20" s="13">
        <v>4.34</v>
      </c>
      <c r="CR20" s="13">
        <v>4126</v>
      </c>
      <c r="CS20" s="13">
        <v>4.33</v>
      </c>
      <c r="CT20" s="13">
        <v>4148</v>
      </c>
      <c r="CU20" s="13">
        <v>4.32</v>
      </c>
      <c r="CV20" s="13">
        <v>4480</v>
      </c>
      <c r="CW20" s="13">
        <v>4.28</v>
      </c>
      <c r="CX20" s="13">
        <v>4540</v>
      </c>
      <c r="CY20" s="13">
        <v>4.26</v>
      </c>
      <c r="CZ20" s="13">
        <v>4533</v>
      </c>
      <c r="DA20" s="13">
        <v>4.25</v>
      </c>
      <c r="DN20" s="83">
        <f>DN19/DN6*100</f>
        <v>2.8883340676555536</v>
      </c>
    </row>
    <row r="21" spans="1:118" ht="13.5" customHeight="1">
      <c r="A21" s="15"/>
      <c r="B21" s="16"/>
      <c r="C21" s="242" t="s">
        <v>25</v>
      </c>
      <c r="D21" s="34">
        <f>AD21/AE21</f>
        <v>138.49765258215965</v>
      </c>
      <c r="E21" s="35">
        <f>AF21/AG21</f>
        <v>213.5678391959799</v>
      </c>
      <c r="F21" s="35">
        <f>AH21/AI21</f>
        <v>429.56298200514135</v>
      </c>
      <c r="G21" s="35">
        <f>AJ21/AK21</f>
        <v>545.0261780104712</v>
      </c>
      <c r="H21" s="35">
        <f>AL21/AM21</f>
        <v>586.2533692722373</v>
      </c>
      <c r="I21" s="73">
        <f>AT21/AU21</f>
        <v>681.4404432132965</v>
      </c>
      <c r="J21" s="35">
        <f>AV21/AW21</f>
        <v>859.8314606741573</v>
      </c>
      <c r="K21" s="23"/>
      <c r="L21" s="35">
        <f>AX21/AY21</f>
        <v>919.8879551820729</v>
      </c>
      <c r="M21" s="35">
        <f>AZ21/BA21</f>
        <v>816.7138810198301</v>
      </c>
      <c r="N21" s="35">
        <f>BB21/BC21</f>
        <v>816.9054441260745</v>
      </c>
      <c r="O21" s="75">
        <f>BD21/BE21</f>
        <v>904.8991354466858</v>
      </c>
      <c r="P21" s="35">
        <f>BF21/BG21</f>
        <v>936.8421052631579</v>
      </c>
      <c r="Q21" s="35">
        <f>BL21/BM21</f>
        <v>937.4622356495469</v>
      </c>
      <c r="R21" s="36">
        <f>BN21/BO21</f>
        <v>841.2121212121212</v>
      </c>
      <c r="S21" s="35">
        <f>BP21/BQ21</f>
        <v>732.0987654320987</v>
      </c>
      <c r="T21" s="20">
        <f>+BR21/BS21</f>
        <v>710.2484472049689</v>
      </c>
      <c r="U21" s="20">
        <f>+BT21/BU21</f>
        <v>695.2978056426332</v>
      </c>
      <c r="V21" s="20">
        <f>BV21/BW21</f>
        <v>719.9376947040498</v>
      </c>
      <c r="W21" s="20">
        <f>+BX21/BY21</f>
        <v>714.1065830721003</v>
      </c>
      <c r="X21" s="20">
        <f>+BZ21/CA21</f>
        <v>731.8611987381704</v>
      </c>
      <c r="Y21" s="80">
        <f>+CB21/CC21</f>
        <v>756.9620253164557</v>
      </c>
      <c r="Z21" s="233">
        <f>CD21/CE21</f>
        <v>664.968152866242</v>
      </c>
      <c r="AA21" s="233">
        <f>CF21/CG21</f>
        <v>763.8977635782747</v>
      </c>
      <c r="AB21" s="24" t="s">
        <v>26</v>
      </c>
      <c r="AC21" s="60">
        <v>254</v>
      </c>
      <c r="AD21" s="25">
        <v>590</v>
      </c>
      <c r="AE21" s="26">
        <v>4.26</v>
      </c>
      <c r="AF21" s="27">
        <v>850</v>
      </c>
      <c r="AG21" s="26">
        <v>3.98</v>
      </c>
      <c r="AH21" s="27">
        <v>1671</v>
      </c>
      <c r="AI21" s="26">
        <v>3.89</v>
      </c>
      <c r="AJ21" s="27">
        <v>2082</v>
      </c>
      <c r="AK21" s="26">
        <v>3.82</v>
      </c>
      <c r="AL21" s="27">
        <v>2175</v>
      </c>
      <c r="AM21" s="26">
        <v>3.71</v>
      </c>
      <c r="AN21" s="27">
        <v>2442</v>
      </c>
      <c r="AO21" s="26">
        <v>3.69</v>
      </c>
      <c r="AP21" s="27">
        <v>2289</v>
      </c>
      <c r="AQ21" s="26">
        <v>3.67</v>
      </c>
      <c r="AR21" s="27">
        <v>2487</v>
      </c>
      <c r="AS21" s="26">
        <v>3.63</v>
      </c>
      <c r="AT21" s="27">
        <v>2460</v>
      </c>
      <c r="AU21" s="26">
        <v>3.61</v>
      </c>
      <c r="AV21" s="27">
        <v>3061</v>
      </c>
      <c r="AW21" s="26">
        <v>3.56</v>
      </c>
      <c r="AX21" s="27">
        <v>3284</v>
      </c>
      <c r="AY21" s="26">
        <v>3.57</v>
      </c>
      <c r="AZ21" s="27">
        <v>2883</v>
      </c>
      <c r="BA21" s="26">
        <v>3.53</v>
      </c>
      <c r="BB21" s="27">
        <v>2851</v>
      </c>
      <c r="BC21" s="13">
        <v>3.49</v>
      </c>
      <c r="BD21" s="27">
        <v>3140</v>
      </c>
      <c r="BE21" s="26">
        <v>3.47</v>
      </c>
      <c r="BF21" s="27">
        <v>3204</v>
      </c>
      <c r="BG21" s="13">
        <v>3.42</v>
      </c>
      <c r="BH21" s="27">
        <v>2872</v>
      </c>
      <c r="BI21" s="13">
        <v>3.34</v>
      </c>
      <c r="BJ21" s="27">
        <v>2508</v>
      </c>
      <c r="BK21" s="13">
        <v>3.34</v>
      </c>
      <c r="BL21" s="27">
        <v>3103</v>
      </c>
      <c r="BM21" s="13">
        <v>3.31</v>
      </c>
      <c r="BN21" s="27">
        <v>2776</v>
      </c>
      <c r="BO21" s="13">
        <v>3.3</v>
      </c>
      <c r="BP21" s="27">
        <v>2372</v>
      </c>
      <c r="BQ21" s="13">
        <v>3.24</v>
      </c>
      <c r="BR21" s="6">
        <v>2287</v>
      </c>
      <c r="BS21" s="6">
        <v>3.22</v>
      </c>
      <c r="BT21" s="54">
        <v>2218</v>
      </c>
      <c r="BU21" s="55">
        <v>3.19</v>
      </c>
      <c r="BV21" s="49">
        <v>2311</v>
      </c>
      <c r="BW21" s="50">
        <f>$BW$5</f>
        <v>3.21</v>
      </c>
      <c r="BX21" s="54">
        <v>2278</v>
      </c>
      <c r="BY21" s="57">
        <v>3.19</v>
      </c>
      <c r="BZ21" s="64">
        <v>2320</v>
      </c>
      <c r="CA21" s="65">
        <v>3.17</v>
      </c>
      <c r="CB21" s="70">
        <v>2392</v>
      </c>
      <c r="CC21" s="71">
        <v>3.16</v>
      </c>
      <c r="CD21" s="77">
        <v>2088</v>
      </c>
      <c r="CE21" s="65">
        <v>3.14</v>
      </c>
      <c r="CF21" s="77">
        <v>2391</v>
      </c>
      <c r="CG21" s="65">
        <v>3.13</v>
      </c>
      <c r="CI21" s="13">
        <v>5.19</v>
      </c>
      <c r="CK21" s="13">
        <v>4.84</v>
      </c>
      <c r="CM21" s="13">
        <v>4.56</v>
      </c>
      <c r="CO21" s="13">
        <v>4.4</v>
      </c>
      <c r="CQ21" s="13">
        <v>4.34</v>
      </c>
      <c r="CS21" s="13">
        <v>4.33</v>
      </c>
      <c r="CU21" s="13">
        <v>4.32</v>
      </c>
      <c r="CW21" s="13">
        <v>4.28</v>
      </c>
      <c r="CY21" s="13">
        <v>4.26</v>
      </c>
      <c r="DA21" s="13">
        <v>4.25</v>
      </c>
      <c r="DN21" s="234">
        <v>722</v>
      </c>
    </row>
    <row r="22" spans="1:118" ht="13.5" customHeight="1">
      <c r="A22" s="15"/>
      <c r="B22" s="16"/>
      <c r="C22" s="243"/>
      <c r="D22" s="39">
        <f aca="true" t="shared" si="20" ref="D22:J22">D21/D6*100</f>
        <v>3.435025617140196</v>
      </c>
      <c r="E22" s="31">
        <f t="shared" si="20"/>
        <v>2.975148757437872</v>
      </c>
      <c r="F22" s="31">
        <f t="shared" si="20"/>
        <v>3.3922734931687604</v>
      </c>
      <c r="G22" s="31">
        <f t="shared" si="20"/>
        <v>3.049432442328817</v>
      </c>
      <c r="H22" s="31">
        <f t="shared" si="20"/>
        <v>3.0577385387524427</v>
      </c>
      <c r="I22" s="74">
        <f>I21/I6*100</f>
        <v>3.35072258468747</v>
      </c>
      <c r="J22" s="31">
        <f t="shared" si="20"/>
        <v>3.82133003757662</v>
      </c>
      <c r="K22" s="23"/>
      <c r="L22" s="31">
        <f aca="true" t="shared" si="21" ref="L22:T22">L21/L6*100</f>
        <v>3.7965756829558726</v>
      </c>
      <c r="M22" s="31">
        <f t="shared" si="21"/>
        <v>3.5724464380862693</v>
      </c>
      <c r="N22" s="31">
        <f t="shared" si="21"/>
        <v>3.423925444653945</v>
      </c>
      <c r="O22" s="76">
        <f t="shared" si="21"/>
        <v>3.8918704527707884</v>
      </c>
      <c r="P22" s="31">
        <f t="shared" si="21"/>
        <v>4.139909294122208</v>
      </c>
      <c r="Q22" s="31">
        <f t="shared" si="21"/>
        <v>3.8091380029952617</v>
      </c>
      <c r="R22" s="40">
        <f t="shared" si="21"/>
        <v>3.749071510567898</v>
      </c>
      <c r="S22" s="31">
        <f t="shared" si="21"/>
        <v>3.4703730797366497</v>
      </c>
      <c r="T22" s="40">
        <f t="shared" si="21"/>
        <v>3.4110908928198556</v>
      </c>
      <c r="U22" s="40">
        <f aca="true" t="shared" si="22" ref="U22:Z22">U21/U6*100</f>
        <v>3.352681540601004</v>
      </c>
      <c r="V22" s="40">
        <f t="shared" si="22"/>
        <v>3.498970445736434</v>
      </c>
      <c r="W22" s="40">
        <f t="shared" si="22"/>
        <v>3.4232988699206537</v>
      </c>
      <c r="X22" s="40">
        <f t="shared" si="22"/>
        <v>3.6654922345283043</v>
      </c>
      <c r="Y22" s="83">
        <f t="shared" si="22"/>
        <v>3.7408901817271905</v>
      </c>
      <c r="Z22" s="83">
        <f t="shared" si="22"/>
        <v>3.281522576183815</v>
      </c>
      <c r="AA22" s="83">
        <f>AA21/AA6*100</f>
        <v>3.7399111556028277</v>
      </c>
      <c r="AC22" s="60"/>
      <c r="AD22" s="25"/>
      <c r="AE22" s="26">
        <v>4.26</v>
      </c>
      <c r="AF22" s="27"/>
      <c r="AG22" s="26">
        <v>3.98</v>
      </c>
      <c r="AH22" s="27"/>
      <c r="AI22" s="26">
        <v>3.89</v>
      </c>
      <c r="AJ22" s="27"/>
      <c r="AK22" s="26">
        <v>3.82</v>
      </c>
      <c r="AL22" s="27"/>
      <c r="AM22" s="26">
        <v>3.71</v>
      </c>
      <c r="AN22" s="27"/>
      <c r="AO22" s="26">
        <v>3.69</v>
      </c>
      <c r="AP22" s="27"/>
      <c r="AQ22" s="26">
        <v>3.67</v>
      </c>
      <c r="AR22" s="27"/>
      <c r="AS22" s="26">
        <v>3.63</v>
      </c>
      <c r="AT22" s="27"/>
      <c r="AU22" s="26">
        <v>3.61</v>
      </c>
      <c r="AV22" s="27"/>
      <c r="AW22" s="26">
        <v>3.56</v>
      </c>
      <c r="AX22" s="27"/>
      <c r="AY22" s="26">
        <v>3.57</v>
      </c>
      <c r="AZ22" s="27"/>
      <c r="BA22" s="26">
        <v>3.53</v>
      </c>
      <c r="BB22" s="27"/>
      <c r="BC22" s="13">
        <v>3.49</v>
      </c>
      <c r="BD22" s="27"/>
      <c r="BE22" s="26">
        <v>3.47</v>
      </c>
      <c r="BF22" s="27"/>
      <c r="BG22" s="13">
        <v>3.42</v>
      </c>
      <c r="BH22" s="27"/>
      <c r="BI22" s="13">
        <v>3.34</v>
      </c>
      <c r="BJ22" s="27"/>
      <c r="BK22" s="13">
        <v>3.34</v>
      </c>
      <c r="BL22" s="27"/>
      <c r="BM22" s="13">
        <v>3.31</v>
      </c>
      <c r="BN22" s="27"/>
      <c r="BO22" s="13">
        <v>3.3</v>
      </c>
      <c r="BP22" s="27"/>
      <c r="BQ22" s="13">
        <v>3.24</v>
      </c>
      <c r="BS22" s="6">
        <v>3.22</v>
      </c>
      <c r="BT22" s="54"/>
      <c r="BU22" s="55">
        <v>3.19</v>
      </c>
      <c r="BV22" s="49"/>
      <c r="BW22" s="50"/>
      <c r="BX22" s="54"/>
      <c r="BY22" s="57">
        <v>3.19</v>
      </c>
      <c r="BZ22" s="64"/>
      <c r="CA22" s="65">
        <v>3.17</v>
      </c>
      <c r="CB22" s="70"/>
      <c r="CC22" s="71">
        <v>3.16</v>
      </c>
      <c r="CD22" s="65"/>
      <c r="CE22" s="65">
        <v>3.14</v>
      </c>
      <c r="CF22" s="65"/>
      <c r="CG22" s="65">
        <v>3.13</v>
      </c>
      <c r="CH22" s="13">
        <v>602</v>
      </c>
      <c r="CI22" s="13">
        <v>5.19</v>
      </c>
      <c r="CJ22" s="13">
        <v>913</v>
      </c>
      <c r="CK22" s="13">
        <v>4.84</v>
      </c>
      <c r="CL22" s="13">
        <v>1838</v>
      </c>
      <c r="CM22" s="13">
        <v>4.56</v>
      </c>
      <c r="CN22" s="13">
        <v>2343</v>
      </c>
      <c r="CO22" s="13">
        <v>4.4</v>
      </c>
      <c r="CP22" s="13">
        <v>2312</v>
      </c>
      <c r="CQ22" s="13">
        <v>4.34</v>
      </c>
      <c r="CR22" s="13">
        <v>2359</v>
      </c>
      <c r="CS22" s="13">
        <v>4.33</v>
      </c>
      <c r="CT22" s="13">
        <v>2395</v>
      </c>
      <c r="CU22" s="13">
        <v>4.32</v>
      </c>
      <c r="CV22" s="13">
        <v>2211</v>
      </c>
      <c r="CW22" s="13">
        <v>4.28</v>
      </c>
      <c r="CX22" s="13">
        <v>2369</v>
      </c>
      <c r="CY22" s="13">
        <v>4.26</v>
      </c>
      <c r="CZ22" s="13">
        <v>3147</v>
      </c>
      <c r="DA22" s="13">
        <v>4.25</v>
      </c>
      <c r="DN22" s="83">
        <f>DN21/DN6*100</f>
        <v>3.5345376217751014</v>
      </c>
    </row>
    <row r="23" spans="1:118" ht="13.5" customHeight="1">
      <c r="A23" s="15"/>
      <c r="B23" s="16"/>
      <c r="C23" s="242" t="s">
        <v>27</v>
      </c>
      <c r="D23" s="34">
        <f>AD23/AE23</f>
        <v>191.78403755868547</v>
      </c>
      <c r="E23" s="35">
        <f>AF23/AG23</f>
        <v>286.18090452261305</v>
      </c>
      <c r="F23" s="35">
        <f>AH23/AI23</f>
        <v>467.6092544987146</v>
      </c>
      <c r="G23" s="35">
        <f>AJ23/AK23</f>
        <v>636.3874345549739</v>
      </c>
      <c r="H23" s="35">
        <f>AL23/AM23</f>
        <v>644.4743935309973</v>
      </c>
      <c r="I23" s="37">
        <f>AT23/AU23</f>
        <v>860.9418282548477</v>
      </c>
      <c r="J23" s="35">
        <f>AV23/AW23</f>
        <v>912.9213483146067</v>
      </c>
      <c r="K23" s="23"/>
      <c r="L23" s="35">
        <f>AX23/AY23</f>
        <v>989.6358543417367</v>
      </c>
      <c r="M23" s="35">
        <f>AZ23/BA23</f>
        <v>976.4872521246459</v>
      </c>
      <c r="N23" s="35">
        <f>BB23/BC23</f>
        <v>1036.676217765043</v>
      </c>
      <c r="O23" s="75">
        <f>BD23/BE23</f>
        <v>1152.7377521613832</v>
      </c>
      <c r="P23" s="35">
        <f>BF23/BG23</f>
        <v>938.0116959064328</v>
      </c>
      <c r="Q23" s="35">
        <f>BL23/BM23</f>
        <v>1190.3323262839879</v>
      </c>
      <c r="R23" s="36">
        <f>BN23/BO23</f>
        <v>1080.6060606060607</v>
      </c>
      <c r="S23" s="35">
        <f>BP23/BQ23</f>
        <v>918.2098765432098</v>
      </c>
      <c r="T23" s="20">
        <f>+BR23/BS23</f>
        <v>925.4658385093168</v>
      </c>
      <c r="U23" s="20">
        <f>+BT23/BU23</f>
        <v>910.3448275862069</v>
      </c>
      <c r="V23" s="20">
        <f>BV23/BW23</f>
        <v>918.6915887850467</v>
      </c>
      <c r="W23" s="20">
        <f>+BX23/BY23</f>
        <v>973.6677115987461</v>
      </c>
      <c r="X23" s="20">
        <f>+BZ23/CA23</f>
        <v>889.2744479495268</v>
      </c>
      <c r="Y23" s="80">
        <f>+CB23/CC23</f>
        <v>896.5189873417721</v>
      </c>
      <c r="Z23" s="233">
        <f>CD23/CE23</f>
        <v>895.5414012738853</v>
      </c>
      <c r="AA23" s="233">
        <f>CF23/CG23</f>
        <v>917.891373801917</v>
      </c>
      <c r="AB23" s="24" t="s">
        <v>28</v>
      </c>
      <c r="AC23" s="60">
        <v>243</v>
      </c>
      <c r="AD23" s="25">
        <v>817</v>
      </c>
      <c r="AE23" s="26">
        <v>4.26</v>
      </c>
      <c r="AF23" s="27">
        <v>1139</v>
      </c>
      <c r="AG23" s="26">
        <v>3.98</v>
      </c>
      <c r="AH23" s="27">
        <v>1819</v>
      </c>
      <c r="AI23" s="26">
        <v>3.89</v>
      </c>
      <c r="AJ23" s="27">
        <v>2431</v>
      </c>
      <c r="AK23" s="26">
        <v>3.82</v>
      </c>
      <c r="AL23" s="27">
        <v>2391</v>
      </c>
      <c r="AM23" s="26">
        <v>3.71</v>
      </c>
      <c r="AN23" s="27">
        <v>2517</v>
      </c>
      <c r="AO23" s="26">
        <v>3.69</v>
      </c>
      <c r="AP23" s="27">
        <v>2388</v>
      </c>
      <c r="AQ23" s="26">
        <v>3.67</v>
      </c>
      <c r="AR23" s="27">
        <v>2830</v>
      </c>
      <c r="AS23" s="26">
        <v>3.63</v>
      </c>
      <c r="AT23" s="27">
        <v>3108</v>
      </c>
      <c r="AU23" s="26">
        <v>3.61</v>
      </c>
      <c r="AV23" s="27">
        <v>3250</v>
      </c>
      <c r="AW23" s="26">
        <v>3.56</v>
      </c>
      <c r="AX23" s="27">
        <v>3533</v>
      </c>
      <c r="AY23" s="26">
        <v>3.57</v>
      </c>
      <c r="AZ23" s="27">
        <v>3447</v>
      </c>
      <c r="BA23" s="26">
        <v>3.53</v>
      </c>
      <c r="BB23" s="27">
        <v>3618</v>
      </c>
      <c r="BC23" s="13">
        <v>3.49</v>
      </c>
      <c r="BD23" s="27">
        <v>4000</v>
      </c>
      <c r="BE23" s="26">
        <v>3.47</v>
      </c>
      <c r="BF23" s="27">
        <v>3208</v>
      </c>
      <c r="BG23" s="13">
        <v>3.42</v>
      </c>
      <c r="BH23" s="27">
        <v>3176</v>
      </c>
      <c r="BI23" s="13">
        <v>3.34</v>
      </c>
      <c r="BJ23" s="27">
        <v>3387</v>
      </c>
      <c r="BK23" s="13">
        <v>3.34</v>
      </c>
      <c r="BL23" s="27">
        <v>3940</v>
      </c>
      <c r="BM23" s="13">
        <v>3.31</v>
      </c>
      <c r="BN23" s="27">
        <v>3566</v>
      </c>
      <c r="BO23" s="13">
        <v>3.3</v>
      </c>
      <c r="BP23" s="27">
        <v>2975</v>
      </c>
      <c r="BQ23" s="13">
        <v>3.24</v>
      </c>
      <c r="BR23" s="6">
        <v>2980</v>
      </c>
      <c r="BS23" s="6">
        <v>3.22</v>
      </c>
      <c r="BT23" s="54">
        <v>2904</v>
      </c>
      <c r="BU23" s="55">
        <v>3.19</v>
      </c>
      <c r="BV23" s="49">
        <v>2949</v>
      </c>
      <c r="BW23" s="50">
        <f>$BW$5</f>
        <v>3.21</v>
      </c>
      <c r="BX23" s="54">
        <v>3106</v>
      </c>
      <c r="BY23" s="57">
        <v>3.19</v>
      </c>
      <c r="BZ23" s="64">
        <v>2819</v>
      </c>
      <c r="CA23" s="65">
        <v>3.17</v>
      </c>
      <c r="CB23" s="70">
        <v>2833</v>
      </c>
      <c r="CC23" s="71">
        <v>3.16</v>
      </c>
      <c r="CD23" s="77">
        <v>2812</v>
      </c>
      <c r="CE23" s="65">
        <v>3.14</v>
      </c>
      <c r="CF23" s="77">
        <v>2873</v>
      </c>
      <c r="CG23" s="65">
        <v>3.13</v>
      </c>
      <c r="CI23" s="13">
        <v>5.19</v>
      </c>
      <c r="CK23" s="13">
        <v>4.84</v>
      </c>
      <c r="CM23" s="13">
        <v>4.56</v>
      </c>
      <c r="CO23" s="13">
        <v>4.4</v>
      </c>
      <c r="CQ23" s="13">
        <v>4.34</v>
      </c>
      <c r="CS23" s="13">
        <v>4.33</v>
      </c>
      <c r="CU23" s="13">
        <v>4.32</v>
      </c>
      <c r="CW23" s="13">
        <v>4.28</v>
      </c>
      <c r="CY23" s="13">
        <v>4.26</v>
      </c>
      <c r="DA23" s="13">
        <v>4.25</v>
      </c>
      <c r="DN23" s="235">
        <v>876</v>
      </c>
    </row>
    <row r="24" spans="1:118" ht="13.5" customHeight="1">
      <c r="A24" s="15"/>
      <c r="B24" s="16"/>
      <c r="C24" s="243"/>
      <c r="D24" s="39">
        <f aca="true" t="shared" si="23" ref="D24:J24">D23/D6*100</f>
        <v>4.7566371681415935</v>
      </c>
      <c r="E24" s="31">
        <f t="shared" si="23"/>
        <v>3.986699334966748</v>
      </c>
      <c r="F24" s="31">
        <f t="shared" si="23"/>
        <v>3.6927262023183576</v>
      </c>
      <c r="G24" s="31">
        <f t="shared" si="23"/>
        <v>3.5606005126327354</v>
      </c>
      <c r="H24" s="31">
        <f t="shared" si="23"/>
        <v>3.361403607428547</v>
      </c>
      <c r="I24" s="74">
        <f>I23/I6*100</f>
        <v>4.233351948458804</v>
      </c>
      <c r="J24" s="31">
        <f t="shared" si="23"/>
        <v>4.057276256819345</v>
      </c>
      <c r="K24" s="23"/>
      <c r="L24" s="31">
        <f aca="true" t="shared" si="24" ref="L24:T24">L23/L6*100</f>
        <v>4.084440282546619</v>
      </c>
      <c r="M24" s="31">
        <f t="shared" si="24"/>
        <v>4.271322536275883</v>
      </c>
      <c r="N24" s="31">
        <f t="shared" si="24"/>
        <v>4.345058666698693</v>
      </c>
      <c r="O24" s="76">
        <f t="shared" si="24"/>
        <v>4.957796755122024</v>
      </c>
      <c r="P24" s="31">
        <f t="shared" si="24"/>
        <v>4.145077720207254</v>
      </c>
      <c r="Q24" s="31">
        <f t="shared" si="24"/>
        <v>4.8366109351599516</v>
      </c>
      <c r="R24" s="40">
        <f t="shared" si="24"/>
        <v>4.815990276183403</v>
      </c>
      <c r="S24" s="31">
        <f t="shared" si="24"/>
        <v>4.352596927578639</v>
      </c>
      <c r="T24" s="40">
        <f t="shared" si="24"/>
        <v>4.444709602362558</v>
      </c>
      <c r="U24" s="40">
        <f aca="true" t="shared" si="25" ref="U24:Z24">U23/U6*100</f>
        <v>4.389624523852712</v>
      </c>
      <c r="V24" s="40">
        <f t="shared" si="25"/>
        <v>4.464934593023256</v>
      </c>
      <c r="W24" s="40">
        <f t="shared" si="25"/>
        <v>4.667588362587161</v>
      </c>
      <c r="X24" s="40">
        <f t="shared" si="25"/>
        <v>4.453889055661763</v>
      </c>
      <c r="Y24" s="83">
        <f t="shared" si="25"/>
        <v>4.43057771105064</v>
      </c>
      <c r="Z24" s="83">
        <f t="shared" si="25"/>
        <v>4.419368526929544</v>
      </c>
      <c r="AA24" s="83">
        <f>AA23/AA6*100</f>
        <v>4.493837202027154</v>
      </c>
      <c r="AC24" s="60"/>
      <c r="AD24" s="25"/>
      <c r="AE24" s="26">
        <v>4.26</v>
      </c>
      <c r="AF24" s="27"/>
      <c r="AG24" s="26">
        <v>3.98</v>
      </c>
      <c r="AH24" s="27"/>
      <c r="AI24" s="26">
        <v>3.89</v>
      </c>
      <c r="AJ24" s="27"/>
      <c r="AK24" s="26">
        <v>3.82</v>
      </c>
      <c r="AL24" s="27"/>
      <c r="AM24" s="26">
        <v>3.71</v>
      </c>
      <c r="AN24" s="27"/>
      <c r="AO24" s="26">
        <v>3.69</v>
      </c>
      <c r="AP24" s="27"/>
      <c r="AQ24" s="26">
        <v>3.67</v>
      </c>
      <c r="AR24" s="27"/>
      <c r="AS24" s="26">
        <v>3.63</v>
      </c>
      <c r="AT24" s="27"/>
      <c r="AU24" s="26">
        <v>3.61</v>
      </c>
      <c r="AV24" s="27"/>
      <c r="AW24" s="26">
        <v>3.56</v>
      </c>
      <c r="AX24" s="27"/>
      <c r="AY24" s="26">
        <v>3.57</v>
      </c>
      <c r="AZ24" s="27"/>
      <c r="BA24" s="26">
        <v>3.53</v>
      </c>
      <c r="BB24" s="27"/>
      <c r="BC24" s="13">
        <v>3.49</v>
      </c>
      <c r="BD24" s="27"/>
      <c r="BE24" s="26">
        <v>3.47</v>
      </c>
      <c r="BF24" s="27"/>
      <c r="BG24" s="13">
        <v>3.42</v>
      </c>
      <c r="BH24" s="27"/>
      <c r="BI24" s="13">
        <v>3.34</v>
      </c>
      <c r="BJ24" s="27"/>
      <c r="BK24" s="13">
        <v>3.34</v>
      </c>
      <c r="BL24" s="27"/>
      <c r="BM24" s="13">
        <v>3.31</v>
      </c>
      <c r="BN24" s="27"/>
      <c r="BO24" s="13">
        <v>3.3</v>
      </c>
      <c r="BP24" s="27"/>
      <c r="BQ24" s="13">
        <v>3.24</v>
      </c>
      <c r="BS24" s="6">
        <v>3.22</v>
      </c>
      <c r="BT24" s="54"/>
      <c r="BU24" s="55">
        <v>3.19</v>
      </c>
      <c r="BV24" s="49"/>
      <c r="BW24" s="50"/>
      <c r="BX24" s="54"/>
      <c r="BY24" s="57">
        <v>3.19</v>
      </c>
      <c r="BZ24" s="64"/>
      <c r="CA24" s="65">
        <v>3.17</v>
      </c>
      <c r="CB24" s="70"/>
      <c r="CC24" s="71">
        <v>3.16</v>
      </c>
      <c r="CD24" s="65"/>
      <c r="CE24" s="65">
        <v>3.14</v>
      </c>
      <c r="CF24" s="65"/>
      <c r="CG24" s="65">
        <v>3.13</v>
      </c>
      <c r="CH24" s="13">
        <v>803</v>
      </c>
      <c r="CI24" s="13">
        <v>5.19</v>
      </c>
      <c r="CJ24" s="13">
        <v>1256</v>
      </c>
      <c r="CK24" s="13">
        <v>4.84</v>
      </c>
      <c r="CL24" s="13">
        <v>2090</v>
      </c>
      <c r="CM24" s="13">
        <v>4.56</v>
      </c>
      <c r="CN24" s="13">
        <v>386</v>
      </c>
      <c r="CO24" s="13">
        <v>4.4</v>
      </c>
      <c r="CP24" s="13">
        <v>3120</v>
      </c>
      <c r="CQ24" s="13">
        <v>4.34</v>
      </c>
      <c r="CR24" s="13">
        <v>2162</v>
      </c>
      <c r="CS24" s="13">
        <v>4.33</v>
      </c>
      <c r="CT24" s="13">
        <v>2693</v>
      </c>
      <c r="CU24" s="13">
        <v>4.32</v>
      </c>
      <c r="CV24" s="13">
        <v>3280</v>
      </c>
      <c r="CW24" s="13">
        <v>4.28</v>
      </c>
      <c r="CX24" s="13">
        <v>3221</v>
      </c>
      <c r="CY24" s="13">
        <v>4.26</v>
      </c>
      <c r="CZ24" s="13">
        <v>3440</v>
      </c>
      <c r="DA24" s="13">
        <v>4.25</v>
      </c>
      <c r="DN24" s="83">
        <f>DN23/DN6*100</f>
        <v>4.288441768247908</v>
      </c>
    </row>
    <row r="25" spans="1:118" ht="13.5" customHeight="1">
      <c r="A25" s="15"/>
      <c r="B25" s="16"/>
      <c r="C25" s="242" t="s">
        <v>29</v>
      </c>
      <c r="D25" s="34">
        <f>AD25/AE25</f>
        <v>198.59154929577466</v>
      </c>
      <c r="E25" s="35">
        <f>AF25/AG25</f>
        <v>329.3969849246231</v>
      </c>
      <c r="F25" s="35">
        <f>AH25/AI25</f>
        <v>456.5552699228792</v>
      </c>
      <c r="G25" s="35">
        <f>AJ25/AK25</f>
        <v>579.0575916230367</v>
      </c>
      <c r="H25" s="35">
        <f>AL25/AM25</f>
        <v>411.3207547169811</v>
      </c>
      <c r="I25" s="37">
        <f>AT25/AU25</f>
        <v>412.18836565096956</v>
      </c>
      <c r="J25" s="35">
        <f>AV25/AW25</f>
        <v>498.5955056179775</v>
      </c>
      <c r="K25" s="23"/>
      <c r="L25" s="35">
        <f>AX25/AY25</f>
        <v>583.7535014005603</v>
      </c>
      <c r="M25" s="35">
        <f>AZ25/BA25</f>
        <v>432.86118980169977</v>
      </c>
      <c r="N25" s="35">
        <f>BB25/BC25</f>
        <v>480.22922636103146</v>
      </c>
      <c r="O25" s="75">
        <f>BD25/BE25</f>
        <v>506.3400576368876</v>
      </c>
      <c r="P25" s="35">
        <f>BF25/BG25</f>
        <v>499.41520467836256</v>
      </c>
      <c r="Q25" s="35">
        <f>BL25/BM25</f>
        <v>526.5861027190332</v>
      </c>
      <c r="R25" s="36">
        <f>BN25/BO25</f>
        <v>443.93939393939394</v>
      </c>
      <c r="S25" s="35">
        <f>BP25/BQ25</f>
        <v>356.48148148148147</v>
      </c>
      <c r="T25" s="20">
        <f>+BR25/BS25</f>
        <v>377.639751552795</v>
      </c>
      <c r="U25" s="20">
        <f>+BT25/BU25</f>
        <v>358.9341692789969</v>
      </c>
      <c r="V25" s="20">
        <f>BV25/BW25</f>
        <v>360.7476635514019</v>
      </c>
      <c r="W25" s="20">
        <f>+BX25/BY25</f>
        <v>415.98746081504703</v>
      </c>
      <c r="X25" s="20">
        <f>+BZ25/CA25</f>
        <v>372.8706624605678</v>
      </c>
      <c r="Y25" s="80">
        <f>+CB25/CC25</f>
        <v>353.1645569620253</v>
      </c>
      <c r="Z25" s="233">
        <f>CD25/CE25</f>
        <v>344.26751592356686</v>
      </c>
      <c r="AA25" s="233">
        <f>CF25/CG25</f>
        <v>380.8306709265176</v>
      </c>
      <c r="AB25" s="24" t="s">
        <v>30</v>
      </c>
      <c r="AC25" s="60">
        <v>242</v>
      </c>
      <c r="AD25" s="25">
        <v>846</v>
      </c>
      <c r="AE25" s="26">
        <v>4.26</v>
      </c>
      <c r="AF25" s="27">
        <v>1311</v>
      </c>
      <c r="AG25" s="26">
        <v>3.98</v>
      </c>
      <c r="AH25" s="27">
        <v>1776</v>
      </c>
      <c r="AI25" s="26">
        <v>3.89</v>
      </c>
      <c r="AJ25" s="27">
        <v>2212</v>
      </c>
      <c r="AK25" s="26">
        <v>3.82</v>
      </c>
      <c r="AL25" s="27">
        <v>1526</v>
      </c>
      <c r="AM25" s="26">
        <v>3.71</v>
      </c>
      <c r="AN25" s="27">
        <v>1570</v>
      </c>
      <c r="AO25" s="26">
        <v>3.69</v>
      </c>
      <c r="AP25" s="27">
        <v>1398</v>
      </c>
      <c r="AQ25" s="26">
        <v>3.67</v>
      </c>
      <c r="AR25" s="27">
        <v>1721</v>
      </c>
      <c r="AS25" s="26">
        <v>3.63</v>
      </c>
      <c r="AT25" s="27">
        <v>1488</v>
      </c>
      <c r="AU25" s="26">
        <v>3.61</v>
      </c>
      <c r="AV25" s="27">
        <v>1775</v>
      </c>
      <c r="AW25" s="26">
        <v>3.56</v>
      </c>
      <c r="AX25" s="27">
        <v>2084</v>
      </c>
      <c r="AY25" s="26">
        <v>3.57</v>
      </c>
      <c r="AZ25" s="27">
        <v>1528</v>
      </c>
      <c r="BA25" s="26">
        <v>3.53</v>
      </c>
      <c r="BB25" s="27">
        <v>1676</v>
      </c>
      <c r="BC25" s="13">
        <v>3.49</v>
      </c>
      <c r="BD25" s="27">
        <v>1757</v>
      </c>
      <c r="BE25" s="26">
        <v>3.47</v>
      </c>
      <c r="BF25" s="27">
        <v>1708</v>
      </c>
      <c r="BG25" s="13">
        <v>3.42</v>
      </c>
      <c r="BH25" s="27">
        <v>1496</v>
      </c>
      <c r="BI25" s="13">
        <v>3.34</v>
      </c>
      <c r="BJ25" s="27">
        <v>1473</v>
      </c>
      <c r="BK25" s="13">
        <v>3.34</v>
      </c>
      <c r="BL25" s="27">
        <v>1743</v>
      </c>
      <c r="BM25" s="13">
        <v>3.31</v>
      </c>
      <c r="BN25" s="27">
        <v>1465</v>
      </c>
      <c r="BO25" s="13">
        <v>3.3</v>
      </c>
      <c r="BP25" s="27">
        <v>1155</v>
      </c>
      <c r="BQ25" s="13">
        <v>3.24</v>
      </c>
      <c r="BR25" s="6">
        <v>1216</v>
      </c>
      <c r="BS25" s="6">
        <v>3.22</v>
      </c>
      <c r="BT25" s="54">
        <v>1145</v>
      </c>
      <c r="BU25" s="55">
        <v>3.19</v>
      </c>
      <c r="BV25" s="49">
        <v>1158</v>
      </c>
      <c r="BW25" s="50">
        <f>$BW$5</f>
        <v>3.21</v>
      </c>
      <c r="BX25" s="54">
        <v>1327</v>
      </c>
      <c r="BY25" s="57">
        <v>3.19</v>
      </c>
      <c r="BZ25" s="64">
        <v>1182</v>
      </c>
      <c r="CA25" s="65">
        <v>3.17</v>
      </c>
      <c r="CB25" s="70">
        <v>1116</v>
      </c>
      <c r="CC25" s="71">
        <v>3.16</v>
      </c>
      <c r="CD25" s="77">
        <v>1081</v>
      </c>
      <c r="CE25" s="65">
        <v>3.14</v>
      </c>
      <c r="CF25" s="77">
        <v>1192</v>
      </c>
      <c r="CG25" s="65">
        <v>3.13</v>
      </c>
      <c r="CI25" s="13">
        <v>5.19</v>
      </c>
      <c r="CK25" s="13">
        <v>4.84</v>
      </c>
      <c r="CM25" s="13">
        <v>4.56</v>
      </c>
      <c r="CO25" s="13">
        <v>4.4</v>
      </c>
      <c r="CQ25" s="13">
        <v>4.34</v>
      </c>
      <c r="CS25" s="13">
        <v>4.33</v>
      </c>
      <c r="CU25" s="13">
        <v>4.32</v>
      </c>
      <c r="CW25" s="13">
        <v>4.28</v>
      </c>
      <c r="CY25" s="13">
        <v>4.26</v>
      </c>
      <c r="DA25" s="13">
        <v>4.25</v>
      </c>
      <c r="DN25" s="234">
        <v>365</v>
      </c>
    </row>
    <row r="26" spans="1:118" ht="13.5" customHeight="1">
      <c r="A26" s="15"/>
      <c r="B26" s="16"/>
      <c r="C26" s="243"/>
      <c r="D26" s="39">
        <f aca="true" t="shared" si="26" ref="D26:J26">D25/D6*100</f>
        <v>4.92547741034001</v>
      </c>
      <c r="E26" s="31">
        <f t="shared" si="26"/>
        <v>4.588729436471823</v>
      </c>
      <c r="F26" s="31">
        <f t="shared" si="26"/>
        <v>3.6054325097951647</v>
      </c>
      <c r="G26" s="31">
        <f t="shared" si="26"/>
        <v>3.2398388868546326</v>
      </c>
      <c r="H26" s="31">
        <f t="shared" si="26"/>
        <v>2.1453374759247024</v>
      </c>
      <c r="I26" s="38">
        <f>I25/I6*100</f>
        <v>2.02677853903047</v>
      </c>
      <c r="J26" s="31">
        <f t="shared" si="26"/>
        <v>2.2158970325705654</v>
      </c>
      <c r="K26" s="23"/>
      <c r="L26" s="31">
        <f aca="true" t="shared" si="27" ref="L26:T26">L25/L6*100</f>
        <v>2.4092764078197435</v>
      </c>
      <c r="M26" s="31">
        <f t="shared" si="27"/>
        <v>1.8934090036059035</v>
      </c>
      <c r="N26" s="31">
        <f t="shared" si="27"/>
        <v>2.0128021905436726</v>
      </c>
      <c r="O26" s="76">
        <f t="shared" si="27"/>
        <v>2.177712224687349</v>
      </c>
      <c r="P26" s="31">
        <f t="shared" si="27"/>
        <v>2.206917938314835</v>
      </c>
      <c r="Q26" s="31">
        <f t="shared" si="27"/>
        <v>2.1396479340060397</v>
      </c>
      <c r="R26" s="40">
        <f t="shared" si="27"/>
        <v>1.9785265716793843</v>
      </c>
      <c r="S26" s="31">
        <f t="shared" si="27"/>
        <v>1.68983174835406</v>
      </c>
      <c r="T26" s="40">
        <f t="shared" si="27"/>
        <v>1.8136801598902248</v>
      </c>
      <c r="U26" s="40">
        <f aca="true" t="shared" si="28" ref="U26:Z26">U25/U6*100</f>
        <v>1.7307576032408247</v>
      </c>
      <c r="V26" s="40">
        <f t="shared" si="28"/>
        <v>1.7532703488372092</v>
      </c>
      <c r="W26" s="40">
        <f t="shared" si="28"/>
        <v>1.9941692714594856</v>
      </c>
      <c r="X26" s="40">
        <f t="shared" si="28"/>
        <v>1.8675050953501964</v>
      </c>
      <c r="Y26" s="83">
        <f t="shared" si="28"/>
        <v>1.7453317068593412</v>
      </c>
      <c r="Z26" s="83">
        <f t="shared" si="28"/>
        <v>1.6989108739725596</v>
      </c>
      <c r="AA26" s="83">
        <f>AA25/AA6*100</f>
        <v>1.8644810110742662</v>
      </c>
      <c r="AC26" s="60"/>
      <c r="AD26" s="25"/>
      <c r="AE26" s="26">
        <v>4.26</v>
      </c>
      <c r="AF26" s="27"/>
      <c r="AG26" s="26">
        <v>3.98</v>
      </c>
      <c r="AH26" s="27"/>
      <c r="AI26" s="26">
        <v>3.89</v>
      </c>
      <c r="AJ26" s="27"/>
      <c r="AK26" s="26">
        <v>3.82</v>
      </c>
      <c r="AL26" s="27"/>
      <c r="AM26" s="26">
        <v>3.71</v>
      </c>
      <c r="AN26" s="27"/>
      <c r="AO26" s="26">
        <v>3.69</v>
      </c>
      <c r="AP26" s="27"/>
      <c r="AQ26" s="26">
        <v>3.67</v>
      </c>
      <c r="AR26" s="27"/>
      <c r="AS26" s="26">
        <v>3.63</v>
      </c>
      <c r="AT26" s="27"/>
      <c r="AU26" s="26">
        <v>3.61</v>
      </c>
      <c r="AV26" s="27"/>
      <c r="AW26" s="26">
        <v>3.56</v>
      </c>
      <c r="AX26" s="27"/>
      <c r="AY26" s="26">
        <v>3.57</v>
      </c>
      <c r="AZ26" s="27"/>
      <c r="BA26" s="26">
        <v>3.53</v>
      </c>
      <c r="BB26" s="27"/>
      <c r="BC26" s="13">
        <v>3.49</v>
      </c>
      <c r="BD26" s="27"/>
      <c r="BE26" s="26">
        <v>3.47</v>
      </c>
      <c r="BF26" s="27"/>
      <c r="BG26" s="13">
        <v>3.42</v>
      </c>
      <c r="BH26" s="27"/>
      <c r="BI26" s="13">
        <v>3.34</v>
      </c>
      <c r="BJ26" s="27"/>
      <c r="BK26" s="13">
        <v>3.34</v>
      </c>
      <c r="BL26" s="27"/>
      <c r="BM26" s="13">
        <v>3.31</v>
      </c>
      <c r="BN26" s="27"/>
      <c r="BO26" s="13">
        <v>3.3</v>
      </c>
      <c r="BP26" s="27"/>
      <c r="BQ26" s="13">
        <v>3.24</v>
      </c>
      <c r="BS26" s="6">
        <v>3.22</v>
      </c>
      <c r="BT26" s="54"/>
      <c r="BU26" s="55">
        <v>3.19</v>
      </c>
      <c r="BV26" s="49"/>
      <c r="BW26" s="50"/>
      <c r="BX26" s="54"/>
      <c r="BY26" s="57">
        <v>3.19</v>
      </c>
      <c r="BZ26" s="64"/>
      <c r="CA26" s="65">
        <v>3.17</v>
      </c>
      <c r="CB26" s="70"/>
      <c r="CC26" s="71">
        <v>3.16</v>
      </c>
      <c r="CD26" s="65"/>
      <c r="CE26" s="65">
        <v>3.14</v>
      </c>
      <c r="CF26" s="65"/>
      <c r="CG26" s="65">
        <v>3.13</v>
      </c>
      <c r="CH26" s="13">
        <v>937</v>
      </c>
      <c r="CI26" s="13">
        <v>5.19</v>
      </c>
      <c r="CJ26" s="13">
        <v>1825</v>
      </c>
      <c r="CK26" s="13">
        <v>4.84</v>
      </c>
      <c r="CL26" s="13">
        <v>2636</v>
      </c>
      <c r="CM26" s="13">
        <v>4.56</v>
      </c>
      <c r="CN26" s="13">
        <v>2827</v>
      </c>
      <c r="CO26" s="13">
        <v>4.4</v>
      </c>
      <c r="CP26" s="13">
        <v>2573</v>
      </c>
      <c r="CQ26" s="13">
        <v>4.34</v>
      </c>
      <c r="CR26" s="13">
        <v>1595</v>
      </c>
      <c r="CS26" s="13">
        <v>4.33</v>
      </c>
      <c r="CT26" s="13">
        <v>2078</v>
      </c>
      <c r="CU26" s="13">
        <v>4.32</v>
      </c>
      <c r="CV26" s="13">
        <v>2346</v>
      </c>
      <c r="CW26" s="13">
        <v>4.28</v>
      </c>
      <c r="CX26" s="13">
        <v>1924</v>
      </c>
      <c r="CY26" s="13">
        <v>4.26</v>
      </c>
      <c r="CZ26" s="13">
        <v>2939</v>
      </c>
      <c r="DA26" s="13">
        <v>4.25</v>
      </c>
      <c r="DN26" s="83">
        <f>DN25/DN6*100</f>
        <v>1.7868507367699613</v>
      </c>
    </row>
    <row r="27" spans="1:118" ht="13.5" customHeight="1">
      <c r="A27" s="15"/>
      <c r="B27" s="16"/>
      <c r="C27" s="242" t="s">
        <v>31</v>
      </c>
      <c r="D27" s="34">
        <f>AD27/AE27</f>
        <v>63.84976525821597</v>
      </c>
      <c r="E27" s="35">
        <f>AF27/AG27</f>
        <v>165.0753768844221</v>
      </c>
      <c r="F27" s="35">
        <f>AH27/AI27</f>
        <v>292.8020565552699</v>
      </c>
      <c r="G27" s="35">
        <f>AJ27/AK27</f>
        <v>435.3403141361257</v>
      </c>
      <c r="H27" s="35">
        <f>AL27/AM27</f>
        <v>424.52830188679246</v>
      </c>
      <c r="I27" s="73">
        <f>AT27/AU27</f>
        <v>389.75069252077566</v>
      </c>
      <c r="J27" s="35">
        <f>AV27/AW27</f>
        <v>434.8314606741573</v>
      </c>
      <c r="K27" s="23"/>
      <c r="L27" s="35">
        <f>AX27/AY27</f>
        <v>511.48459383753504</v>
      </c>
      <c r="M27" s="35">
        <f>AZ27/BA27</f>
        <v>454.10764872521247</v>
      </c>
      <c r="N27" s="35">
        <f>BB27/BC27</f>
        <v>479.0830945558739</v>
      </c>
      <c r="O27" s="75">
        <f>BD27/BE27</f>
        <v>470.31700288184436</v>
      </c>
      <c r="P27" s="35">
        <f>BF27/BG27</f>
        <v>431.87134502923976</v>
      </c>
      <c r="Q27" s="35">
        <f>BL27/BM27</f>
        <v>574.3202416918429</v>
      </c>
      <c r="R27" s="36">
        <f>BN27/BO27</f>
        <v>533.939393939394</v>
      </c>
      <c r="S27" s="35">
        <f>BP27/BQ27</f>
        <v>523.4567901234567</v>
      </c>
      <c r="T27" s="20">
        <f>+BR27/BS27</f>
        <v>524.5341614906832</v>
      </c>
      <c r="U27" s="20">
        <f>+BT27/BU27</f>
        <v>512.5391849529781</v>
      </c>
      <c r="V27" s="20">
        <f>BV27/BW27</f>
        <v>513.0841121495328</v>
      </c>
      <c r="W27" s="20">
        <f>+BX27/BY27</f>
        <v>517.5548589341693</v>
      </c>
      <c r="X27" s="20">
        <f>+BZ27/CA27</f>
        <v>508.83280757097793</v>
      </c>
      <c r="Y27" s="80">
        <f>+CB27/CC27</f>
        <v>527.2151898734177</v>
      </c>
      <c r="Z27" s="233">
        <f>CD27/CE27</f>
        <v>541.7197452229299</v>
      </c>
      <c r="AA27" s="233">
        <f>CF27/CG27</f>
        <v>532.2683706070288</v>
      </c>
      <c r="AB27" s="24" t="s">
        <v>32</v>
      </c>
      <c r="AC27" s="60">
        <v>265</v>
      </c>
      <c r="AD27" s="25">
        <v>272</v>
      </c>
      <c r="AE27" s="26">
        <v>4.26</v>
      </c>
      <c r="AF27" s="27">
        <v>657</v>
      </c>
      <c r="AG27" s="26">
        <v>3.98</v>
      </c>
      <c r="AH27" s="27">
        <v>1139</v>
      </c>
      <c r="AI27" s="26">
        <v>3.89</v>
      </c>
      <c r="AJ27" s="27">
        <v>1663</v>
      </c>
      <c r="AK27" s="26">
        <v>3.82</v>
      </c>
      <c r="AL27" s="27">
        <v>1575</v>
      </c>
      <c r="AM27" s="26">
        <v>3.71</v>
      </c>
      <c r="AN27" s="27">
        <v>1370</v>
      </c>
      <c r="AO27" s="26">
        <v>3.69</v>
      </c>
      <c r="AP27" s="27">
        <v>1454</v>
      </c>
      <c r="AQ27" s="26">
        <v>3.67</v>
      </c>
      <c r="AR27" s="27">
        <v>1549</v>
      </c>
      <c r="AS27" s="26">
        <v>3.63</v>
      </c>
      <c r="AT27" s="27">
        <v>1407</v>
      </c>
      <c r="AU27" s="26">
        <v>3.61</v>
      </c>
      <c r="AV27" s="27">
        <v>1548</v>
      </c>
      <c r="AW27" s="26">
        <v>3.56</v>
      </c>
      <c r="AX27" s="27">
        <v>1826</v>
      </c>
      <c r="AY27" s="26">
        <v>3.57</v>
      </c>
      <c r="AZ27" s="27">
        <v>1603</v>
      </c>
      <c r="BA27" s="26">
        <v>3.53</v>
      </c>
      <c r="BB27" s="27">
        <v>1672</v>
      </c>
      <c r="BC27" s="13">
        <v>3.49</v>
      </c>
      <c r="BD27" s="27">
        <v>1632</v>
      </c>
      <c r="BE27" s="26">
        <v>3.47</v>
      </c>
      <c r="BF27" s="27">
        <v>1477</v>
      </c>
      <c r="BG27" s="13">
        <v>3.42</v>
      </c>
      <c r="BH27" s="27">
        <v>1587</v>
      </c>
      <c r="BI27" s="13">
        <v>3.34</v>
      </c>
      <c r="BJ27" s="27">
        <v>1646</v>
      </c>
      <c r="BK27" s="13">
        <v>3.34</v>
      </c>
      <c r="BL27" s="27">
        <v>1901</v>
      </c>
      <c r="BM27" s="13">
        <v>3.31</v>
      </c>
      <c r="BN27" s="27">
        <v>1762</v>
      </c>
      <c r="BO27" s="13">
        <v>3.3</v>
      </c>
      <c r="BP27" s="27">
        <v>1696</v>
      </c>
      <c r="BQ27" s="13">
        <v>3.24</v>
      </c>
      <c r="BR27" s="6">
        <v>1689</v>
      </c>
      <c r="BS27" s="6">
        <v>3.22</v>
      </c>
      <c r="BT27" s="54">
        <v>1635</v>
      </c>
      <c r="BU27" s="55">
        <v>3.19</v>
      </c>
      <c r="BV27" s="49">
        <v>1647</v>
      </c>
      <c r="BW27" s="50">
        <f>$BW$5</f>
        <v>3.21</v>
      </c>
      <c r="BX27" s="54">
        <v>1651</v>
      </c>
      <c r="BY27" s="57">
        <v>3.19</v>
      </c>
      <c r="BZ27" s="64">
        <v>1613</v>
      </c>
      <c r="CA27" s="65">
        <v>3.17</v>
      </c>
      <c r="CB27" s="70">
        <v>1666</v>
      </c>
      <c r="CC27" s="71">
        <v>3.16</v>
      </c>
      <c r="CD27" s="77">
        <v>1701</v>
      </c>
      <c r="CE27" s="65">
        <v>3.14</v>
      </c>
      <c r="CF27" s="77">
        <v>1666</v>
      </c>
      <c r="CG27" s="65">
        <v>3.13</v>
      </c>
      <c r="CI27" s="13">
        <v>5.19</v>
      </c>
      <c r="CK27" s="13">
        <v>4.84</v>
      </c>
      <c r="CM27" s="13">
        <v>4.56</v>
      </c>
      <c r="CO27" s="13">
        <v>4.4</v>
      </c>
      <c r="CQ27" s="13">
        <v>4.34</v>
      </c>
      <c r="CS27" s="13">
        <v>4.33</v>
      </c>
      <c r="CU27" s="13">
        <v>4.32</v>
      </c>
      <c r="CW27" s="13">
        <v>4.28</v>
      </c>
      <c r="CY27" s="13">
        <v>4.26</v>
      </c>
      <c r="DA27" s="13">
        <v>4.25</v>
      </c>
      <c r="DN27" s="235">
        <v>534</v>
      </c>
    </row>
    <row r="28" spans="1:118" ht="13.5" customHeight="1">
      <c r="A28" s="15"/>
      <c r="B28" s="16"/>
      <c r="C28" s="243"/>
      <c r="D28" s="39">
        <f aca="true" t="shared" si="29" ref="D28:J28">D27/D6*100</f>
        <v>1.5836050302748022</v>
      </c>
      <c r="E28" s="31">
        <f t="shared" si="29"/>
        <v>2.2996149807490376</v>
      </c>
      <c r="F28" s="31">
        <f t="shared" si="29"/>
        <v>2.312267808928318</v>
      </c>
      <c r="G28" s="31">
        <f t="shared" si="29"/>
        <v>2.435737824972538</v>
      </c>
      <c r="H28" s="31">
        <f t="shared" si="29"/>
        <v>2.214224459096596</v>
      </c>
      <c r="I28" s="74">
        <f>I27/I6*100</f>
        <v>1.9164498685590532</v>
      </c>
      <c r="J28" s="31">
        <f t="shared" si="29"/>
        <v>1.9325118909404142</v>
      </c>
      <c r="K28" s="23"/>
      <c r="L28" s="31">
        <f aca="true" t="shared" si="30" ref="L28:T28">L27/L6*100</f>
        <v>2.111007063665476</v>
      </c>
      <c r="M28" s="31">
        <f t="shared" si="30"/>
        <v>1.9863446549609052</v>
      </c>
      <c r="N28" s="31">
        <f t="shared" si="30"/>
        <v>2.0079983666998933</v>
      </c>
      <c r="O28" s="76">
        <f t="shared" si="30"/>
        <v>2.0227810760897857</v>
      </c>
      <c r="P28" s="31">
        <f t="shared" si="30"/>
        <v>1.9084413319034024</v>
      </c>
      <c r="Q28" s="31">
        <f t="shared" si="30"/>
        <v>2.333603397903317</v>
      </c>
      <c r="R28" s="40">
        <f t="shared" si="30"/>
        <v>2.3796340063474917</v>
      </c>
      <c r="S28" s="31">
        <f t="shared" si="30"/>
        <v>2.48134601316752</v>
      </c>
      <c r="T28" s="40">
        <f t="shared" si="30"/>
        <v>2.519165945768577</v>
      </c>
      <c r="U28" s="40">
        <f aca="true" t="shared" si="31" ref="U28:Z28">U27/U6*100</f>
        <v>2.4714311627063306</v>
      </c>
      <c r="V28" s="40">
        <f t="shared" si="31"/>
        <v>2.493640988372093</v>
      </c>
      <c r="W28" s="40">
        <f t="shared" si="31"/>
        <v>2.481065159894205</v>
      </c>
      <c r="X28" s="40">
        <f t="shared" si="31"/>
        <v>2.548465075126791</v>
      </c>
      <c r="Y28" s="83">
        <f t="shared" si="31"/>
        <v>2.6054862218885866</v>
      </c>
      <c r="Z28" s="83">
        <f t="shared" si="31"/>
        <v>2.67330934008078</v>
      </c>
      <c r="AA28" s="83">
        <f>AA27/AA6*100</f>
        <v>2.605893762122255</v>
      </c>
      <c r="AC28" s="60"/>
      <c r="AD28" s="25"/>
      <c r="AE28" s="26">
        <v>4.26</v>
      </c>
      <c r="AF28" s="27"/>
      <c r="AG28" s="26">
        <v>3.98</v>
      </c>
      <c r="AH28" s="27"/>
      <c r="AI28" s="26">
        <v>3.89</v>
      </c>
      <c r="AJ28" s="27"/>
      <c r="AK28" s="26">
        <v>3.82</v>
      </c>
      <c r="AL28" s="27"/>
      <c r="AM28" s="26">
        <v>3.71</v>
      </c>
      <c r="AN28" s="27"/>
      <c r="AO28" s="26">
        <v>3.69</v>
      </c>
      <c r="AP28" s="27"/>
      <c r="AQ28" s="26">
        <v>3.67</v>
      </c>
      <c r="AR28" s="27"/>
      <c r="AS28" s="26">
        <v>3.63</v>
      </c>
      <c r="AT28" s="27"/>
      <c r="AU28" s="26">
        <v>3.61</v>
      </c>
      <c r="AV28" s="27"/>
      <c r="AW28" s="26">
        <v>3.56</v>
      </c>
      <c r="AX28" s="27"/>
      <c r="AY28" s="26">
        <v>3.57</v>
      </c>
      <c r="AZ28" s="27"/>
      <c r="BA28" s="26">
        <v>3.53</v>
      </c>
      <c r="BB28" s="27"/>
      <c r="BC28" s="13">
        <v>3.49</v>
      </c>
      <c r="BD28" s="27"/>
      <c r="BE28" s="26">
        <v>3.47</v>
      </c>
      <c r="BF28" s="27"/>
      <c r="BG28" s="13">
        <v>3.42</v>
      </c>
      <c r="BH28" s="27"/>
      <c r="BI28" s="13">
        <v>3.34</v>
      </c>
      <c r="BJ28" s="27"/>
      <c r="BK28" s="13">
        <v>3.34</v>
      </c>
      <c r="BL28" s="27"/>
      <c r="BM28" s="13">
        <v>3.31</v>
      </c>
      <c r="BN28" s="27"/>
      <c r="BO28" s="13">
        <v>3.3</v>
      </c>
      <c r="BP28" s="27"/>
      <c r="BQ28" s="13">
        <v>3.24</v>
      </c>
      <c r="BS28" s="6">
        <v>3.22</v>
      </c>
      <c r="BT28" s="54"/>
      <c r="BU28" s="55">
        <v>3.19</v>
      </c>
      <c r="BV28" s="49"/>
      <c r="BW28" s="50"/>
      <c r="BX28" s="54"/>
      <c r="BY28" s="57">
        <v>3.19</v>
      </c>
      <c r="BZ28" s="64"/>
      <c r="CA28" s="65">
        <v>3.17</v>
      </c>
      <c r="CB28" s="70"/>
      <c r="CC28" s="71">
        <v>3.16</v>
      </c>
      <c r="CD28" s="65"/>
      <c r="CE28" s="65">
        <v>3.14</v>
      </c>
      <c r="CF28" s="65"/>
      <c r="CG28" s="65">
        <v>3.13</v>
      </c>
      <c r="CI28" s="13">
        <v>5.19</v>
      </c>
      <c r="CJ28" s="13">
        <v>411</v>
      </c>
      <c r="CK28" s="13">
        <v>4.84</v>
      </c>
      <c r="CL28" s="13">
        <v>899</v>
      </c>
      <c r="CM28" s="13">
        <v>4.56</v>
      </c>
      <c r="CN28" s="13">
        <v>1156</v>
      </c>
      <c r="CO28" s="13">
        <v>4.4</v>
      </c>
      <c r="CP28" s="13">
        <v>1556</v>
      </c>
      <c r="CQ28" s="13">
        <v>4.34</v>
      </c>
      <c r="CR28" s="13">
        <v>1254</v>
      </c>
      <c r="CS28" s="13">
        <v>4.33</v>
      </c>
      <c r="CT28" s="13">
        <v>1360</v>
      </c>
      <c r="CU28" s="13">
        <v>4.32</v>
      </c>
      <c r="CV28" s="13">
        <v>1350</v>
      </c>
      <c r="CW28" s="13">
        <v>4.28</v>
      </c>
      <c r="CX28" s="13">
        <v>1343</v>
      </c>
      <c r="CY28" s="13">
        <v>4.26</v>
      </c>
      <c r="CZ28" s="13">
        <v>1523</v>
      </c>
      <c r="DA28" s="13">
        <v>4.25</v>
      </c>
      <c r="DN28" s="83">
        <f>DN27/DN6*100</f>
        <v>2.614187105301806</v>
      </c>
    </row>
    <row r="29" spans="1:118" ht="13.5" customHeight="1">
      <c r="A29" s="15"/>
      <c r="B29" s="16"/>
      <c r="C29" s="242" t="s">
        <v>49</v>
      </c>
      <c r="D29" s="34">
        <f>AD29/AE29</f>
        <v>37.79342723004695</v>
      </c>
      <c r="E29" s="35">
        <f>AF29/AG29</f>
        <v>161.80904522613065</v>
      </c>
      <c r="F29" s="35">
        <f>AH29/AI29</f>
        <v>353.98457583547554</v>
      </c>
      <c r="G29" s="35">
        <f>AJ29/AK29</f>
        <v>657.8534031413612</v>
      </c>
      <c r="H29" s="35">
        <f>AL29/AM29</f>
        <v>701.0781671159029</v>
      </c>
      <c r="I29" s="37">
        <f>AT29/AU29</f>
        <v>677.8393351800554</v>
      </c>
      <c r="J29" s="35">
        <f>AV29/AW29</f>
        <v>793.8202247191011</v>
      </c>
      <c r="K29" s="23"/>
      <c r="L29" s="35">
        <f>AX29/AY29</f>
        <v>803.3613445378152</v>
      </c>
      <c r="M29" s="35">
        <f>AZ29/BA29</f>
        <v>660.056657223796</v>
      </c>
      <c r="N29" s="35">
        <f>BB29/BC29</f>
        <v>764.756446991404</v>
      </c>
      <c r="O29" s="75">
        <f>BD29/BE29</f>
        <v>729.3948126801153</v>
      </c>
      <c r="P29" s="35">
        <f>BF29/BG29</f>
        <v>709.9415204678363</v>
      </c>
      <c r="Q29" s="35">
        <f>BL29/BM29</f>
        <v>794.8640483383685</v>
      </c>
      <c r="R29" s="36">
        <f>BN29/BO29</f>
        <v>686.969696969697</v>
      </c>
      <c r="S29" s="35">
        <f>BP29/BQ29</f>
        <v>697.5308641975308</v>
      </c>
      <c r="T29" s="20">
        <f>+BR29/BS29</f>
        <v>679.5031055900621</v>
      </c>
      <c r="U29" s="20">
        <f>+BT29/BU29</f>
        <v>682.7586206896552</v>
      </c>
      <c r="V29" s="20">
        <f>BV29/BW29</f>
        <v>675.7009345794393</v>
      </c>
      <c r="W29" s="20">
        <f>+BX29/BY29</f>
        <v>682.4451410658307</v>
      </c>
      <c r="X29" s="20">
        <f>+BZ29/CA29</f>
        <v>635.0157728706624</v>
      </c>
      <c r="Y29" s="80">
        <f>+CB29/CC29</f>
        <v>657.5949367088607</v>
      </c>
      <c r="Z29" s="233">
        <f>CD29/CE29</f>
        <v>699.6815286624203</v>
      </c>
      <c r="AA29" s="233">
        <f>CF29/CG29</f>
        <v>646.3258785942493</v>
      </c>
      <c r="AB29" s="24" t="s">
        <v>33</v>
      </c>
      <c r="AC29" s="60">
        <v>244</v>
      </c>
      <c r="AD29" s="25">
        <v>161</v>
      </c>
      <c r="AE29" s="26">
        <v>4.26</v>
      </c>
      <c r="AF29" s="27">
        <v>644</v>
      </c>
      <c r="AG29" s="26">
        <v>3.98</v>
      </c>
      <c r="AH29" s="27">
        <v>1377</v>
      </c>
      <c r="AI29" s="26">
        <v>3.89</v>
      </c>
      <c r="AJ29" s="27">
        <v>2513</v>
      </c>
      <c r="AK29" s="26">
        <v>3.82</v>
      </c>
      <c r="AL29" s="27">
        <v>2601</v>
      </c>
      <c r="AM29" s="26">
        <v>3.71</v>
      </c>
      <c r="AN29" s="27">
        <v>2399</v>
      </c>
      <c r="AO29" s="26">
        <v>3.69</v>
      </c>
      <c r="AP29" s="27">
        <v>2434</v>
      </c>
      <c r="AQ29" s="26">
        <v>3.67</v>
      </c>
      <c r="AR29" s="27">
        <v>2659</v>
      </c>
      <c r="AS29" s="26">
        <v>3.63</v>
      </c>
      <c r="AT29" s="27">
        <v>2447</v>
      </c>
      <c r="AU29" s="26">
        <v>3.61</v>
      </c>
      <c r="AV29" s="27">
        <v>2826</v>
      </c>
      <c r="AW29" s="26">
        <v>3.56</v>
      </c>
      <c r="AX29" s="27">
        <v>2868</v>
      </c>
      <c r="AY29" s="26">
        <v>3.57</v>
      </c>
      <c r="AZ29" s="27">
        <v>2330</v>
      </c>
      <c r="BA29" s="26">
        <v>3.53</v>
      </c>
      <c r="BB29" s="27">
        <v>2669</v>
      </c>
      <c r="BC29" s="13">
        <v>3.49</v>
      </c>
      <c r="BD29" s="27">
        <v>2531</v>
      </c>
      <c r="BE29" s="26">
        <v>3.47</v>
      </c>
      <c r="BF29" s="27">
        <v>2428</v>
      </c>
      <c r="BG29" s="13">
        <v>3.42</v>
      </c>
      <c r="BH29" s="27">
        <v>2268</v>
      </c>
      <c r="BI29" s="13">
        <v>3.34</v>
      </c>
      <c r="BJ29" s="27">
        <v>2290</v>
      </c>
      <c r="BK29" s="13">
        <v>3.34</v>
      </c>
      <c r="BL29" s="27">
        <v>2631</v>
      </c>
      <c r="BM29" s="13">
        <v>3.31</v>
      </c>
      <c r="BN29" s="27">
        <v>2267</v>
      </c>
      <c r="BO29" s="13">
        <v>3.3</v>
      </c>
      <c r="BP29" s="27">
        <v>2260</v>
      </c>
      <c r="BQ29" s="13">
        <v>3.24</v>
      </c>
      <c r="BR29" s="6">
        <v>2188</v>
      </c>
      <c r="BS29" s="6">
        <v>3.22</v>
      </c>
      <c r="BT29" s="54">
        <v>2178</v>
      </c>
      <c r="BU29" s="55">
        <v>3.19</v>
      </c>
      <c r="BV29" s="49">
        <v>2169</v>
      </c>
      <c r="BW29" s="50">
        <f>$BW$5</f>
        <v>3.21</v>
      </c>
      <c r="BX29" s="54">
        <v>2177</v>
      </c>
      <c r="BY29" s="57">
        <v>3.19</v>
      </c>
      <c r="BZ29" s="64">
        <v>2013</v>
      </c>
      <c r="CA29" s="65">
        <v>3.17</v>
      </c>
      <c r="CB29" s="70">
        <v>2078</v>
      </c>
      <c r="CC29" s="71">
        <v>3.16</v>
      </c>
      <c r="CD29" s="77">
        <v>2197</v>
      </c>
      <c r="CE29" s="65">
        <v>3.14</v>
      </c>
      <c r="CF29" s="77">
        <v>2023</v>
      </c>
      <c r="CG29" s="65">
        <v>3.13</v>
      </c>
      <c r="CI29" s="13">
        <v>5.19</v>
      </c>
      <c r="CK29" s="13">
        <v>4.84</v>
      </c>
      <c r="CM29" s="13">
        <v>4.56</v>
      </c>
      <c r="CO29" s="13">
        <v>4.4</v>
      </c>
      <c r="CQ29" s="13">
        <v>4.34</v>
      </c>
      <c r="CS29" s="13">
        <v>4.33</v>
      </c>
      <c r="CU29" s="13">
        <v>4.32</v>
      </c>
      <c r="CW29" s="13">
        <v>4.28</v>
      </c>
      <c r="CY29" s="13">
        <v>4.26</v>
      </c>
      <c r="DA29" s="13">
        <v>4.25</v>
      </c>
      <c r="DN29" s="234">
        <v>656</v>
      </c>
    </row>
    <row r="30" spans="1:118" ht="13.5" customHeight="1">
      <c r="A30" s="15"/>
      <c r="B30" s="16"/>
      <c r="C30" s="243"/>
      <c r="D30" s="39">
        <f aca="true" t="shared" si="32" ref="D30:J30">D29/D6*100</f>
        <v>0.9373544480670704</v>
      </c>
      <c r="E30" s="31">
        <f t="shared" si="32"/>
        <v>2.2541127056352814</v>
      </c>
      <c r="F30" s="31">
        <f t="shared" si="32"/>
        <v>2.7954282466148315</v>
      </c>
      <c r="G30" s="31">
        <f t="shared" si="32"/>
        <v>3.6807030391797877</v>
      </c>
      <c r="H30" s="31">
        <f t="shared" si="32"/>
        <v>3.656633535308093</v>
      </c>
      <c r="I30" s="74">
        <f>I29/I6*100</f>
        <v>3.3330155141179834</v>
      </c>
      <c r="J30" s="31">
        <f t="shared" si="32"/>
        <v>3.5279577543912213</v>
      </c>
      <c r="K30" s="23"/>
      <c r="L30" s="31">
        <f aca="true" t="shared" si="33" ref="L30:T30">L29/L6*100</f>
        <v>3.3156452675753476</v>
      </c>
      <c r="M30" s="31">
        <f t="shared" si="33"/>
        <v>2.887200902095389</v>
      </c>
      <c r="N30" s="31">
        <f t="shared" si="33"/>
        <v>3.20535145976197</v>
      </c>
      <c r="O30" s="76">
        <f t="shared" si="33"/>
        <v>3.137045896803461</v>
      </c>
      <c r="P30" s="31">
        <f t="shared" si="33"/>
        <v>3.137234633623196</v>
      </c>
      <c r="Q30" s="31">
        <f t="shared" si="33"/>
        <v>3.2297267437578254</v>
      </c>
      <c r="R30" s="40">
        <f t="shared" si="33"/>
        <v>3.0616516982915796</v>
      </c>
      <c r="S30" s="31">
        <f t="shared" si="33"/>
        <v>3.306510607168983</v>
      </c>
      <c r="T30" s="40">
        <f t="shared" si="33"/>
        <v>3.2634310771708983</v>
      </c>
      <c r="U30" s="40">
        <f aca="true" t="shared" si="34" ref="U30:Z30">U29/U6*100</f>
        <v>3.2922183928895343</v>
      </c>
      <c r="V30" s="40">
        <f t="shared" si="34"/>
        <v>3.2839752906976742</v>
      </c>
      <c r="W30" s="40">
        <f t="shared" si="34"/>
        <v>3.271519596056745</v>
      </c>
      <c r="X30" s="40">
        <f t="shared" si="34"/>
        <v>3.18044649487305</v>
      </c>
      <c r="Y30" s="83">
        <f t="shared" si="34"/>
        <v>3.249820149510494</v>
      </c>
      <c r="Z30" s="83">
        <f t="shared" si="34"/>
        <v>3.452828112967357</v>
      </c>
      <c r="AA30" s="83">
        <f>AA29/AA6*100</f>
        <v>3.1642995682913093</v>
      </c>
      <c r="AC30" s="60"/>
      <c r="AD30" s="25"/>
      <c r="AE30" s="26">
        <v>4.26</v>
      </c>
      <c r="AF30" s="27"/>
      <c r="AG30" s="26">
        <v>3.98</v>
      </c>
      <c r="AH30" s="27"/>
      <c r="AI30" s="26">
        <v>3.89</v>
      </c>
      <c r="AJ30" s="27"/>
      <c r="AK30" s="26">
        <v>3.82</v>
      </c>
      <c r="AL30" s="27"/>
      <c r="AM30" s="26">
        <v>3.71</v>
      </c>
      <c r="AN30" s="27"/>
      <c r="AO30" s="26">
        <v>3.69</v>
      </c>
      <c r="AP30" s="27"/>
      <c r="AQ30" s="26">
        <v>3.67</v>
      </c>
      <c r="AR30" s="27"/>
      <c r="AS30" s="26">
        <v>3.63</v>
      </c>
      <c r="AT30" s="27"/>
      <c r="AU30" s="26">
        <v>3.61</v>
      </c>
      <c r="AV30" s="27"/>
      <c r="AW30" s="26">
        <v>3.56</v>
      </c>
      <c r="AX30" s="27"/>
      <c r="AY30" s="26">
        <v>3.57</v>
      </c>
      <c r="AZ30" s="27"/>
      <c r="BA30" s="26">
        <v>3.53</v>
      </c>
      <c r="BB30" s="27"/>
      <c r="BC30" s="13">
        <v>3.49</v>
      </c>
      <c r="BD30" s="27"/>
      <c r="BE30" s="26">
        <v>3.47</v>
      </c>
      <c r="BF30" s="27"/>
      <c r="BG30" s="13">
        <v>3.42</v>
      </c>
      <c r="BH30" s="27"/>
      <c r="BI30" s="13">
        <v>3.34</v>
      </c>
      <c r="BJ30" s="27"/>
      <c r="BK30" s="13">
        <v>3.34</v>
      </c>
      <c r="BL30" s="27"/>
      <c r="BM30" s="13">
        <v>3.31</v>
      </c>
      <c r="BN30" s="27"/>
      <c r="BO30" s="13">
        <v>3.3</v>
      </c>
      <c r="BP30" s="27"/>
      <c r="BQ30" s="13">
        <v>3.24</v>
      </c>
      <c r="BS30" s="6">
        <v>3.22</v>
      </c>
      <c r="BT30" s="54"/>
      <c r="BU30" s="55">
        <v>3.19</v>
      </c>
      <c r="BV30" s="49"/>
      <c r="BW30" s="50"/>
      <c r="BX30" s="54"/>
      <c r="BY30" s="57">
        <v>3.19</v>
      </c>
      <c r="BZ30" s="64"/>
      <c r="CA30" s="65">
        <v>3.17</v>
      </c>
      <c r="CB30" s="70"/>
      <c r="CC30" s="71">
        <v>3.16</v>
      </c>
      <c r="CD30" s="65"/>
      <c r="CE30" s="65">
        <v>3.14</v>
      </c>
      <c r="CF30" s="65"/>
      <c r="CG30" s="65">
        <v>3.13</v>
      </c>
      <c r="CI30" s="13">
        <v>5.19</v>
      </c>
      <c r="CJ30" s="13">
        <v>238</v>
      </c>
      <c r="CK30" s="13">
        <v>4.84</v>
      </c>
      <c r="CL30" s="13">
        <v>655</v>
      </c>
      <c r="CM30" s="13">
        <v>4.56</v>
      </c>
      <c r="CN30" s="13">
        <v>1226</v>
      </c>
      <c r="CO30" s="13">
        <v>4.4</v>
      </c>
      <c r="CP30" s="13">
        <v>1757</v>
      </c>
      <c r="CQ30" s="13">
        <v>4.34</v>
      </c>
      <c r="CR30" s="13">
        <v>1388</v>
      </c>
      <c r="CS30" s="13">
        <v>4.33</v>
      </c>
      <c r="CT30" s="13">
        <v>1559</v>
      </c>
      <c r="CU30" s="13">
        <v>4.32</v>
      </c>
      <c r="CV30" s="13">
        <v>1508</v>
      </c>
      <c r="CW30" s="13">
        <v>4.28</v>
      </c>
      <c r="CX30" s="13">
        <v>1548</v>
      </c>
      <c r="CY30" s="13">
        <v>4.26</v>
      </c>
      <c r="CZ30" s="13">
        <v>1854</v>
      </c>
      <c r="DA30" s="13">
        <v>4.25</v>
      </c>
      <c r="DN30" s="83">
        <f>DN29/DN6*100</f>
        <v>3.2114358447153277</v>
      </c>
    </row>
    <row r="31" spans="1:118" ht="13.5" customHeight="1">
      <c r="A31" s="15"/>
      <c r="B31" s="16"/>
      <c r="C31" s="242" t="s">
        <v>34</v>
      </c>
      <c r="D31" s="34">
        <f>AD31/AE31</f>
        <v>249.29577464788733</v>
      </c>
      <c r="E31" s="35">
        <f>AF31/AG31</f>
        <v>417.0854271356784</v>
      </c>
      <c r="F31" s="35">
        <f>AH31/AI31</f>
        <v>551.1568123393316</v>
      </c>
      <c r="G31" s="35">
        <f>AJ31/AK31</f>
        <v>801.8324607329844</v>
      </c>
      <c r="H31" s="35">
        <f>AL31/AM31</f>
        <v>674.9326145552561</v>
      </c>
      <c r="I31" s="37">
        <f>AT31/AU31</f>
        <v>825.7617728531857</v>
      </c>
      <c r="J31" s="35">
        <f>AV31/AW31</f>
        <v>884.8314606741573</v>
      </c>
      <c r="K31" s="23"/>
      <c r="L31" s="35">
        <f>AX31/AY31</f>
        <v>942.0168067226891</v>
      </c>
      <c r="M31" s="35">
        <f>AZ31/BA31</f>
        <v>790.3682719546742</v>
      </c>
      <c r="N31" s="35">
        <f>BB31/BC31</f>
        <v>904.8710601719197</v>
      </c>
      <c r="O31" s="75">
        <f>BD31/BE31</f>
        <v>894.236311239193</v>
      </c>
      <c r="P31" s="35">
        <f>BF31/BG31</f>
        <v>954.093567251462</v>
      </c>
      <c r="Q31" s="35">
        <f>BL31/BM31</f>
        <v>1031.4199395770393</v>
      </c>
      <c r="R31" s="36">
        <f>BN31/BO31</f>
        <v>880.6060606060606</v>
      </c>
      <c r="S31" s="35">
        <f>BP31/BQ31</f>
        <v>803.7037037037037</v>
      </c>
      <c r="T31" s="20">
        <f>+BR31/BS31</f>
        <v>821.1180124223602</v>
      </c>
      <c r="U31" s="20">
        <f>+BT31/BU31</f>
        <v>776.1755485893417</v>
      </c>
      <c r="V31" s="20">
        <f>BV31/BW31</f>
        <v>888.1619937694704</v>
      </c>
      <c r="W31" s="20">
        <f>+BX31/BY31</f>
        <v>887.7742946708464</v>
      </c>
      <c r="X31" s="20">
        <f>+BZ31/CA31</f>
        <v>894.6372239747634</v>
      </c>
      <c r="Y31" s="80">
        <f>+CB31/CC31</f>
        <v>911.0759493670886</v>
      </c>
      <c r="Z31" s="233">
        <f>CD31/CE31</f>
        <v>850.6369426751592</v>
      </c>
      <c r="AA31" s="233">
        <f>CF31/CG31</f>
        <v>856.5495207667732</v>
      </c>
      <c r="AB31" s="24" t="s">
        <v>35</v>
      </c>
      <c r="AC31" s="60">
        <v>256</v>
      </c>
      <c r="AD31" s="25">
        <v>1062</v>
      </c>
      <c r="AE31" s="26">
        <v>4.26</v>
      </c>
      <c r="AF31" s="27">
        <v>1660</v>
      </c>
      <c r="AG31" s="26">
        <v>3.98</v>
      </c>
      <c r="AH31" s="27">
        <v>2144</v>
      </c>
      <c r="AI31" s="26">
        <v>3.89</v>
      </c>
      <c r="AJ31" s="27">
        <v>3063</v>
      </c>
      <c r="AK31" s="26">
        <v>3.82</v>
      </c>
      <c r="AL31" s="27">
        <v>2504</v>
      </c>
      <c r="AM31" s="26">
        <v>3.71</v>
      </c>
      <c r="AN31" s="27">
        <v>2659</v>
      </c>
      <c r="AO31" s="26">
        <v>3.69</v>
      </c>
      <c r="AP31" s="27">
        <v>2588</v>
      </c>
      <c r="AQ31" s="26">
        <v>3.67</v>
      </c>
      <c r="AR31" s="27">
        <v>3079</v>
      </c>
      <c r="AS31" s="26">
        <v>3.63</v>
      </c>
      <c r="AT31" s="27">
        <v>2981</v>
      </c>
      <c r="AU31" s="26">
        <v>3.61</v>
      </c>
      <c r="AV31" s="27">
        <v>3150</v>
      </c>
      <c r="AW31" s="26">
        <v>3.56</v>
      </c>
      <c r="AX31" s="27">
        <v>3363</v>
      </c>
      <c r="AY31" s="26">
        <v>3.57</v>
      </c>
      <c r="AZ31" s="27">
        <v>2790</v>
      </c>
      <c r="BA31" s="26">
        <v>3.53</v>
      </c>
      <c r="BB31" s="27">
        <v>3158</v>
      </c>
      <c r="BC31" s="13">
        <v>3.49</v>
      </c>
      <c r="BD31" s="27">
        <v>3103</v>
      </c>
      <c r="BE31" s="26">
        <v>3.47</v>
      </c>
      <c r="BF31" s="27">
        <v>3263</v>
      </c>
      <c r="BG31" s="13">
        <v>3.42</v>
      </c>
      <c r="BH31" s="27">
        <v>2978</v>
      </c>
      <c r="BI31" s="13">
        <v>3.34</v>
      </c>
      <c r="BJ31" s="27">
        <v>2846</v>
      </c>
      <c r="BK31" s="13">
        <v>3.34</v>
      </c>
      <c r="BL31" s="27">
        <v>3414</v>
      </c>
      <c r="BM31" s="13">
        <v>3.31</v>
      </c>
      <c r="BN31" s="27">
        <v>2906</v>
      </c>
      <c r="BO31" s="13">
        <v>3.3</v>
      </c>
      <c r="BP31" s="27">
        <v>2604</v>
      </c>
      <c r="BQ31" s="13">
        <v>3.24</v>
      </c>
      <c r="BR31" s="6">
        <v>2644</v>
      </c>
      <c r="BS31" s="6">
        <v>3.22</v>
      </c>
      <c r="BT31" s="54">
        <v>2476</v>
      </c>
      <c r="BU31" s="55">
        <v>3.19</v>
      </c>
      <c r="BV31" s="49">
        <v>2851</v>
      </c>
      <c r="BW31" s="50">
        <f>$BW$5</f>
        <v>3.21</v>
      </c>
      <c r="BX31" s="54">
        <v>2832</v>
      </c>
      <c r="BY31" s="57">
        <v>3.19</v>
      </c>
      <c r="BZ31" s="64">
        <v>2836</v>
      </c>
      <c r="CA31" s="65">
        <v>3.17</v>
      </c>
      <c r="CB31" s="70">
        <v>2879</v>
      </c>
      <c r="CC31" s="71">
        <v>3.16</v>
      </c>
      <c r="CD31" s="77">
        <v>2671</v>
      </c>
      <c r="CE31" s="65">
        <v>3.14</v>
      </c>
      <c r="CF31" s="77">
        <v>2681</v>
      </c>
      <c r="CG31" s="65">
        <v>3.13</v>
      </c>
      <c r="CI31" s="13">
        <v>5.19</v>
      </c>
      <c r="CK31" s="13">
        <v>4.84</v>
      </c>
      <c r="CM31" s="13">
        <v>4.56</v>
      </c>
      <c r="CO31" s="13">
        <v>4.4</v>
      </c>
      <c r="CQ31" s="13">
        <v>4.34</v>
      </c>
      <c r="CS31" s="13">
        <v>4.33</v>
      </c>
      <c r="CU31" s="13">
        <v>4.32</v>
      </c>
      <c r="CW31" s="13">
        <v>4.28</v>
      </c>
      <c r="CY31" s="13">
        <v>4.26</v>
      </c>
      <c r="DA31" s="13">
        <v>4.25</v>
      </c>
      <c r="DN31" s="235">
        <v>903</v>
      </c>
    </row>
    <row r="32" spans="1:118" ht="13.5" customHeight="1">
      <c r="A32" s="15"/>
      <c r="B32" s="16"/>
      <c r="C32" s="243"/>
      <c r="D32" s="39">
        <f aca="true" t="shared" si="35" ref="D32:J32">D31/D6*100</f>
        <v>6.183046110852352</v>
      </c>
      <c r="E32" s="31">
        <f t="shared" si="35"/>
        <v>5.810290514525726</v>
      </c>
      <c r="F32" s="31">
        <f t="shared" si="35"/>
        <v>4.352504110923892</v>
      </c>
      <c r="G32" s="31">
        <f t="shared" si="35"/>
        <v>4.486268766019774</v>
      </c>
      <c r="H32" s="31">
        <f t="shared" si="35"/>
        <v>3.520265425763732</v>
      </c>
      <c r="I32" s="38">
        <f>I31/I6*100</f>
        <v>4.060367489818435</v>
      </c>
      <c r="J32" s="31">
        <f t="shared" si="35"/>
        <v>3.93243698737875</v>
      </c>
      <c r="K32" s="23"/>
      <c r="L32" s="31">
        <f aca="true" t="shared" si="36" ref="L32:T32">L31/L6*100</f>
        <v>3.8879062185690003</v>
      </c>
      <c r="M32" s="31">
        <f t="shared" si="36"/>
        <v>3.4572062304060673</v>
      </c>
      <c r="N32" s="31">
        <f t="shared" si="36"/>
        <v>3.7926189246640316</v>
      </c>
      <c r="O32" s="76">
        <f t="shared" si="36"/>
        <v>3.84601083278591</v>
      </c>
      <c r="P32" s="31">
        <f t="shared" si="36"/>
        <v>4.216143578876642</v>
      </c>
      <c r="Q32" s="31">
        <f t="shared" si="36"/>
        <v>4.190911099653826</v>
      </c>
      <c r="R32" s="40">
        <f t="shared" si="36"/>
        <v>3.924640421365386</v>
      </c>
      <c r="S32" s="31">
        <f t="shared" si="36"/>
        <v>3.8098024871982448</v>
      </c>
      <c r="T32" s="40">
        <f t="shared" si="36"/>
        <v>3.9435611371297314</v>
      </c>
      <c r="U32" s="40">
        <f aca="true" t="shared" si="37" ref="U32:Z32">U31/U6*100</f>
        <v>3.742668843339984</v>
      </c>
      <c r="V32" s="40">
        <f t="shared" si="37"/>
        <v>4.31655765503876</v>
      </c>
      <c r="W32" s="40">
        <f t="shared" si="37"/>
        <v>4.255830728540515</v>
      </c>
      <c r="X32" s="40">
        <f t="shared" si="37"/>
        <v>4.48074826600098</v>
      </c>
      <c r="Y32" s="83">
        <f t="shared" si="37"/>
        <v>4.502517906853086</v>
      </c>
      <c r="Z32" s="83">
        <f t="shared" si="37"/>
        <v>4.197771456411385</v>
      </c>
      <c r="AA32" s="83">
        <f>AA31/AA6*100</f>
        <v>4.193518112995057</v>
      </c>
      <c r="AC32" s="60"/>
      <c r="AD32" s="25"/>
      <c r="AE32" s="26">
        <v>4.26</v>
      </c>
      <c r="AF32" s="27"/>
      <c r="AG32" s="26">
        <v>3.98</v>
      </c>
      <c r="AH32" s="27"/>
      <c r="AI32" s="26">
        <v>3.89</v>
      </c>
      <c r="AJ32" s="27"/>
      <c r="AK32" s="26">
        <v>3.82</v>
      </c>
      <c r="AL32" s="27"/>
      <c r="AM32" s="26">
        <v>3.71</v>
      </c>
      <c r="AN32" s="27"/>
      <c r="AO32" s="26">
        <v>3.69</v>
      </c>
      <c r="AP32" s="27"/>
      <c r="AQ32" s="26">
        <v>3.67</v>
      </c>
      <c r="AR32" s="27"/>
      <c r="AS32" s="26">
        <v>3.63</v>
      </c>
      <c r="AT32" s="27"/>
      <c r="AU32" s="26">
        <v>3.61</v>
      </c>
      <c r="AV32" s="27"/>
      <c r="AW32" s="26">
        <v>3.56</v>
      </c>
      <c r="AX32" s="27"/>
      <c r="AY32" s="26">
        <v>3.57</v>
      </c>
      <c r="AZ32" s="27"/>
      <c r="BA32" s="26">
        <v>3.53</v>
      </c>
      <c r="BB32" s="27"/>
      <c r="BC32" s="13">
        <v>3.49</v>
      </c>
      <c r="BD32" s="27"/>
      <c r="BE32" s="26">
        <v>3.47</v>
      </c>
      <c r="BF32" s="27"/>
      <c r="BG32" s="13">
        <v>3.42</v>
      </c>
      <c r="BH32" s="27"/>
      <c r="BI32" s="13">
        <v>3.34</v>
      </c>
      <c r="BJ32" s="27"/>
      <c r="BK32" s="13">
        <v>3.34</v>
      </c>
      <c r="BL32" s="27"/>
      <c r="BM32" s="13">
        <v>3.31</v>
      </c>
      <c r="BN32" s="27"/>
      <c r="BO32" s="13">
        <v>3.3</v>
      </c>
      <c r="BP32" s="27"/>
      <c r="BQ32" s="13">
        <v>3.24</v>
      </c>
      <c r="BS32" s="6">
        <v>3.22</v>
      </c>
      <c r="BT32" s="54"/>
      <c r="BU32" s="55">
        <v>3.19</v>
      </c>
      <c r="BV32" s="49"/>
      <c r="BW32" s="50"/>
      <c r="BX32" s="54"/>
      <c r="BY32" s="57">
        <v>3.19</v>
      </c>
      <c r="BZ32" s="64"/>
      <c r="CA32" s="65">
        <v>3.17</v>
      </c>
      <c r="CB32" s="70"/>
      <c r="CC32" s="71">
        <v>3.16</v>
      </c>
      <c r="CD32" s="65"/>
      <c r="CE32" s="65">
        <v>3.14</v>
      </c>
      <c r="CF32" s="65"/>
      <c r="CG32" s="65">
        <v>3.13</v>
      </c>
      <c r="CH32" s="13">
        <v>744</v>
      </c>
      <c r="CI32" s="13">
        <v>5.19</v>
      </c>
      <c r="CJ32" s="13">
        <v>1232</v>
      </c>
      <c r="CK32" s="13">
        <v>4.84</v>
      </c>
      <c r="CL32" s="13">
        <v>2034</v>
      </c>
      <c r="CM32" s="13">
        <v>4.56</v>
      </c>
      <c r="CN32" s="13">
        <v>2828</v>
      </c>
      <c r="CO32" s="13">
        <v>4.4</v>
      </c>
      <c r="CP32" s="13">
        <v>1954</v>
      </c>
      <c r="CQ32" s="13">
        <v>4.34</v>
      </c>
      <c r="CR32" s="13">
        <v>2437</v>
      </c>
      <c r="CS32" s="13">
        <v>4.33</v>
      </c>
      <c r="CT32" s="13">
        <v>2140</v>
      </c>
      <c r="CU32" s="13">
        <v>4.32</v>
      </c>
      <c r="CV32" s="13">
        <v>2699</v>
      </c>
      <c r="CW32" s="13">
        <v>4.28</v>
      </c>
      <c r="CX32" s="13">
        <v>2599</v>
      </c>
      <c r="CY32" s="13">
        <v>4.26</v>
      </c>
      <c r="CZ32" s="13">
        <v>2705</v>
      </c>
      <c r="DA32" s="13">
        <v>4.25</v>
      </c>
      <c r="DN32" s="83">
        <f>DN31/DN6*100</f>
        <v>4.420619767954178</v>
      </c>
    </row>
    <row r="33" spans="1:118" ht="13.5" customHeight="1">
      <c r="A33" s="15"/>
      <c r="B33" s="16"/>
      <c r="C33" s="242" t="s">
        <v>36</v>
      </c>
      <c r="D33" s="34">
        <f>AD33/AE33</f>
        <v>214.08450704225353</v>
      </c>
      <c r="E33" s="35">
        <f>AF33/AG33</f>
        <v>361.05527638190955</v>
      </c>
      <c r="F33" s="35">
        <f>AH33/AI33</f>
        <v>581.2339331619537</v>
      </c>
      <c r="G33" s="35">
        <f>AJ33/AK33</f>
        <v>838.7434554973822</v>
      </c>
      <c r="H33" s="35">
        <f>AL33/AM33</f>
        <v>764.9595687331537</v>
      </c>
      <c r="I33" s="73">
        <f>AT33/AU33</f>
        <v>786.426592797784</v>
      </c>
      <c r="J33" s="20">
        <f>AV33/AW33</f>
        <v>878.9325842696629</v>
      </c>
      <c r="K33" s="23"/>
      <c r="L33" s="20">
        <f>AX33/AY33</f>
        <v>1098.8795518207282</v>
      </c>
      <c r="M33" s="20">
        <f>AZ33/BA33</f>
        <v>934.5609065155808</v>
      </c>
      <c r="N33" s="20">
        <f>BB33/BC33</f>
        <v>951.2893982808023</v>
      </c>
      <c r="O33" s="37">
        <f>BD33/BE33</f>
        <v>854.178674351585</v>
      </c>
      <c r="P33" s="20">
        <f>BF33/BG33</f>
        <v>947.6608187134503</v>
      </c>
      <c r="Q33" s="20">
        <f>BL33/BM33</f>
        <v>929.3051359516617</v>
      </c>
      <c r="R33" s="21">
        <f>BN33/BO33</f>
        <v>945.1515151515152</v>
      </c>
      <c r="S33" s="20">
        <f>BP33/BQ33</f>
        <v>901.8518518518518</v>
      </c>
      <c r="T33" s="35">
        <f>+BR33/BS33</f>
        <v>823.9130434782609</v>
      </c>
      <c r="U33" s="20">
        <f>+BT33/BU33</f>
        <v>733.5423197492163</v>
      </c>
      <c r="V33" s="20">
        <f>BV33/BW33</f>
        <v>806.2305295950156</v>
      </c>
      <c r="W33" s="20">
        <f>+BX33/BY33</f>
        <v>804.3887147335423</v>
      </c>
      <c r="X33" s="20">
        <f>+BZ33/CA33</f>
        <v>800.6309148264985</v>
      </c>
      <c r="Y33" s="80">
        <f>+CB33/CC33</f>
        <v>792.7215189873417</v>
      </c>
      <c r="Z33" s="233">
        <f>CD33/CE33</f>
        <v>758.28025477707</v>
      </c>
      <c r="AA33" s="233">
        <f>CF33/CG33</f>
        <v>789.7763578274761</v>
      </c>
      <c r="AB33" s="24" t="s">
        <v>37</v>
      </c>
      <c r="AC33" s="60">
        <v>251</v>
      </c>
      <c r="AD33" s="25">
        <v>912</v>
      </c>
      <c r="AE33" s="26">
        <v>4.26</v>
      </c>
      <c r="AF33" s="27">
        <v>1437</v>
      </c>
      <c r="AG33" s="26">
        <v>3.98</v>
      </c>
      <c r="AH33" s="27">
        <v>2261</v>
      </c>
      <c r="AI33" s="26">
        <v>3.89</v>
      </c>
      <c r="AJ33" s="27">
        <v>3204</v>
      </c>
      <c r="AK33" s="26">
        <v>3.82</v>
      </c>
      <c r="AL33" s="27">
        <v>2838</v>
      </c>
      <c r="AM33" s="26">
        <v>3.71</v>
      </c>
      <c r="AN33" s="27">
        <v>3081</v>
      </c>
      <c r="AO33" s="26">
        <v>3.69</v>
      </c>
      <c r="AP33" s="27">
        <v>3076</v>
      </c>
      <c r="AQ33" s="26">
        <v>3.67</v>
      </c>
      <c r="AR33" s="27">
        <v>3167</v>
      </c>
      <c r="AS33" s="26">
        <v>3.63</v>
      </c>
      <c r="AT33" s="27">
        <v>2839</v>
      </c>
      <c r="AU33" s="26">
        <v>3.61</v>
      </c>
      <c r="AV33" s="27">
        <v>3129</v>
      </c>
      <c r="AW33" s="26">
        <v>3.56</v>
      </c>
      <c r="AX33" s="27">
        <v>3923</v>
      </c>
      <c r="AY33" s="26">
        <v>3.57</v>
      </c>
      <c r="AZ33" s="27">
        <v>3299</v>
      </c>
      <c r="BA33" s="26">
        <v>3.53</v>
      </c>
      <c r="BB33" s="27">
        <v>3320</v>
      </c>
      <c r="BC33" s="13">
        <v>3.49</v>
      </c>
      <c r="BD33" s="27">
        <v>2964</v>
      </c>
      <c r="BE33" s="26">
        <v>3.47</v>
      </c>
      <c r="BF33" s="27">
        <v>3241</v>
      </c>
      <c r="BG33" s="13">
        <v>3.42</v>
      </c>
      <c r="BH33" s="27">
        <v>3354</v>
      </c>
      <c r="BI33" s="13">
        <v>3.34</v>
      </c>
      <c r="BJ33" s="27">
        <v>2893</v>
      </c>
      <c r="BK33" s="13">
        <v>3.34</v>
      </c>
      <c r="BL33" s="27">
        <v>3076</v>
      </c>
      <c r="BM33" s="13">
        <v>3.31</v>
      </c>
      <c r="BN33" s="27">
        <v>3119</v>
      </c>
      <c r="BO33" s="13">
        <v>3.3</v>
      </c>
      <c r="BP33" s="27">
        <v>2922</v>
      </c>
      <c r="BQ33" s="13">
        <v>3.24</v>
      </c>
      <c r="BR33" s="6">
        <v>2653</v>
      </c>
      <c r="BS33" s="6">
        <v>3.22</v>
      </c>
      <c r="BT33" s="54">
        <v>2340</v>
      </c>
      <c r="BU33" s="55">
        <v>3.19</v>
      </c>
      <c r="BV33" s="49">
        <v>2588</v>
      </c>
      <c r="BW33" s="50">
        <f>$BW$5</f>
        <v>3.21</v>
      </c>
      <c r="BX33" s="54">
        <v>2566</v>
      </c>
      <c r="BY33" s="57">
        <v>3.19</v>
      </c>
      <c r="BZ33" s="64">
        <v>2538</v>
      </c>
      <c r="CA33" s="65">
        <v>3.17</v>
      </c>
      <c r="CB33" s="70">
        <v>2505</v>
      </c>
      <c r="CC33" s="71">
        <v>3.16</v>
      </c>
      <c r="CD33" s="77">
        <v>2381</v>
      </c>
      <c r="CE33" s="65">
        <v>3.14</v>
      </c>
      <c r="CF33" s="77">
        <v>2472</v>
      </c>
      <c r="CG33" s="65">
        <v>3.13</v>
      </c>
      <c r="CI33" s="13">
        <v>5.19</v>
      </c>
      <c r="CK33" s="13">
        <v>4.84</v>
      </c>
      <c r="CM33" s="13">
        <v>4.56</v>
      </c>
      <c r="CO33" s="13">
        <v>4.4</v>
      </c>
      <c r="CQ33" s="13">
        <v>4.34</v>
      </c>
      <c r="CS33" s="13">
        <v>4.33</v>
      </c>
      <c r="CU33" s="13">
        <v>4.32</v>
      </c>
      <c r="CW33" s="13">
        <v>4.28</v>
      </c>
      <c r="CY33" s="13">
        <v>4.26</v>
      </c>
      <c r="DA33" s="13">
        <v>4.25</v>
      </c>
      <c r="DN33" s="234">
        <v>818</v>
      </c>
    </row>
    <row r="34" spans="1:118" ht="13.5" customHeight="1">
      <c r="A34" s="15"/>
      <c r="B34" s="16"/>
      <c r="C34" s="243"/>
      <c r="D34" s="39">
        <f aca="true" t="shared" si="38" ref="D34:J34">D33/D6*100</f>
        <v>5.3097345132743365</v>
      </c>
      <c r="E34" s="31">
        <f t="shared" si="38"/>
        <v>5.029751487574378</v>
      </c>
      <c r="F34" s="31">
        <f t="shared" si="38"/>
        <v>4.590024158021884</v>
      </c>
      <c r="G34" s="31">
        <f t="shared" si="38"/>
        <v>4.692786525082387</v>
      </c>
      <c r="H34" s="31">
        <f t="shared" si="38"/>
        <v>3.9898215967721526</v>
      </c>
      <c r="I34" s="74">
        <f>I33/I6*100</f>
        <v>3.866951795905581</v>
      </c>
      <c r="J34" s="29">
        <f t="shared" si="38"/>
        <v>3.906220740796225</v>
      </c>
      <c r="K34" s="23"/>
      <c r="L34" s="31">
        <f aca="true" t="shared" si="39" ref="L34:T34">L33/L6*100</f>
        <v>4.53531254696586</v>
      </c>
      <c r="M34" s="31">
        <f t="shared" si="39"/>
        <v>4.087929517602013</v>
      </c>
      <c r="N34" s="31">
        <f t="shared" si="39"/>
        <v>3.9871737903371085</v>
      </c>
      <c r="O34" s="38">
        <f t="shared" si="39"/>
        <v>3.6737273955454195</v>
      </c>
      <c r="P34" s="31">
        <f t="shared" si="39"/>
        <v>4.187717235408887</v>
      </c>
      <c r="Q34" s="31">
        <f t="shared" si="39"/>
        <v>3.7759937148609173</v>
      </c>
      <c r="R34" s="30">
        <f t="shared" si="39"/>
        <v>4.212303329056655</v>
      </c>
      <c r="S34" s="29">
        <f t="shared" si="39"/>
        <v>4.275054864667155</v>
      </c>
      <c r="T34" s="31">
        <f t="shared" si="39"/>
        <v>3.956984756734183</v>
      </c>
      <c r="U34" s="31">
        <f aca="true" t="shared" si="40" ref="U34:Z34">U33/U6*100</f>
        <v>3.5370941411209866</v>
      </c>
      <c r="V34" s="31">
        <f t="shared" si="40"/>
        <v>3.918362403100775</v>
      </c>
      <c r="W34" s="31">
        <f t="shared" si="40"/>
        <v>3.856095215195961</v>
      </c>
      <c r="X34" s="40">
        <f t="shared" si="40"/>
        <v>4.0099221082900165</v>
      </c>
      <c r="Y34" s="83">
        <f t="shared" si="40"/>
        <v>3.917612836633199</v>
      </c>
      <c r="Z34" s="83">
        <f t="shared" si="40"/>
        <v>3.74200443194141</v>
      </c>
      <c r="AA34" s="83">
        <f>AA33/AA6*100</f>
        <v>3.8666082712882437</v>
      </c>
      <c r="AC34" s="60"/>
      <c r="AD34" s="25"/>
      <c r="AE34" s="26">
        <v>4.26</v>
      </c>
      <c r="AF34" s="27"/>
      <c r="AG34" s="26">
        <v>3.98</v>
      </c>
      <c r="AH34" s="27"/>
      <c r="AI34" s="26">
        <v>3.89</v>
      </c>
      <c r="AJ34" s="27"/>
      <c r="AK34" s="26">
        <v>3.82</v>
      </c>
      <c r="AL34" s="27"/>
      <c r="AM34" s="26">
        <v>3.71</v>
      </c>
      <c r="AN34" s="27"/>
      <c r="AO34" s="26">
        <v>3.69</v>
      </c>
      <c r="AP34" s="27"/>
      <c r="AQ34" s="26">
        <v>3.67</v>
      </c>
      <c r="AR34" s="27"/>
      <c r="AS34" s="26">
        <v>3.63</v>
      </c>
      <c r="AT34" s="27"/>
      <c r="AU34" s="26">
        <v>3.61</v>
      </c>
      <c r="AV34" s="27"/>
      <c r="AW34" s="26">
        <v>3.56</v>
      </c>
      <c r="AX34" s="27"/>
      <c r="AY34" s="26">
        <v>3.57</v>
      </c>
      <c r="AZ34" s="27"/>
      <c r="BA34" s="26">
        <v>3.53</v>
      </c>
      <c r="BB34" s="27"/>
      <c r="BC34" s="13">
        <v>3.49</v>
      </c>
      <c r="BD34" s="27"/>
      <c r="BE34" s="26">
        <v>3.47</v>
      </c>
      <c r="BF34" s="27"/>
      <c r="BG34" s="13">
        <v>3.42</v>
      </c>
      <c r="BH34" s="27"/>
      <c r="BI34" s="13">
        <v>3.34</v>
      </c>
      <c r="BJ34" s="27"/>
      <c r="BK34" s="13">
        <v>3.34</v>
      </c>
      <c r="BL34" s="27"/>
      <c r="BM34" s="13">
        <v>3.31</v>
      </c>
      <c r="BN34" s="27"/>
      <c r="BO34" s="13">
        <v>3.3</v>
      </c>
      <c r="BP34" s="27"/>
      <c r="BQ34" s="13">
        <v>3.24</v>
      </c>
      <c r="BS34" s="6">
        <v>3.22</v>
      </c>
      <c r="BT34" s="54"/>
      <c r="BU34" s="55">
        <v>3.19</v>
      </c>
      <c r="BV34" s="49"/>
      <c r="BW34" s="50"/>
      <c r="BX34" s="54"/>
      <c r="BY34" s="57">
        <v>3.19</v>
      </c>
      <c r="BZ34" s="64"/>
      <c r="CA34" s="65">
        <v>3.17</v>
      </c>
      <c r="CB34" s="70"/>
      <c r="CC34" s="71">
        <v>3.16</v>
      </c>
      <c r="CD34" s="65"/>
      <c r="CE34" s="65">
        <v>3.14</v>
      </c>
      <c r="CF34" s="65"/>
      <c r="CG34" s="65">
        <v>3.13</v>
      </c>
      <c r="CH34" s="13">
        <v>1290</v>
      </c>
      <c r="CI34" s="13">
        <v>5.19</v>
      </c>
      <c r="CJ34" s="13">
        <v>1844</v>
      </c>
      <c r="CK34" s="13">
        <v>4.84</v>
      </c>
      <c r="CL34" s="13">
        <v>2728</v>
      </c>
      <c r="CM34" s="13">
        <v>4.56</v>
      </c>
      <c r="CN34" s="13">
        <v>3981</v>
      </c>
      <c r="CO34" s="13">
        <v>4.4</v>
      </c>
      <c r="CP34" s="13">
        <v>3315</v>
      </c>
      <c r="CQ34" s="13">
        <v>4.34</v>
      </c>
      <c r="CR34" s="13">
        <v>3352</v>
      </c>
      <c r="CS34" s="13">
        <v>4.33</v>
      </c>
      <c r="CT34" s="13">
        <v>3679</v>
      </c>
      <c r="CU34" s="13">
        <v>4.32</v>
      </c>
      <c r="CV34" s="13">
        <v>3129</v>
      </c>
      <c r="CW34" s="13">
        <v>4.28</v>
      </c>
      <c r="CX34" s="13">
        <v>2993</v>
      </c>
      <c r="CY34" s="13">
        <v>4.26</v>
      </c>
      <c r="CZ34" s="13">
        <v>3495</v>
      </c>
      <c r="DA34" s="13">
        <v>4.25</v>
      </c>
      <c r="DN34" s="83">
        <f>DN33/DN6*100</f>
        <v>4.004503842952954</v>
      </c>
    </row>
    <row r="35" spans="1:118" ht="13.5" customHeight="1">
      <c r="A35" s="15"/>
      <c r="B35" s="16"/>
      <c r="C35" s="242" t="s">
        <v>38</v>
      </c>
      <c r="D35" s="34">
        <f>AD35/AE35</f>
        <v>138.26291079812208</v>
      </c>
      <c r="E35" s="35">
        <f>AF35/AG35</f>
        <v>249.74874371859298</v>
      </c>
      <c r="F35" s="35">
        <f>AH35/AI35</f>
        <v>444.98714652956295</v>
      </c>
      <c r="G35" s="35">
        <f>AJ35/AK35</f>
        <v>784.5549738219895</v>
      </c>
      <c r="H35" s="35">
        <f>AL35/AM35</f>
        <v>833.1536388140162</v>
      </c>
      <c r="I35" s="37">
        <f>AT35/AU35</f>
        <v>854.847645429363</v>
      </c>
      <c r="J35" s="35">
        <f>AV35/AW35</f>
        <v>1000.2808988764045</v>
      </c>
      <c r="K35" s="23"/>
      <c r="L35" s="35">
        <f>AX35/AY35</f>
        <v>1073.6694677871149</v>
      </c>
      <c r="M35" s="35">
        <f>AZ35/BA35</f>
        <v>1007.0821529745043</v>
      </c>
      <c r="N35" s="35">
        <f>BB35/BC35</f>
        <v>1070.487106017192</v>
      </c>
      <c r="O35" s="35">
        <f>BD35/BE35</f>
        <v>957.9250720461094</v>
      </c>
      <c r="P35" s="35">
        <f>BF35/BG35</f>
        <v>882.7485380116959</v>
      </c>
      <c r="Q35" s="35">
        <f>BL35/BM35</f>
        <v>1018.429003021148</v>
      </c>
      <c r="R35" s="35">
        <f>BN35/BO35</f>
        <v>842.4242424242425</v>
      </c>
      <c r="S35" s="35">
        <f>BP35/BQ35</f>
        <v>800.6172839506172</v>
      </c>
      <c r="T35" s="20">
        <f>+BR35/BS35</f>
        <v>839.751552795031</v>
      </c>
      <c r="U35" s="20">
        <f>+BT35/BU35</f>
        <v>769.5924764890282</v>
      </c>
      <c r="V35" s="20">
        <f>BV35/BW35</f>
        <v>738.9408099688474</v>
      </c>
      <c r="W35" s="20">
        <f>+BX35/BY35</f>
        <v>730.7210031347962</v>
      </c>
      <c r="X35" s="20">
        <f>+BZ35/CA35</f>
        <v>720.5047318611987</v>
      </c>
      <c r="Y35" s="80">
        <f>+CB35/CC35</f>
        <v>724.6835443037975</v>
      </c>
      <c r="Z35" s="233">
        <f>CD35/CE35</f>
        <v>684.3949044585987</v>
      </c>
      <c r="AA35" s="233">
        <f>CF35/CG35</f>
        <v>684.3450479233227</v>
      </c>
      <c r="AB35" s="41" t="s">
        <v>39</v>
      </c>
      <c r="AC35" s="60">
        <v>241</v>
      </c>
      <c r="AD35" s="25">
        <v>589</v>
      </c>
      <c r="AE35" s="26">
        <v>4.26</v>
      </c>
      <c r="AF35" s="27">
        <v>994</v>
      </c>
      <c r="AG35" s="26">
        <v>3.98</v>
      </c>
      <c r="AH35" s="27">
        <v>1731</v>
      </c>
      <c r="AI35" s="26">
        <v>3.89</v>
      </c>
      <c r="AJ35" s="27">
        <v>2997</v>
      </c>
      <c r="AK35" s="26">
        <v>3.82</v>
      </c>
      <c r="AL35" s="27">
        <v>3091</v>
      </c>
      <c r="AM35" s="26">
        <v>3.71</v>
      </c>
      <c r="AN35" s="27">
        <v>3043</v>
      </c>
      <c r="AO35" s="26">
        <v>3.69</v>
      </c>
      <c r="AP35" s="27">
        <v>2791</v>
      </c>
      <c r="AQ35" s="26">
        <v>3.67</v>
      </c>
      <c r="AR35" s="27">
        <v>3208</v>
      </c>
      <c r="AS35" s="26">
        <v>3.63</v>
      </c>
      <c r="AT35" s="27">
        <v>3086</v>
      </c>
      <c r="AU35" s="26">
        <v>3.61</v>
      </c>
      <c r="AV35" s="27">
        <v>3561</v>
      </c>
      <c r="AW35" s="26">
        <v>3.56</v>
      </c>
      <c r="AX35" s="27">
        <v>3833</v>
      </c>
      <c r="AY35" s="26">
        <v>3.57</v>
      </c>
      <c r="AZ35" s="27">
        <v>3555</v>
      </c>
      <c r="BA35" s="26">
        <v>3.53</v>
      </c>
      <c r="BB35" s="27">
        <v>3736</v>
      </c>
      <c r="BC35" s="13">
        <v>3.49</v>
      </c>
      <c r="BD35" s="27">
        <v>3324</v>
      </c>
      <c r="BE35" s="26">
        <v>3.47</v>
      </c>
      <c r="BF35" s="27">
        <v>3019</v>
      </c>
      <c r="BG35" s="13">
        <v>3.42</v>
      </c>
      <c r="BH35" s="27">
        <v>3070</v>
      </c>
      <c r="BI35" s="13">
        <v>3.34</v>
      </c>
      <c r="BJ35" s="27">
        <v>2949</v>
      </c>
      <c r="BK35" s="13">
        <v>3.34</v>
      </c>
      <c r="BL35" s="27">
        <v>3371</v>
      </c>
      <c r="BM35" s="13">
        <v>3.31</v>
      </c>
      <c r="BN35" s="27">
        <v>2780</v>
      </c>
      <c r="BO35" s="13">
        <v>3.3</v>
      </c>
      <c r="BP35" s="27">
        <v>2594</v>
      </c>
      <c r="BQ35" s="13">
        <v>3.24</v>
      </c>
      <c r="BR35" s="6">
        <v>2704</v>
      </c>
      <c r="BS35" s="6">
        <v>3.22</v>
      </c>
      <c r="BT35" s="54">
        <v>2455</v>
      </c>
      <c r="BU35" s="55">
        <v>3.19</v>
      </c>
      <c r="BV35" s="49">
        <v>2372</v>
      </c>
      <c r="BW35" s="50">
        <f>$BW$5</f>
        <v>3.21</v>
      </c>
      <c r="BX35" s="54">
        <v>2331</v>
      </c>
      <c r="BY35" s="57">
        <v>3.19</v>
      </c>
      <c r="BZ35" s="64">
        <v>2284</v>
      </c>
      <c r="CA35" s="65">
        <v>3.17</v>
      </c>
      <c r="CB35" s="70">
        <v>2290</v>
      </c>
      <c r="CC35" s="71">
        <v>3.16</v>
      </c>
      <c r="CD35" s="77">
        <v>2149</v>
      </c>
      <c r="CE35" s="65">
        <v>3.14</v>
      </c>
      <c r="CF35" s="77">
        <v>2142</v>
      </c>
      <c r="CG35" s="65">
        <v>3.13</v>
      </c>
      <c r="DN35" s="235">
        <v>673</v>
      </c>
    </row>
    <row r="36" spans="1:118" ht="13.5" customHeight="1">
      <c r="A36" s="42"/>
      <c r="B36" s="43"/>
      <c r="C36" s="243"/>
      <c r="D36" s="39">
        <f aca="true" t="shared" si="41" ref="D36:J36">D35/D6*100</f>
        <v>3.429203539823009</v>
      </c>
      <c r="E36" s="31">
        <f t="shared" si="41"/>
        <v>3.479173958697935</v>
      </c>
      <c r="F36" s="31">
        <f t="shared" si="41"/>
        <v>3.5140786455267055</v>
      </c>
      <c r="G36" s="31">
        <f t="shared" si="41"/>
        <v>4.389600878798975</v>
      </c>
      <c r="H36" s="31">
        <f t="shared" si="41"/>
        <v>4.345503367027034</v>
      </c>
      <c r="I36" s="74">
        <f>I35/I6*100</f>
        <v>4.203386136725826</v>
      </c>
      <c r="J36" s="31">
        <f t="shared" si="41"/>
        <v>4.445526384779597</v>
      </c>
      <c r="K36" s="23"/>
      <c r="L36" s="31">
        <f aca="true" t="shared" si="42" ref="L36:T36">L35/L6*100</f>
        <v>4.431265101330651</v>
      </c>
      <c r="M36" s="31">
        <f t="shared" si="42"/>
        <v>4.405149874227086</v>
      </c>
      <c r="N36" s="31">
        <f t="shared" si="42"/>
        <v>4.486771470090192</v>
      </c>
      <c r="O36" s="31">
        <f t="shared" si="42"/>
        <v>4.119929103506402</v>
      </c>
      <c r="P36" s="31">
        <f t="shared" si="42"/>
        <v>3.9008695876888093</v>
      </c>
      <c r="Q36" s="31">
        <f t="shared" si="42"/>
        <v>4.1381257518843135</v>
      </c>
      <c r="R36" s="31">
        <f t="shared" si="42"/>
        <v>3.7544736309001285</v>
      </c>
      <c r="S36" s="31">
        <f t="shared" si="42"/>
        <v>3.7951719092904166</v>
      </c>
      <c r="T36" s="31">
        <f t="shared" si="42"/>
        <v>4.033051934492737</v>
      </c>
      <c r="U36" s="31">
        <f aca="true" t="shared" si="43" ref="U36:Z36">U35/U6*100</f>
        <v>3.7109256907914627</v>
      </c>
      <c r="V36" s="31">
        <f t="shared" si="43"/>
        <v>3.591327519379845</v>
      </c>
      <c r="W36" s="31">
        <f t="shared" si="43"/>
        <v>3.502945419572012</v>
      </c>
      <c r="X36" s="40">
        <f t="shared" si="43"/>
        <v>3.608613906751141</v>
      </c>
      <c r="Y36" s="83">
        <f t="shared" si="43"/>
        <v>3.5813706171217667</v>
      </c>
      <c r="Z36" s="83">
        <f t="shared" si="43"/>
        <v>3.3773908123654306</v>
      </c>
      <c r="AA36" s="83">
        <f>AA35/AA6*100</f>
        <v>3.3504348370143275</v>
      </c>
      <c r="AC36" s="60"/>
      <c r="AD36" s="25"/>
      <c r="AE36" s="26"/>
      <c r="AF36" s="27"/>
      <c r="AG36" s="26"/>
      <c r="AH36" s="27"/>
      <c r="AI36" s="26"/>
      <c r="AJ36" s="27"/>
      <c r="AK36" s="26"/>
      <c r="AL36" s="27"/>
      <c r="AM36" s="26"/>
      <c r="AN36" s="27"/>
      <c r="AO36" s="26"/>
      <c r="AP36" s="27"/>
      <c r="AQ36" s="26"/>
      <c r="AR36" s="27"/>
      <c r="AS36" s="26"/>
      <c r="AT36" s="27"/>
      <c r="AU36" s="26"/>
      <c r="AV36" s="27"/>
      <c r="AW36" s="26"/>
      <c r="AX36" s="27"/>
      <c r="AY36" s="26"/>
      <c r="AZ36" s="27"/>
      <c r="BA36" s="26"/>
      <c r="BB36" s="27"/>
      <c r="BD36" s="27"/>
      <c r="BE36" s="26">
        <v>3.47</v>
      </c>
      <c r="BF36" s="27"/>
      <c r="BG36" s="13">
        <v>3.42</v>
      </c>
      <c r="BH36" s="27"/>
      <c r="BI36" s="13">
        <v>3.34</v>
      </c>
      <c r="BJ36" s="27"/>
      <c r="BK36" s="13">
        <v>3.34</v>
      </c>
      <c r="BL36" s="27"/>
      <c r="BM36" s="13">
        <v>3.31</v>
      </c>
      <c r="BN36" s="27"/>
      <c r="BO36" s="13">
        <v>3.3</v>
      </c>
      <c r="BP36" s="27"/>
      <c r="BQ36" s="13">
        <v>3.24</v>
      </c>
      <c r="BS36" s="6">
        <v>3.22</v>
      </c>
      <c r="BT36" s="54"/>
      <c r="BU36" s="55">
        <v>3.19</v>
      </c>
      <c r="BV36" s="49"/>
      <c r="BW36" s="50"/>
      <c r="BX36" s="54"/>
      <c r="BY36" s="57">
        <v>3.19</v>
      </c>
      <c r="BZ36" s="64"/>
      <c r="CA36" s="65">
        <v>3.17</v>
      </c>
      <c r="CB36" s="54"/>
      <c r="CC36" s="57"/>
      <c r="CD36" s="65"/>
      <c r="CE36" s="65"/>
      <c r="CF36" s="65"/>
      <c r="CG36" s="65"/>
      <c r="DN36" s="83">
        <f>DN35/DN6*100</f>
        <v>3.294659029715573</v>
      </c>
    </row>
    <row r="37" spans="2:85" ht="11.25" customHeight="1">
      <c r="B37" s="67" t="s">
        <v>61</v>
      </c>
      <c r="C37" s="44"/>
      <c r="D37" s="44"/>
      <c r="E37" s="44"/>
      <c r="F37" s="44"/>
      <c r="G37" s="44"/>
      <c r="H37" s="44"/>
      <c r="I37" s="44"/>
      <c r="J37" s="44"/>
      <c r="L37" s="44"/>
      <c r="M37" s="44"/>
      <c r="N37" s="44"/>
      <c r="O37" s="45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C37" s="61"/>
      <c r="AD37" s="27"/>
      <c r="AE37" s="26"/>
      <c r="AF37" s="27"/>
      <c r="AG37" s="26"/>
      <c r="AH37" s="27"/>
      <c r="AI37" s="26"/>
      <c r="AJ37" s="27"/>
      <c r="AK37" s="26"/>
      <c r="AL37" s="27"/>
      <c r="AM37" s="26"/>
      <c r="AN37" s="27"/>
      <c r="AO37" s="26"/>
      <c r="AP37" s="27"/>
      <c r="AQ37" s="26"/>
      <c r="AR37" s="27"/>
      <c r="AS37" s="26"/>
      <c r="AT37" s="27"/>
      <c r="AU37" s="26"/>
      <c r="AV37" s="27"/>
      <c r="AW37" s="26"/>
      <c r="AX37" s="27"/>
      <c r="AY37" s="26"/>
      <c r="AZ37" s="27"/>
      <c r="BA37" s="26"/>
      <c r="BB37" s="27"/>
      <c r="BD37" s="27"/>
      <c r="BE37" s="26"/>
      <c r="BT37" s="56"/>
      <c r="BW37" s="51"/>
      <c r="BY37" s="58"/>
      <c r="CA37" s="66"/>
      <c r="CB37" s="58"/>
      <c r="CC37" s="58"/>
      <c r="CD37" s="66"/>
      <c r="CE37" s="66"/>
      <c r="CF37" s="66"/>
      <c r="CG37" s="66"/>
    </row>
    <row r="38" spans="1:72" ht="13.5" customHeight="1">
      <c r="A38" s="24"/>
      <c r="B38" s="6" t="s">
        <v>63</v>
      </c>
      <c r="O38" s="27"/>
      <c r="BD38" s="27"/>
      <c r="BE38" s="26"/>
      <c r="BT38" s="56"/>
    </row>
    <row r="39" spans="1:72" ht="13.5" customHeight="1">
      <c r="A39" s="24"/>
      <c r="O39" s="27"/>
      <c r="BD39" s="27"/>
      <c r="BE39" s="26"/>
      <c r="BT39" s="56"/>
    </row>
    <row r="40" spans="15:72" ht="15.75">
      <c r="O40" s="27"/>
      <c r="BD40" s="27"/>
      <c r="BE40" s="26"/>
      <c r="BT40" s="56"/>
    </row>
    <row r="41" spans="15:72" ht="15.75">
      <c r="O41" s="27"/>
      <c r="BD41" s="27"/>
      <c r="BE41" s="26"/>
      <c r="BT41" s="56"/>
    </row>
    <row r="42" spans="15:72" ht="15.75">
      <c r="O42" s="27"/>
      <c r="BD42" s="27"/>
      <c r="BE42" s="26"/>
      <c r="BT42" s="56"/>
    </row>
    <row r="43" ht="15.75">
      <c r="BT43" s="56"/>
    </row>
  </sheetData>
  <sheetProtection/>
  <mergeCells count="16">
    <mergeCell ref="C21:C22"/>
    <mergeCell ref="C23:C24"/>
    <mergeCell ref="C9:C10"/>
    <mergeCell ref="C11:C12"/>
    <mergeCell ref="C13:C14"/>
    <mergeCell ref="C15:C16"/>
    <mergeCell ref="B7:C7"/>
    <mergeCell ref="A5:C5"/>
    <mergeCell ref="C33:C34"/>
    <mergeCell ref="C35:C36"/>
    <mergeCell ref="C25:C26"/>
    <mergeCell ref="C27:C28"/>
    <mergeCell ref="C29:C30"/>
    <mergeCell ref="C31:C32"/>
    <mergeCell ref="C17:C18"/>
    <mergeCell ref="C19:C20"/>
  </mergeCells>
  <printOptions horizontalCentered="1"/>
  <pageMargins left="0.5905511811023623" right="0.5905511811023623" top="0.5905511811023623" bottom="0.5905511811023623" header="0.35433070866141736" footer="0.1968503937007874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2"/>
  <sheetViews>
    <sheetView showOutlineSymbols="0" view="pageBreakPreview" zoomScale="50" zoomScaleSheetLayoutView="50" zoomScalePageLayoutView="0" workbookViewId="0" topLeftCell="G3">
      <pane xSplit="4" ySplit="23" topLeftCell="K26" activePane="bottomRight" state="frozen"/>
      <selection pane="topLeft" activeCell="G3" sqref="G3"/>
      <selection pane="topRight" activeCell="J3" sqref="J3"/>
      <selection pane="bottomLeft" activeCell="G20" sqref="G20"/>
      <selection pane="bottomRight" activeCell="P15" sqref="P15"/>
    </sheetView>
  </sheetViews>
  <sheetFormatPr defaultColWidth="8.66015625" defaultRowHeight="18"/>
  <cols>
    <col min="1" max="5" width="0" style="181" hidden="1" customWidth="1"/>
    <col min="6" max="6" width="2.08203125" style="162" hidden="1" customWidth="1"/>
    <col min="7" max="7" width="2.08203125" style="162" customWidth="1"/>
    <col min="8" max="8" width="15.75" style="163" customWidth="1"/>
    <col min="9" max="9" width="17.58203125" style="162" customWidth="1"/>
    <col min="10" max="10" width="16" style="162" customWidth="1"/>
    <col min="11" max="15" width="13.58203125" style="189" customWidth="1"/>
    <col min="16" max="16" width="9" style="189" customWidth="1"/>
    <col min="17" max="17" width="9" style="159" customWidth="1"/>
    <col min="18" max="18" width="9" style="160" customWidth="1"/>
    <col min="19" max="16384" width="9" style="189" customWidth="1"/>
  </cols>
  <sheetData>
    <row r="1" spans="1:18" s="158" customFormat="1" ht="13.5" hidden="1">
      <c r="A1" s="155"/>
      <c r="B1" s="155"/>
      <c r="C1" s="155"/>
      <c r="D1" s="155"/>
      <c r="E1" s="155"/>
      <c r="F1" s="156"/>
      <c r="G1" s="156"/>
      <c r="H1" s="157"/>
      <c r="I1" s="156"/>
      <c r="J1" s="156"/>
      <c r="K1" s="158">
        <v>1</v>
      </c>
      <c r="L1" s="158">
        <v>2</v>
      </c>
      <c r="M1" s="158">
        <v>3</v>
      </c>
      <c r="N1" s="158">
        <v>4</v>
      </c>
      <c r="O1" s="158">
        <v>5</v>
      </c>
      <c r="Q1" s="159"/>
      <c r="R1" s="160"/>
    </row>
    <row r="2" spans="1:18" s="162" customFormat="1" ht="12" hidden="1">
      <c r="A2" s="161"/>
      <c r="B2" s="161"/>
      <c r="C2" s="161"/>
      <c r="D2" s="161"/>
      <c r="E2" s="161"/>
      <c r="H2" s="163"/>
      <c r="K2" s="164">
        <v>1</v>
      </c>
      <c r="L2" s="164">
        <v>2</v>
      </c>
      <c r="M2" s="164">
        <v>3</v>
      </c>
      <c r="N2" s="164">
        <v>4</v>
      </c>
      <c r="O2" s="164">
        <v>5</v>
      </c>
      <c r="Q2" s="165"/>
      <c r="R2" s="166"/>
    </row>
    <row r="3" spans="1:18" s="162" customFormat="1" ht="12">
      <c r="A3" s="161"/>
      <c r="B3" s="161"/>
      <c r="C3" s="161"/>
      <c r="D3" s="161"/>
      <c r="E3" s="161"/>
      <c r="G3" s="156"/>
      <c r="H3" s="157"/>
      <c r="I3" s="156"/>
      <c r="J3" s="156"/>
      <c r="K3" s="156"/>
      <c r="L3" s="156"/>
      <c r="M3" s="156"/>
      <c r="N3" s="156"/>
      <c r="O3" s="156"/>
      <c r="Q3" s="165"/>
      <c r="R3" s="166"/>
    </row>
    <row r="4" spans="1:18" s="162" customFormat="1" ht="22.5" customHeight="1">
      <c r="A4" s="161"/>
      <c r="B4" s="161"/>
      <c r="C4" s="161"/>
      <c r="D4" s="161"/>
      <c r="E4" s="161"/>
      <c r="F4" s="167"/>
      <c r="G4" s="156"/>
      <c r="H4" s="168" t="s">
        <v>1187</v>
      </c>
      <c r="I4" s="156"/>
      <c r="J4" s="156"/>
      <c r="K4" s="156"/>
      <c r="L4" s="156"/>
      <c r="M4" s="156"/>
      <c r="N4" s="156"/>
      <c r="O4" s="156"/>
      <c r="Q4" s="165"/>
      <c r="R4" s="166"/>
    </row>
    <row r="5" spans="1:18" s="162" customFormat="1" ht="21.75" customHeight="1">
      <c r="A5" s="161"/>
      <c r="B5" s="161"/>
      <c r="C5" s="161"/>
      <c r="D5" s="161"/>
      <c r="E5" s="161"/>
      <c r="F5" s="167"/>
      <c r="G5" s="156"/>
      <c r="H5" s="169" t="s">
        <v>1352</v>
      </c>
      <c r="I5" s="156"/>
      <c r="J5" s="170"/>
      <c r="K5" s="156"/>
      <c r="L5" s="156"/>
      <c r="M5" s="156"/>
      <c r="N5" s="156"/>
      <c r="O5" s="156"/>
      <c r="Q5" s="165"/>
      <c r="R5" s="166"/>
    </row>
    <row r="6" spans="1:18" s="162" customFormat="1" ht="21.75" customHeight="1">
      <c r="A6" s="161"/>
      <c r="B6" s="161"/>
      <c r="C6" s="161"/>
      <c r="D6" s="161"/>
      <c r="E6" s="161"/>
      <c r="F6" s="167"/>
      <c r="G6" s="156"/>
      <c r="H6" s="245" t="s">
        <v>1189</v>
      </c>
      <c r="I6" s="246"/>
      <c r="J6" s="246"/>
      <c r="K6" s="156"/>
      <c r="L6" s="156"/>
      <c r="M6" s="156"/>
      <c r="N6" s="156"/>
      <c r="O6" s="170"/>
      <c r="Q6" s="165"/>
      <c r="R6" s="166"/>
    </row>
    <row r="7" spans="1:18" s="162" customFormat="1" ht="6" customHeight="1">
      <c r="A7" s="161"/>
      <c r="B7" s="161"/>
      <c r="C7" s="161"/>
      <c r="D7" s="161"/>
      <c r="E7" s="161"/>
      <c r="F7" s="167"/>
      <c r="G7" s="156"/>
      <c r="H7" s="157"/>
      <c r="I7" s="156"/>
      <c r="J7" s="156"/>
      <c r="K7" s="156"/>
      <c r="L7" s="156"/>
      <c r="M7" s="156"/>
      <c r="N7" s="156"/>
      <c r="O7" s="156"/>
      <c r="Q7" s="165"/>
      <c r="R7" s="166"/>
    </row>
    <row r="8" spans="1:18" s="180" customFormat="1" ht="15.75" customHeight="1">
      <c r="A8" s="171"/>
      <c r="B8" s="171"/>
      <c r="C8" s="171"/>
      <c r="D8" s="171"/>
      <c r="E8" s="171"/>
      <c r="F8" s="172"/>
      <c r="G8" s="173"/>
      <c r="H8" s="174"/>
      <c r="I8" s="174"/>
      <c r="J8" s="175"/>
      <c r="K8" s="176"/>
      <c r="L8" s="176" t="s">
        <v>1190</v>
      </c>
      <c r="M8" s="176"/>
      <c r="N8" s="176" t="s">
        <v>1191</v>
      </c>
      <c r="O8" s="176"/>
      <c r="P8" s="177"/>
      <c r="Q8" s="178"/>
      <c r="R8" s="179"/>
    </row>
    <row r="9" spans="6:16" ht="6.75" customHeight="1">
      <c r="F9" s="182"/>
      <c r="G9" s="158"/>
      <c r="H9" s="183"/>
      <c r="I9" s="183"/>
      <c r="J9" s="184"/>
      <c r="K9" s="185"/>
      <c r="L9" s="186"/>
      <c r="M9" s="186"/>
      <c r="N9" s="186"/>
      <c r="O9" s="187"/>
      <c r="P9" s="188"/>
    </row>
    <row r="10" spans="6:16" ht="12.75" customHeight="1">
      <c r="F10" s="182"/>
      <c r="G10" s="158"/>
      <c r="H10" s="183"/>
      <c r="I10" s="244" t="s">
        <v>1192</v>
      </c>
      <c r="J10" s="190"/>
      <c r="K10" s="185" t="s">
        <v>1193</v>
      </c>
      <c r="L10" s="186"/>
      <c r="M10" s="186"/>
      <c r="N10" s="186"/>
      <c r="O10" s="191" t="s">
        <v>1194</v>
      </c>
      <c r="P10" s="188"/>
    </row>
    <row r="11" spans="6:16" ht="12.75" customHeight="1">
      <c r="F11" s="182"/>
      <c r="G11" s="158"/>
      <c r="H11" s="183"/>
      <c r="I11" s="244"/>
      <c r="J11" s="190"/>
      <c r="K11" s="185"/>
      <c r="L11" s="186" t="s">
        <v>1195</v>
      </c>
      <c r="M11" s="186" t="s">
        <v>1196</v>
      </c>
      <c r="N11" s="186" t="s">
        <v>1197</v>
      </c>
      <c r="O11" s="191"/>
      <c r="P11" s="188"/>
    </row>
    <row r="12" spans="6:16" ht="12.75" customHeight="1">
      <c r="F12" s="182"/>
      <c r="G12" s="158"/>
      <c r="H12" s="183"/>
      <c r="I12" s="183"/>
      <c r="J12" s="184"/>
      <c r="K12" s="192" t="s">
        <v>1198</v>
      </c>
      <c r="L12" s="186"/>
      <c r="M12" s="186"/>
      <c r="N12" s="186"/>
      <c r="O12" s="193" t="s">
        <v>1199</v>
      </c>
      <c r="P12" s="188"/>
    </row>
    <row r="13" spans="6:16" ht="6.75" customHeight="1">
      <c r="F13" s="182"/>
      <c r="G13" s="158"/>
      <c r="H13" s="194"/>
      <c r="I13" s="194"/>
      <c r="J13" s="195"/>
      <c r="K13" s="196"/>
      <c r="L13" s="197"/>
      <c r="M13" s="197"/>
      <c r="N13" s="197"/>
      <c r="O13" s="198"/>
      <c r="P13" s="188"/>
    </row>
    <row r="14" spans="1:15" ht="19.5" customHeight="1">
      <c r="A14" s="199" t="s">
        <v>65</v>
      </c>
      <c r="B14" s="199" t="s">
        <v>1351</v>
      </c>
      <c r="C14" s="199" t="s">
        <v>67</v>
      </c>
      <c r="D14" s="199" t="s">
        <v>68</v>
      </c>
      <c r="E14" s="199"/>
      <c r="F14" s="200">
        <v>1</v>
      </c>
      <c r="G14" s="158"/>
      <c r="H14" s="183" t="s">
        <v>1200</v>
      </c>
      <c r="I14" s="183"/>
      <c r="J14" s="184"/>
      <c r="K14" s="201"/>
      <c r="L14" s="201">
        <v>10000</v>
      </c>
      <c r="M14" s="201"/>
      <c r="N14" s="201"/>
      <c r="O14" s="201"/>
    </row>
    <row r="15" spans="1:15" ht="27" customHeight="1">
      <c r="A15" s="199" t="s">
        <v>65</v>
      </c>
      <c r="B15" s="199" t="s">
        <v>1351</v>
      </c>
      <c r="C15" s="199" t="s">
        <v>67</v>
      </c>
      <c r="D15" s="199" t="s">
        <v>68</v>
      </c>
      <c r="E15" s="199"/>
      <c r="F15" s="200">
        <v>2</v>
      </c>
      <c r="G15" s="158"/>
      <c r="H15" s="183" t="s">
        <v>1201</v>
      </c>
      <c r="I15" s="183"/>
      <c r="J15" s="184"/>
      <c r="K15" s="201"/>
      <c r="L15" s="201">
        <v>7818</v>
      </c>
      <c r="M15" s="201"/>
      <c r="N15" s="201"/>
      <c r="O15" s="201"/>
    </row>
    <row r="16" spans="1:15" ht="27" customHeight="1">
      <c r="A16" s="199" t="s">
        <v>65</v>
      </c>
      <c r="B16" s="199" t="s">
        <v>1351</v>
      </c>
      <c r="C16" s="199" t="s">
        <v>67</v>
      </c>
      <c r="D16" s="199" t="s">
        <v>68</v>
      </c>
      <c r="E16" s="199"/>
      <c r="F16" s="200">
        <v>3</v>
      </c>
      <c r="G16" s="158"/>
      <c r="H16" s="183" t="s">
        <v>1202</v>
      </c>
      <c r="I16" s="183"/>
      <c r="J16" s="184"/>
      <c r="K16" s="201"/>
      <c r="L16" s="202">
        <v>3.13</v>
      </c>
      <c r="M16" s="201"/>
      <c r="N16" s="201"/>
      <c r="O16" s="201"/>
    </row>
    <row r="17" spans="1:15" ht="13.5">
      <c r="A17" s="199" t="s">
        <v>65</v>
      </c>
      <c r="B17" s="199" t="s">
        <v>1351</v>
      </c>
      <c r="C17" s="199" t="s">
        <v>67</v>
      </c>
      <c r="D17" s="199" t="s">
        <v>68</v>
      </c>
      <c r="E17" s="199"/>
      <c r="F17" s="200">
        <v>4</v>
      </c>
      <c r="G17" s="158"/>
      <c r="H17" s="183" t="s">
        <v>1203</v>
      </c>
      <c r="I17" s="183"/>
      <c r="J17" s="184"/>
      <c r="K17" s="201"/>
      <c r="L17" s="203">
        <v>0.64</v>
      </c>
      <c r="M17" s="201"/>
      <c r="N17" s="201"/>
      <c r="O17" s="201"/>
    </row>
    <row r="18" spans="1:15" ht="13.5">
      <c r="A18" s="199" t="s">
        <v>65</v>
      </c>
      <c r="B18" s="199" t="s">
        <v>1351</v>
      </c>
      <c r="C18" s="199" t="s">
        <v>67</v>
      </c>
      <c r="D18" s="199" t="s">
        <v>68</v>
      </c>
      <c r="E18" s="199"/>
      <c r="F18" s="200">
        <v>5</v>
      </c>
      <c r="G18" s="158"/>
      <c r="H18" s="183" t="s">
        <v>1204</v>
      </c>
      <c r="I18" s="183"/>
      <c r="J18" s="184"/>
      <c r="K18" s="201"/>
      <c r="L18" s="203">
        <v>0.65</v>
      </c>
      <c r="M18" s="201"/>
      <c r="N18" s="201"/>
      <c r="O18" s="201"/>
    </row>
    <row r="19" spans="1:15" ht="13.5">
      <c r="A19" s="199" t="s">
        <v>65</v>
      </c>
      <c r="B19" s="199" t="s">
        <v>1351</v>
      </c>
      <c r="C19" s="199" t="s">
        <v>67</v>
      </c>
      <c r="D19" s="199" t="s">
        <v>68</v>
      </c>
      <c r="E19" s="199"/>
      <c r="F19" s="200">
        <v>6</v>
      </c>
      <c r="G19" s="158"/>
      <c r="H19" s="183" t="s">
        <v>1205</v>
      </c>
      <c r="I19" s="183"/>
      <c r="J19" s="184"/>
      <c r="K19" s="201"/>
      <c r="L19" s="203">
        <v>0.53</v>
      </c>
      <c r="M19" s="201"/>
      <c r="N19" s="201"/>
      <c r="O19" s="201"/>
    </row>
    <row r="20" spans="1:15" ht="27" customHeight="1">
      <c r="A20" s="199" t="s">
        <v>65</v>
      </c>
      <c r="B20" s="199" t="s">
        <v>1351</v>
      </c>
      <c r="C20" s="199" t="s">
        <v>67</v>
      </c>
      <c r="D20" s="199" t="s">
        <v>68</v>
      </c>
      <c r="E20" s="199"/>
      <c r="F20" s="200">
        <v>7</v>
      </c>
      <c r="G20" s="158"/>
      <c r="H20" s="183" t="s">
        <v>1206</v>
      </c>
      <c r="I20" s="183"/>
      <c r="J20" s="184"/>
      <c r="K20" s="201"/>
      <c r="L20" s="203">
        <v>1.39</v>
      </c>
      <c r="M20" s="201"/>
      <c r="N20" s="201"/>
      <c r="O20" s="201"/>
    </row>
    <row r="21" spans="1:15" ht="27" customHeight="1">
      <c r="A21" s="199" t="s">
        <v>65</v>
      </c>
      <c r="B21" s="199" t="s">
        <v>1351</v>
      </c>
      <c r="C21" s="199" t="s">
        <v>67</v>
      </c>
      <c r="D21" s="199" t="s">
        <v>68</v>
      </c>
      <c r="E21" s="199"/>
      <c r="F21" s="200">
        <v>8</v>
      </c>
      <c r="G21" s="158"/>
      <c r="H21" s="183" t="s">
        <v>1207</v>
      </c>
      <c r="I21" s="183"/>
      <c r="J21" s="184"/>
      <c r="K21" s="201"/>
      <c r="L21" s="204">
        <v>55.7</v>
      </c>
      <c r="M21" s="201"/>
      <c r="N21" s="201"/>
      <c r="O21" s="201"/>
    </row>
    <row r="22" spans="1:15" ht="27" customHeight="1">
      <c r="A22" s="199" t="s">
        <v>65</v>
      </c>
      <c r="B22" s="199" t="s">
        <v>1351</v>
      </c>
      <c r="C22" s="199" t="s">
        <v>67</v>
      </c>
      <c r="D22" s="199" t="s">
        <v>68</v>
      </c>
      <c r="E22" s="199"/>
      <c r="F22" s="200">
        <v>9</v>
      </c>
      <c r="G22" s="158"/>
      <c r="H22" s="183" t="s">
        <v>1208</v>
      </c>
      <c r="I22" s="183"/>
      <c r="J22" s="184"/>
      <c r="K22" s="201"/>
      <c r="L22" s="204">
        <v>81.3</v>
      </c>
      <c r="M22" s="201"/>
      <c r="N22" s="201"/>
      <c r="O22" s="201"/>
    </row>
    <row r="23" spans="1:15" ht="13.5">
      <c r="A23" s="199" t="s">
        <v>65</v>
      </c>
      <c r="B23" s="199" t="s">
        <v>1351</v>
      </c>
      <c r="C23" s="199" t="s">
        <v>67</v>
      </c>
      <c r="D23" s="199" t="s">
        <v>68</v>
      </c>
      <c r="E23" s="199"/>
      <c r="F23" s="200">
        <v>10</v>
      </c>
      <c r="G23" s="158"/>
      <c r="H23" s="183" t="s">
        <v>1209</v>
      </c>
      <c r="I23" s="183"/>
      <c r="J23" s="184"/>
      <c r="K23" s="201"/>
      <c r="L23" s="204">
        <v>17.6</v>
      </c>
      <c r="M23" s="201"/>
      <c r="N23" s="201"/>
      <c r="O23" s="201"/>
    </row>
    <row r="24" spans="1:15" ht="27.75" customHeight="1">
      <c r="A24" s="199" t="s">
        <v>65</v>
      </c>
      <c r="B24" s="199" t="s">
        <v>1351</v>
      </c>
      <c r="C24" s="199" t="s">
        <v>67</v>
      </c>
      <c r="D24" s="199" t="s">
        <v>68</v>
      </c>
      <c r="E24" s="199"/>
      <c r="F24" s="200">
        <v>11</v>
      </c>
      <c r="G24" s="158"/>
      <c r="H24" s="205"/>
      <c r="I24" s="206" t="s">
        <v>69</v>
      </c>
      <c r="J24" s="207"/>
      <c r="K24" s="201">
        <v>297780</v>
      </c>
      <c r="L24" s="201">
        <v>3563187</v>
      </c>
      <c r="M24" s="208" t="s">
        <v>70</v>
      </c>
      <c r="N24" s="209" t="s">
        <v>70</v>
      </c>
      <c r="O24" s="201">
        <v>10000</v>
      </c>
    </row>
    <row r="25" spans="1:17" ht="27" customHeight="1">
      <c r="A25" s="199" t="s">
        <v>65</v>
      </c>
      <c r="B25" s="199" t="s">
        <v>1351</v>
      </c>
      <c r="C25" s="199" t="s">
        <v>67</v>
      </c>
      <c r="D25" s="199" t="s">
        <v>68</v>
      </c>
      <c r="E25" s="199"/>
      <c r="F25" s="200">
        <v>12</v>
      </c>
      <c r="G25" s="158"/>
      <c r="H25" s="205">
        <v>1</v>
      </c>
      <c r="I25" s="206" t="s">
        <v>1353</v>
      </c>
      <c r="J25" s="207"/>
      <c r="K25" s="201">
        <v>234554</v>
      </c>
      <c r="L25" s="210">
        <v>905557</v>
      </c>
      <c r="M25" s="208" t="s">
        <v>70</v>
      </c>
      <c r="N25" s="209" t="s">
        <v>70</v>
      </c>
      <c r="O25" s="201">
        <v>10000</v>
      </c>
      <c r="Q25" s="159">
        <f>L25/L16</f>
        <v>289315.3354632588</v>
      </c>
    </row>
    <row r="26" spans="1:15" ht="27" customHeight="1">
      <c r="A26" s="199" t="s">
        <v>65</v>
      </c>
      <c r="B26" s="199" t="s">
        <v>1351</v>
      </c>
      <c r="C26" s="199" t="s">
        <v>67</v>
      </c>
      <c r="D26" s="199" t="s">
        <v>68</v>
      </c>
      <c r="E26" s="199"/>
      <c r="F26" s="200">
        <v>13</v>
      </c>
      <c r="G26" s="158"/>
      <c r="H26" s="205" t="s">
        <v>71</v>
      </c>
      <c r="I26" s="206" t="s">
        <v>1354</v>
      </c>
      <c r="J26" s="207"/>
      <c r="K26" s="201">
        <v>22461</v>
      </c>
      <c r="L26" s="201">
        <v>82562</v>
      </c>
      <c r="M26" s="208" t="s">
        <v>70</v>
      </c>
      <c r="N26" s="209" t="s">
        <v>70</v>
      </c>
      <c r="O26" s="201">
        <v>9975</v>
      </c>
    </row>
    <row r="27" spans="1:15" ht="27" customHeight="1">
      <c r="A27" s="199" t="s">
        <v>65</v>
      </c>
      <c r="B27" s="199" t="s">
        <v>1351</v>
      </c>
      <c r="C27" s="199" t="s">
        <v>67</v>
      </c>
      <c r="D27" s="199" t="s">
        <v>68</v>
      </c>
      <c r="E27" s="199"/>
      <c r="F27" s="200">
        <v>14</v>
      </c>
      <c r="G27" s="158"/>
      <c r="H27" s="205" t="s">
        <v>72</v>
      </c>
      <c r="I27" s="206" t="s">
        <v>73</v>
      </c>
      <c r="J27" s="207"/>
      <c r="K27" s="201">
        <v>990</v>
      </c>
      <c r="L27" s="201">
        <v>31230</v>
      </c>
      <c r="M27" s="203">
        <v>88.55</v>
      </c>
      <c r="N27" s="203">
        <v>352.7</v>
      </c>
      <c r="O27" s="201">
        <v>5194</v>
      </c>
    </row>
    <row r="28" spans="1:15" ht="13.5">
      <c r="A28" s="199" t="s">
        <v>65</v>
      </c>
      <c r="B28" s="199" t="s">
        <v>1351</v>
      </c>
      <c r="C28" s="199" t="s">
        <v>67</v>
      </c>
      <c r="D28" s="199" t="s">
        <v>68</v>
      </c>
      <c r="E28" s="199"/>
      <c r="F28" s="200">
        <v>15</v>
      </c>
      <c r="G28" s="158"/>
      <c r="H28" s="205" t="s">
        <v>74</v>
      </c>
      <c r="I28" s="206" t="s">
        <v>1355</v>
      </c>
      <c r="J28" s="207"/>
      <c r="K28" s="201">
        <v>12755</v>
      </c>
      <c r="L28" s="201">
        <v>28220</v>
      </c>
      <c r="M28" s="211">
        <v>44445</v>
      </c>
      <c r="N28" s="203">
        <v>63.49</v>
      </c>
      <c r="O28" s="201">
        <v>9689</v>
      </c>
    </row>
    <row r="29" spans="1:15" ht="13.5">
      <c r="A29" s="199" t="s">
        <v>65</v>
      </c>
      <c r="B29" s="199" t="s">
        <v>1351</v>
      </c>
      <c r="C29" s="199" t="s">
        <v>67</v>
      </c>
      <c r="D29" s="199" t="s">
        <v>68</v>
      </c>
      <c r="E29" s="199"/>
      <c r="F29" s="200">
        <v>16</v>
      </c>
      <c r="G29" s="158"/>
      <c r="H29" s="205" t="s">
        <v>75</v>
      </c>
      <c r="I29" s="206" t="s">
        <v>76</v>
      </c>
      <c r="J29" s="207"/>
      <c r="K29" s="201">
        <v>4824</v>
      </c>
      <c r="L29" s="201">
        <v>8901</v>
      </c>
      <c r="M29" s="211">
        <v>19495</v>
      </c>
      <c r="N29" s="203">
        <v>45.66</v>
      </c>
      <c r="O29" s="201">
        <v>8263</v>
      </c>
    </row>
    <row r="30" spans="1:15" ht="13.5">
      <c r="A30" s="199" t="s">
        <v>65</v>
      </c>
      <c r="B30" s="199" t="s">
        <v>1351</v>
      </c>
      <c r="C30" s="199" t="s">
        <v>67</v>
      </c>
      <c r="D30" s="199" t="s">
        <v>68</v>
      </c>
      <c r="E30" s="199"/>
      <c r="F30" s="200">
        <v>17</v>
      </c>
      <c r="G30" s="158"/>
      <c r="H30" s="205" t="s">
        <v>77</v>
      </c>
      <c r="I30" s="206" t="s">
        <v>78</v>
      </c>
      <c r="J30" s="207"/>
      <c r="K30" s="201">
        <v>7931</v>
      </c>
      <c r="L30" s="201">
        <v>19319</v>
      </c>
      <c r="M30" s="211">
        <v>20632</v>
      </c>
      <c r="N30" s="203">
        <v>93.64</v>
      </c>
      <c r="O30" s="201">
        <v>9060</v>
      </c>
    </row>
    <row r="31" spans="1:15" ht="27" customHeight="1">
      <c r="A31" s="199" t="s">
        <v>65</v>
      </c>
      <c r="B31" s="199" t="s">
        <v>1351</v>
      </c>
      <c r="C31" s="199" t="s">
        <v>67</v>
      </c>
      <c r="D31" s="199" t="s">
        <v>68</v>
      </c>
      <c r="E31" s="199"/>
      <c r="F31" s="200">
        <v>18</v>
      </c>
      <c r="G31" s="158"/>
      <c r="H31" s="205" t="s">
        <v>79</v>
      </c>
      <c r="I31" s="206" t="s">
        <v>80</v>
      </c>
      <c r="J31" s="207"/>
      <c r="K31" s="201">
        <v>7286</v>
      </c>
      <c r="L31" s="201">
        <v>17985</v>
      </c>
      <c r="M31" s="211">
        <v>35899</v>
      </c>
      <c r="N31" s="203">
        <v>50.1</v>
      </c>
      <c r="O31" s="201">
        <v>9498</v>
      </c>
    </row>
    <row r="32" spans="1:15" ht="13.5">
      <c r="A32" s="199" t="s">
        <v>65</v>
      </c>
      <c r="B32" s="199" t="s">
        <v>1351</v>
      </c>
      <c r="C32" s="199" t="s">
        <v>67</v>
      </c>
      <c r="D32" s="199" t="s">
        <v>68</v>
      </c>
      <c r="E32" s="199"/>
      <c r="F32" s="200">
        <v>19</v>
      </c>
      <c r="G32" s="158"/>
      <c r="H32" s="205" t="s">
        <v>81</v>
      </c>
      <c r="I32" s="206" t="s">
        <v>82</v>
      </c>
      <c r="J32" s="207"/>
      <c r="K32" s="201">
        <v>1972</v>
      </c>
      <c r="L32" s="201">
        <v>3768</v>
      </c>
      <c r="M32" s="211">
        <v>11247</v>
      </c>
      <c r="N32" s="203">
        <v>33.5</v>
      </c>
      <c r="O32" s="201">
        <v>6489</v>
      </c>
    </row>
    <row r="33" spans="1:15" ht="13.5">
      <c r="A33" s="199" t="s">
        <v>65</v>
      </c>
      <c r="B33" s="199" t="s">
        <v>1351</v>
      </c>
      <c r="C33" s="199" t="s">
        <v>67</v>
      </c>
      <c r="D33" s="199" t="s">
        <v>68</v>
      </c>
      <c r="E33" s="199"/>
      <c r="F33" s="200">
        <v>20</v>
      </c>
      <c r="G33" s="158"/>
      <c r="H33" s="205" t="s">
        <v>83</v>
      </c>
      <c r="I33" s="206" t="s">
        <v>84</v>
      </c>
      <c r="J33" s="207"/>
      <c r="K33" s="201">
        <v>460</v>
      </c>
      <c r="L33" s="201">
        <v>3048</v>
      </c>
      <c r="M33" s="211">
        <v>4784</v>
      </c>
      <c r="N33" s="203">
        <v>63.71</v>
      </c>
      <c r="O33" s="201">
        <v>2376</v>
      </c>
    </row>
    <row r="34" spans="1:15" ht="13.5" customHeight="1">
      <c r="A34" s="199" t="s">
        <v>65</v>
      </c>
      <c r="B34" s="199" t="s">
        <v>1351</v>
      </c>
      <c r="C34" s="199" t="s">
        <v>67</v>
      </c>
      <c r="D34" s="199" t="s">
        <v>68</v>
      </c>
      <c r="E34" s="199"/>
      <c r="F34" s="200">
        <v>21</v>
      </c>
      <c r="G34" s="158"/>
      <c r="H34" s="205" t="s">
        <v>85</v>
      </c>
      <c r="I34" s="206" t="s">
        <v>86</v>
      </c>
      <c r="J34" s="207"/>
      <c r="K34" s="201">
        <v>614</v>
      </c>
      <c r="L34" s="201">
        <v>1356</v>
      </c>
      <c r="M34" s="211">
        <v>3081</v>
      </c>
      <c r="N34" s="203">
        <v>44</v>
      </c>
      <c r="O34" s="201">
        <v>3509</v>
      </c>
    </row>
    <row r="35" spans="1:15" ht="13.5" customHeight="1">
      <c r="A35" s="199" t="s">
        <v>65</v>
      </c>
      <c r="B35" s="199" t="s">
        <v>1351</v>
      </c>
      <c r="C35" s="199" t="s">
        <v>67</v>
      </c>
      <c r="D35" s="199" t="s">
        <v>68</v>
      </c>
      <c r="E35" s="199"/>
      <c r="F35" s="200">
        <v>22</v>
      </c>
      <c r="G35" s="158"/>
      <c r="H35" s="205" t="s">
        <v>87</v>
      </c>
      <c r="I35" s="206" t="s">
        <v>88</v>
      </c>
      <c r="J35" s="207"/>
      <c r="K35" s="201">
        <v>2015</v>
      </c>
      <c r="L35" s="201">
        <v>4482</v>
      </c>
      <c r="M35" s="211">
        <v>9378</v>
      </c>
      <c r="N35" s="203">
        <v>47.8</v>
      </c>
      <c r="O35" s="201">
        <v>7007</v>
      </c>
    </row>
    <row r="36" spans="1:15" ht="27" customHeight="1">
      <c r="A36" s="199" t="s">
        <v>65</v>
      </c>
      <c r="B36" s="199" t="s">
        <v>1351</v>
      </c>
      <c r="C36" s="199" t="s">
        <v>67</v>
      </c>
      <c r="D36" s="199" t="s">
        <v>68</v>
      </c>
      <c r="E36" s="199"/>
      <c r="F36" s="200">
        <v>23</v>
      </c>
      <c r="G36" s="158"/>
      <c r="H36" s="205" t="s">
        <v>1356</v>
      </c>
      <c r="I36" s="206" t="s">
        <v>1357</v>
      </c>
      <c r="J36" s="207"/>
      <c r="K36" s="201">
        <v>1287</v>
      </c>
      <c r="L36" s="201">
        <v>3014</v>
      </c>
      <c r="M36" s="211">
        <v>2720</v>
      </c>
      <c r="N36" s="203">
        <v>110.82</v>
      </c>
      <c r="O36" s="201">
        <v>4314</v>
      </c>
    </row>
    <row r="37" spans="1:15" ht="13.5">
      <c r="A37" s="199" t="s">
        <v>65</v>
      </c>
      <c r="B37" s="199" t="s">
        <v>1351</v>
      </c>
      <c r="C37" s="199" t="s">
        <v>67</v>
      </c>
      <c r="D37" s="199" t="s">
        <v>68</v>
      </c>
      <c r="E37" s="199"/>
      <c r="F37" s="200">
        <v>24</v>
      </c>
      <c r="G37" s="158"/>
      <c r="H37" s="205" t="s">
        <v>89</v>
      </c>
      <c r="I37" s="206" t="s">
        <v>90</v>
      </c>
      <c r="J37" s="207"/>
      <c r="K37" s="201">
        <v>558</v>
      </c>
      <c r="L37" s="201">
        <v>1579</v>
      </c>
      <c r="M37" s="211">
        <v>2355</v>
      </c>
      <c r="N37" s="203">
        <v>67.07</v>
      </c>
      <c r="O37" s="201">
        <v>2984</v>
      </c>
    </row>
    <row r="38" spans="1:15" ht="13.5">
      <c r="A38" s="199" t="s">
        <v>65</v>
      </c>
      <c r="B38" s="199" t="s">
        <v>1351</v>
      </c>
      <c r="C38" s="199" t="s">
        <v>67</v>
      </c>
      <c r="D38" s="199" t="s">
        <v>68</v>
      </c>
      <c r="E38" s="199"/>
      <c r="F38" s="200">
        <v>25</v>
      </c>
      <c r="G38" s="158"/>
      <c r="H38" s="205" t="s">
        <v>91</v>
      </c>
      <c r="I38" s="206" t="s">
        <v>92</v>
      </c>
      <c r="J38" s="207"/>
      <c r="K38" s="201">
        <v>380</v>
      </c>
      <c r="L38" s="201">
        <v>737</v>
      </c>
      <c r="M38" s="211">
        <v>799</v>
      </c>
      <c r="N38" s="203">
        <v>92.28</v>
      </c>
      <c r="O38" s="201">
        <v>2260</v>
      </c>
    </row>
    <row r="39" spans="1:15" ht="27" customHeight="1">
      <c r="A39" s="199" t="s">
        <v>65</v>
      </c>
      <c r="B39" s="199" t="s">
        <v>1351</v>
      </c>
      <c r="C39" s="199" t="s">
        <v>67</v>
      </c>
      <c r="D39" s="199" t="s">
        <v>68</v>
      </c>
      <c r="E39" s="199"/>
      <c r="F39" s="200">
        <v>26</v>
      </c>
      <c r="G39" s="158"/>
      <c r="H39" s="205" t="s">
        <v>93</v>
      </c>
      <c r="I39" s="206" t="s">
        <v>94</v>
      </c>
      <c r="J39" s="207"/>
      <c r="K39" s="201">
        <v>1430</v>
      </c>
      <c r="L39" s="201">
        <v>5127</v>
      </c>
      <c r="M39" s="211">
        <v>8997</v>
      </c>
      <c r="N39" s="203">
        <v>56.99</v>
      </c>
      <c r="O39" s="201">
        <v>5917</v>
      </c>
    </row>
    <row r="40" spans="1:15" ht="13.5">
      <c r="A40" s="199" t="s">
        <v>65</v>
      </c>
      <c r="B40" s="199" t="s">
        <v>1351</v>
      </c>
      <c r="C40" s="199" t="s">
        <v>67</v>
      </c>
      <c r="D40" s="199" t="s">
        <v>68</v>
      </c>
      <c r="E40" s="199"/>
      <c r="F40" s="200">
        <v>27</v>
      </c>
      <c r="G40" s="158"/>
      <c r="H40" s="205" t="s">
        <v>95</v>
      </c>
      <c r="I40" s="206" t="s">
        <v>96</v>
      </c>
      <c r="J40" s="207"/>
      <c r="K40" s="201">
        <v>321</v>
      </c>
      <c r="L40" s="201">
        <v>707</v>
      </c>
      <c r="M40" s="211">
        <v>3024</v>
      </c>
      <c r="N40" s="203">
        <v>23.39</v>
      </c>
      <c r="O40" s="201">
        <v>2137</v>
      </c>
    </row>
    <row r="41" spans="1:15" ht="13.5">
      <c r="A41" s="199" t="s">
        <v>65</v>
      </c>
      <c r="B41" s="199" t="s">
        <v>1351</v>
      </c>
      <c r="C41" s="199" t="s">
        <v>67</v>
      </c>
      <c r="D41" s="199" t="s">
        <v>68</v>
      </c>
      <c r="E41" s="199"/>
      <c r="F41" s="200">
        <v>28</v>
      </c>
      <c r="G41" s="158"/>
      <c r="H41" s="205" t="s">
        <v>97</v>
      </c>
      <c r="I41" s="206" t="s">
        <v>1358</v>
      </c>
      <c r="J41" s="207"/>
      <c r="K41" s="201">
        <v>280</v>
      </c>
      <c r="L41" s="201">
        <v>2124</v>
      </c>
      <c r="M41" s="211">
        <v>2711</v>
      </c>
      <c r="N41" s="203">
        <v>78.36</v>
      </c>
      <c r="O41" s="201">
        <v>1586</v>
      </c>
    </row>
    <row r="42" spans="1:15" ht="13.5">
      <c r="A42" s="199" t="s">
        <v>65</v>
      </c>
      <c r="B42" s="199" t="s">
        <v>1351</v>
      </c>
      <c r="C42" s="199" t="s">
        <v>67</v>
      </c>
      <c r="D42" s="199" t="s">
        <v>68</v>
      </c>
      <c r="E42" s="199"/>
      <c r="F42" s="200">
        <v>29</v>
      </c>
      <c r="G42" s="158"/>
      <c r="H42" s="205" t="s">
        <v>98</v>
      </c>
      <c r="I42" s="206" t="s">
        <v>99</v>
      </c>
      <c r="J42" s="207"/>
      <c r="K42" s="201">
        <v>829</v>
      </c>
      <c r="L42" s="201">
        <v>2295</v>
      </c>
      <c r="M42" s="211">
        <v>2845</v>
      </c>
      <c r="N42" s="203">
        <v>80.69</v>
      </c>
      <c r="O42" s="201">
        <v>4214</v>
      </c>
    </row>
    <row r="43" spans="1:15" ht="27" customHeight="1">
      <c r="A43" s="199" t="s">
        <v>65</v>
      </c>
      <c r="B43" s="199" t="s">
        <v>1351</v>
      </c>
      <c r="C43" s="199" t="s">
        <v>67</v>
      </c>
      <c r="D43" s="199" t="s">
        <v>68</v>
      </c>
      <c r="E43" s="199"/>
      <c r="F43" s="200">
        <v>30</v>
      </c>
      <c r="G43" s="158"/>
      <c r="H43" s="205" t="s">
        <v>100</v>
      </c>
      <c r="I43" s="206" t="s">
        <v>101</v>
      </c>
      <c r="J43" s="207"/>
      <c r="K43" s="201">
        <v>22450</v>
      </c>
      <c r="L43" s="201">
        <v>88594</v>
      </c>
      <c r="M43" s="211" t="s">
        <v>70</v>
      </c>
      <c r="N43" s="203" t="s">
        <v>70</v>
      </c>
      <c r="O43" s="201">
        <v>9929</v>
      </c>
    </row>
    <row r="44" spans="1:15" ht="27" customHeight="1">
      <c r="A44" s="199" t="s">
        <v>65</v>
      </c>
      <c r="B44" s="199" t="s">
        <v>1351</v>
      </c>
      <c r="C44" s="199" t="s">
        <v>67</v>
      </c>
      <c r="D44" s="199" t="s">
        <v>68</v>
      </c>
      <c r="E44" s="199"/>
      <c r="F44" s="200">
        <v>31</v>
      </c>
      <c r="G44" s="158"/>
      <c r="H44" s="205" t="s">
        <v>102</v>
      </c>
      <c r="I44" s="206" t="s">
        <v>103</v>
      </c>
      <c r="J44" s="207"/>
      <c r="K44" s="201">
        <v>11013</v>
      </c>
      <c r="L44" s="201">
        <v>52070</v>
      </c>
      <c r="M44" s="211">
        <v>36332</v>
      </c>
      <c r="N44" s="203">
        <v>143.32</v>
      </c>
      <c r="O44" s="201">
        <v>9622</v>
      </c>
    </row>
    <row r="45" spans="1:15" ht="13.5">
      <c r="A45" s="199" t="s">
        <v>65</v>
      </c>
      <c r="B45" s="199" t="s">
        <v>1351</v>
      </c>
      <c r="C45" s="199" t="s">
        <v>67</v>
      </c>
      <c r="D45" s="199" t="s">
        <v>68</v>
      </c>
      <c r="E45" s="199"/>
      <c r="F45" s="200">
        <v>32</v>
      </c>
      <c r="G45" s="158"/>
      <c r="H45" s="205" t="s">
        <v>104</v>
      </c>
      <c r="I45" s="206" t="s">
        <v>1359</v>
      </c>
      <c r="J45" s="207"/>
      <c r="K45" s="201">
        <v>9788</v>
      </c>
      <c r="L45" s="201">
        <v>47361</v>
      </c>
      <c r="M45" s="211">
        <v>32912</v>
      </c>
      <c r="N45" s="203">
        <v>143.9</v>
      </c>
      <c r="O45" s="201">
        <v>9562</v>
      </c>
    </row>
    <row r="46" spans="1:15" ht="13.5">
      <c r="A46" s="199" t="s">
        <v>65</v>
      </c>
      <c r="B46" s="199" t="s">
        <v>1351</v>
      </c>
      <c r="C46" s="199" t="s">
        <v>67</v>
      </c>
      <c r="D46" s="199" t="s">
        <v>68</v>
      </c>
      <c r="E46" s="199"/>
      <c r="F46" s="200">
        <v>33</v>
      </c>
      <c r="G46" s="158"/>
      <c r="H46" s="205" t="s">
        <v>105</v>
      </c>
      <c r="I46" s="206" t="s">
        <v>106</v>
      </c>
      <c r="J46" s="207"/>
      <c r="K46" s="201">
        <v>1036</v>
      </c>
      <c r="L46" s="201">
        <v>5914</v>
      </c>
      <c r="M46" s="211">
        <v>2491</v>
      </c>
      <c r="N46" s="203">
        <v>237.42</v>
      </c>
      <c r="O46" s="201">
        <v>4224</v>
      </c>
    </row>
    <row r="47" spans="1:15" ht="13.5">
      <c r="A47" s="199" t="s">
        <v>65</v>
      </c>
      <c r="B47" s="199" t="s">
        <v>1351</v>
      </c>
      <c r="C47" s="199" t="s">
        <v>67</v>
      </c>
      <c r="D47" s="199" t="s">
        <v>68</v>
      </c>
      <c r="E47" s="199"/>
      <c r="F47" s="200">
        <v>34</v>
      </c>
      <c r="G47" s="158"/>
      <c r="H47" s="205" t="s">
        <v>107</v>
      </c>
      <c r="I47" s="206" t="s">
        <v>1360</v>
      </c>
      <c r="J47" s="207"/>
      <c r="K47" s="201">
        <v>460</v>
      </c>
      <c r="L47" s="201">
        <v>1649</v>
      </c>
      <c r="M47" s="211">
        <v>1690</v>
      </c>
      <c r="N47" s="203">
        <v>97.57</v>
      </c>
      <c r="O47" s="201">
        <v>2448</v>
      </c>
    </row>
    <row r="48" spans="1:15" ht="13.5">
      <c r="A48" s="199" t="s">
        <v>65</v>
      </c>
      <c r="B48" s="199" t="s">
        <v>1351</v>
      </c>
      <c r="C48" s="199" t="s">
        <v>67</v>
      </c>
      <c r="D48" s="199" t="s">
        <v>68</v>
      </c>
      <c r="E48" s="199"/>
      <c r="F48" s="200">
        <v>35</v>
      </c>
      <c r="G48" s="158"/>
      <c r="H48" s="205" t="s">
        <v>108</v>
      </c>
      <c r="I48" s="206" t="s">
        <v>109</v>
      </c>
      <c r="J48" s="207"/>
      <c r="K48" s="201">
        <v>214</v>
      </c>
      <c r="L48" s="201">
        <v>588</v>
      </c>
      <c r="M48" s="211">
        <v>691</v>
      </c>
      <c r="N48" s="203">
        <v>85.17</v>
      </c>
      <c r="O48" s="201">
        <v>1320</v>
      </c>
    </row>
    <row r="49" spans="1:15" ht="13.5">
      <c r="A49" s="199" t="s">
        <v>65</v>
      </c>
      <c r="B49" s="199" t="s">
        <v>1351</v>
      </c>
      <c r="C49" s="199" t="s">
        <v>67</v>
      </c>
      <c r="D49" s="199" t="s">
        <v>68</v>
      </c>
      <c r="E49" s="199"/>
      <c r="F49" s="200">
        <v>36</v>
      </c>
      <c r="G49" s="158"/>
      <c r="H49" s="205" t="s">
        <v>110</v>
      </c>
      <c r="I49" s="206" t="s">
        <v>111</v>
      </c>
      <c r="J49" s="207"/>
      <c r="K49" s="201">
        <v>409</v>
      </c>
      <c r="L49" s="201">
        <v>1727</v>
      </c>
      <c r="M49" s="211">
        <v>1094</v>
      </c>
      <c r="N49" s="203">
        <v>157.87</v>
      </c>
      <c r="O49" s="201">
        <v>2084</v>
      </c>
    </row>
    <row r="50" spans="1:15" ht="13.5">
      <c r="A50" s="199" t="s">
        <v>65</v>
      </c>
      <c r="B50" s="199" t="s">
        <v>1351</v>
      </c>
      <c r="C50" s="199" t="s">
        <v>67</v>
      </c>
      <c r="D50" s="199" t="s">
        <v>68</v>
      </c>
      <c r="E50" s="199"/>
      <c r="F50" s="200">
        <v>37</v>
      </c>
      <c r="G50" s="158"/>
      <c r="H50" s="205" t="s">
        <v>112</v>
      </c>
      <c r="I50" s="206" t="s">
        <v>113</v>
      </c>
      <c r="J50" s="207"/>
      <c r="K50" s="201">
        <v>348</v>
      </c>
      <c r="L50" s="201">
        <v>1628</v>
      </c>
      <c r="M50" s="211">
        <v>1277</v>
      </c>
      <c r="N50" s="203">
        <v>127.44</v>
      </c>
      <c r="O50" s="201">
        <v>2059</v>
      </c>
    </row>
    <row r="51" spans="1:15" ht="27" customHeight="1">
      <c r="A51" s="199" t="s">
        <v>65</v>
      </c>
      <c r="B51" s="199" t="s">
        <v>1351</v>
      </c>
      <c r="C51" s="199" t="s">
        <v>67</v>
      </c>
      <c r="D51" s="199" t="s">
        <v>68</v>
      </c>
      <c r="E51" s="199"/>
      <c r="F51" s="200">
        <v>38</v>
      </c>
      <c r="G51" s="158"/>
      <c r="H51" s="205" t="s">
        <v>114</v>
      </c>
      <c r="I51" s="206" t="s">
        <v>1361</v>
      </c>
      <c r="J51" s="207"/>
      <c r="K51" s="201">
        <v>1138</v>
      </c>
      <c r="L51" s="201">
        <v>4218</v>
      </c>
      <c r="M51" s="211">
        <v>3098</v>
      </c>
      <c r="N51" s="203">
        <v>136.13</v>
      </c>
      <c r="O51" s="201">
        <v>5136</v>
      </c>
    </row>
    <row r="52" spans="1:15" ht="13.5">
      <c r="A52" s="199" t="s">
        <v>65</v>
      </c>
      <c r="B52" s="199" t="s">
        <v>1351</v>
      </c>
      <c r="C52" s="199" t="s">
        <v>67</v>
      </c>
      <c r="D52" s="199" t="s">
        <v>68</v>
      </c>
      <c r="E52" s="199"/>
      <c r="F52" s="200">
        <v>39</v>
      </c>
      <c r="G52" s="158"/>
      <c r="H52" s="205" t="s">
        <v>115</v>
      </c>
      <c r="I52" s="206" t="s">
        <v>1362</v>
      </c>
      <c r="J52" s="207"/>
      <c r="K52" s="201">
        <v>341</v>
      </c>
      <c r="L52" s="201">
        <v>1166</v>
      </c>
      <c r="M52" s="211">
        <v>1321</v>
      </c>
      <c r="N52" s="203">
        <v>88.25</v>
      </c>
      <c r="O52" s="201">
        <v>2185</v>
      </c>
    </row>
    <row r="53" spans="1:15" ht="13.5">
      <c r="A53" s="199" t="s">
        <v>65</v>
      </c>
      <c r="B53" s="199" t="s">
        <v>1351</v>
      </c>
      <c r="C53" s="199" t="s">
        <v>67</v>
      </c>
      <c r="D53" s="199" t="s">
        <v>68</v>
      </c>
      <c r="E53" s="199"/>
      <c r="F53" s="200">
        <v>40</v>
      </c>
      <c r="G53" s="158"/>
      <c r="H53" s="205" t="s">
        <v>116</v>
      </c>
      <c r="I53" s="206" t="s">
        <v>117</v>
      </c>
      <c r="J53" s="207"/>
      <c r="K53" s="201">
        <v>533</v>
      </c>
      <c r="L53" s="201">
        <v>1483</v>
      </c>
      <c r="M53" s="211">
        <v>2360</v>
      </c>
      <c r="N53" s="203">
        <v>62.83</v>
      </c>
      <c r="O53" s="201">
        <v>2796</v>
      </c>
    </row>
    <row r="54" spans="1:15" ht="13.5">
      <c r="A54" s="199" t="s">
        <v>65</v>
      </c>
      <c r="B54" s="199" t="s">
        <v>1351</v>
      </c>
      <c r="C54" s="199" t="s">
        <v>67</v>
      </c>
      <c r="D54" s="199" t="s">
        <v>68</v>
      </c>
      <c r="E54" s="199"/>
      <c r="F54" s="200">
        <v>41</v>
      </c>
      <c r="G54" s="158"/>
      <c r="H54" s="205" t="s">
        <v>118</v>
      </c>
      <c r="I54" s="206" t="s">
        <v>1363</v>
      </c>
      <c r="J54" s="207"/>
      <c r="K54" s="201">
        <v>230</v>
      </c>
      <c r="L54" s="201">
        <v>1388</v>
      </c>
      <c r="M54" s="211">
        <v>729</v>
      </c>
      <c r="N54" s="203">
        <v>190.3</v>
      </c>
      <c r="O54" s="201">
        <v>1310</v>
      </c>
    </row>
    <row r="55" spans="1:15" ht="13.5">
      <c r="A55" s="199" t="s">
        <v>65</v>
      </c>
      <c r="B55" s="199" t="s">
        <v>1351</v>
      </c>
      <c r="C55" s="199" t="s">
        <v>67</v>
      </c>
      <c r="D55" s="199" t="s">
        <v>68</v>
      </c>
      <c r="E55" s="199"/>
      <c r="F55" s="200">
        <v>42</v>
      </c>
      <c r="G55" s="158"/>
      <c r="H55" s="205" t="s">
        <v>119</v>
      </c>
      <c r="I55" s="206" t="s">
        <v>1364</v>
      </c>
      <c r="J55" s="207"/>
      <c r="K55" s="201">
        <v>691</v>
      </c>
      <c r="L55" s="201">
        <v>3415</v>
      </c>
      <c r="M55" s="211">
        <v>2041</v>
      </c>
      <c r="N55" s="203">
        <v>167.32</v>
      </c>
      <c r="O55" s="201">
        <v>3393</v>
      </c>
    </row>
    <row r="56" spans="1:15" ht="27" customHeight="1">
      <c r="A56" s="199" t="s">
        <v>65</v>
      </c>
      <c r="B56" s="199" t="s">
        <v>1351</v>
      </c>
      <c r="C56" s="199" t="s">
        <v>67</v>
      </c>
      <c r="D56" s="199" t="s">
        <v>68</v>
      </c>
      <c r="E56" s="199"/>
      <c r="F56" s="200">
        <v>43</v>
      </c>
      <c r="G56" s="158"/>
      <c r="H56" s="205" t="s">
        <v>120</v>
      </c>
      <c r="I56" s="206" t="s">
        <v>1365</v>
      </c>
      <c r="J56" s="207"/>
      <c r="K56" s="201">
        <v>900</v>
      </c>
      <c r="L56" s="201">
        <v>2893</v>
      </c>
      <c r="M56" s="211">
        <v>3115</v>
      </c>
      <c r="N56" s="203">
        <v>92.87</v>
      </c>
      <c r="O56" s="201">
        <v>4297</v>
      </c>
    </row>
    <row r="57" spans="1:15" ht="13.5">
      <c r="A57" s="199" t="s">
        <v>65</v>
      </c>
      <c r="B57" s="199" t="s">
        <v>1351</v>
      </c>
      <c r="C57" s="199" t="s">
        <v>67</v>
      </c>
      <c r="D57" s="199" t="s">
        <v>68</v>
      </c>
      <c r="E57" s="199"/>
      <c r="F57" s="200">
        <v>44</v>
      </c>
      <c r="G57" s="158"/>
      <c r="H57" s="205" t="s">
        <v>121</v>
      </c>
      <c r="I57" s="206" t="s">
        <v>1366</v>
      </c>
      <c r="J57" s="207"/>
      <c r="K57" s="201">
        <v>324</v>
      </c>
      <c r="L57" s="201">
        <v>1298</v>
      </c>
      <c r="M57" s="211">
        <v>692</v>
      </c>
      <c r="N57" s="203">
        <v>187.5</v>
      </c>
      <c r="O57" s="201">
        <v>1963</v>
      </c>
    </row>
    <row r="58" spans="1:15" ht="13.5">
      <c r="A58" s="199" t="s">
        <v>65</v>
      </c>
      <c r="B58" s="199" t="s">
        <v>1351</v>
      </c>
      <c r="C58" s="199" t="s">
        <v>67</v>
      </c>
      <c r="D58" s="199" t="s">
        <v>68</v>
      </c>
      <c r="E58" s="199"/>
      <c r="F58" s="200">
        <v>45</v>
      </c>
      <c r="G58" s="158"/>
      <c r="H58" s="205" t="s">
        <v>122</v>
      </c>
      <c r="I58" s="206" t="s">
        <v>1367</v>
      </c>
      <c r="J58" s="207"/>
      <c r="K58" s="201">
        <v>741</v>
      </c>
      <c r="L58" s="201">
        <v>3628</v>
      </c>
      <c r="M58" s="211">
        <v>2005</v>
      </c>
      <c r="N58" s="203">
        <v>180.93</v>
      </c>
      <c r="O58" s="201">
        <v>3781</v>
      </c>
    </row>
    <row r="59" spans="1:15" ht="13.5">
      <c r="A59" s="199" t="s">
        <v>65</v>
      </c>
      <c r="B59" s="199" t="s">
        <v>1351</v>
      </c>
      <c r="C59" s="199" t="s">
        <v>67</v>
      </c>
      <c r="D59" s="199" t="s">
        <v>68</v>
      </c>
      <c r="E59" s="199"/>
      <c r="F59" s="200">
        <v>46</v>
      </c>
      <c r="G59" s="158"/>
      <c r="H59" s="205" t="s">
        <v>123</v>
      </c>
      <c r="I59" s="206" t="s">
        <v>1368</v>
      </c>
      <c r="J59" s="207"/>
      <c r="K59" s="201">
        <v>103</v>
      </c>
      <c r="L59" s="201">
        <v>2029</v>
      </c>
      <c r="M59" s="211">
        <v>742</v>
      </c>
      <c r="N59" s="203">
        <v>273.36</v>
      </c>
      <c r="O59" s="201">
        <v>678</v>
      </c>
    </row>
    <row r="60" spans="1:15" ht="13.5">
      <c r="A60" s="199" t="s">
        <v>65</v>
      </c>
      <c r="B60" s="199" t="s">
        <v>1351</v>
      </c>
      <c r="C60" s="199" t="s">
        <v>67</v>
      </c>
      <c r="D60" s="199" t="s">
        <v>68</v>
      </c>
      <c r="E60" s="199"/>
      <c r="F60" s="200">
        <v>47</v>
      </c>
      <c r="G60" s="158"/>
      <c r="H60" s="205" t="s">
        <v>124</v>
      </c>
      <c r="I60" s="206" t="s">
        <v>125</v>
      </c>
      <c r="J60" s="207"/>
      <c r="K60" s="201">
        <v>1643</v>
      </c>
      <c r="L60" s="201">
        <v>8616</v>
      </c>
      <c r="M60" s="211">
        <v>6236</v>
      </c>
      <c r="N60" s="203">
        <v>138.15</v>
      </c>
      <c r="O60" s="201">
        <v>5714</v>
      </c>
    </row>
    <row r="61" spans="1:15" ht="13.5">
      <c r="A61" s="199" t="s">
        <v>65</v>
      </c>
      <c r="B61" s="199" t="s">
        <v>1351</v>
      </c>
      <c r="C61" s="199" t="s">
        <v>67</v>
      </c>
      <c r="D61" s="199" t="s">
        <v>68</v>
      </c>
      <c r="E61" s="199"/>
      <c r="F61" s="200">
        <v>48</v>
      </c>
      <c r="G61" s="158"/>
      <c r="H61" s="205" t="s">
        <v>126</v>
      </c>
      <c r="I61" s="206" t="s">
        <v>127</v>
      </c>
      <c r="J61" s="207"/>
      <c r="K61" s="201">
        <v>679</v>
      </c>
      <c r="L61" s="201">
        <v>5722</v>
      </c>
      <c r="M61" s="211">
        <v>2099</v>
      </c>
      <c r="N61" s="203">
        <v>272.64</v>
      </c>
      <c r="O61" s="201">
        <v>3161</v>
      </c>
    </row>
    <row r="62" spans="1:15" ht="27" customHeight="1">
      <c r="A62" s="199" t="s">
        <v>65</v>
      </c>
      <c r="B62" s="199" t="s">
        <v>1351</v>
      </c>
      <c r="C62" s="199" t="s">
        <v>67</v>
      </c>
      <c r="D62" s="199" t="s">
        <v>68</v>
      </c>
      <c r="E62" s="199"/>
      <c r="F62" s="200">
        <v>49</v>
      </c>
      <c r="G62" s="158"/>
      <c r="H62" s="205" t="s">
        <v>128</v>
      </c>
      <c r="I62" s="206" t="s">
        <v>1369</v>
      </c>
      <c r="J62" s="207"/>
      <c r="K62" s="201">
        <v>1226</v>
      </c>
      <c r="L62" s="201">
        <v>4709</v>
      </c>
      <c r="M62" s="211">
        <v>3402</v>
      </c>
      <c r="N62" s="203">
        <v>138.41</v>
      </c>
      <c r="O62" s="201">
        <v>4860</v>
      </c>
    </row>
    <row r="63" spans="1:15" ht="13.5">
      <c r="A63" s="199" t="s">
        <v>65</v>
      </c>
      <c r="B63" s="199" t="s">
        <v>1351</v>
      </c>
      <c r="C63" s="199" t="s">
        <v>67</v>
      </c>
      <c r="D63" s="199" t="s">
        <v>68</v>
      </c>
      <c r="E63" s="199"/>
      <c r="F63" s="200">
        <v>50</v>
      </c>
      <c r="G63" s="158"/>
      <c r="H63" s="205" t="s">
        <v>129</v>
      </c>
      <c r="I63" s="206" t="s">
        <v>130</v>
      </c>
      <c r="J63" s="207"/>
      <c r="K63" s="201">
        <v>379</v>
      </c>
      <c r="L63" s="201">
        <v>1076</v>
      </c>
      <c r="M63" s="211">
        <v>1111</v>
      </c>
      <c r="N63" s="203">
        <v>96.89</v>
      </c>
      <c r="O63" s="201">
        <v>2128</v>
      </c>
    </row>
    <row r="64" spans="1:15" ht="13.5">
      <c r="A64" s="199" t="s">
        <v>65</v>
      </c>
      <c r="B64" s="199" t="s">
        <v>1351</v>
      </c>
      <c r="C64" s="199" t="s">
        <v>67</v>
      </c>
      <c r="D64" s="199" t="s">
        <v>68</v>
      </c>
      <c r="E64" s="199"/>
      <c r="F64" s="200">
        <v>51</v>
      </c>
      <c r="G64" s="158"/>
      <c r="H64" s="205" t="s">
        <v>131</v>
      </c>
      <c r="I64" s="206" t="s">
        <v>132</v>
      </c>
      <c r="J64" s="207"/>
      <c r="K64" s="201">
        <v>145</v>
      </c>
      <c r="L64" s="201">
        <v>429</v>
      </c>
      <c r="M64" s="211">
        <v>313</v>
      </c>
      <c r="N64" s="203">
        <v>136.86</v>
      </c>
      <c r="O64" s="201">
        <v>880</v>
      </c>
    </row>
    <row r="65" spans="1:15" ht="13.5">
      <c r="A65" s="199" t="s">
        <v>65</v>
      </c>
      <c r="B65" s="199" t="s">
        <v>1351</v>
      </c>
      <c r="C65" s="199" t="s">
        <v>67</v>
      </c>
      <c r="D65" s="199" t="s">
        <v>68</v>
      </c>
      <c r="E65" s="199"/>
      <c r="F65" s="200">
        <v>52</v>
      </c>
      <c r="G65" s="158"/>
      <c r="H65" s="205" t="s">
        <v>133</v>
      </c>
      <c r="I65" s="206" t="s">
        <v>1370</v>
      </c>
      <c r="J65" s="207"/>
      <c r="K65" s="201">
        <v>210</v>
      </c>
      <c r="L65" s="201">
        <v>1044</v>
      </c>
      <c r="M65" s="211">
        <v>619</v>
      </c>
      <c r="N65" s="203">
        <v>168.6</v>
      </c>
      <c r="O65" s="201">
        <v>1172</v>
      </c>
    </row>
    <row r="66" spans="1:15" ht="13.5">
      <c r="A66" s="199" t="s">
        <v>65</v>
      </c>
      <c r="B66" s="199" t="s">
        <v>1351</v>
      </c>
      <c r="C66" s="199" t="s">
        <v>67</v>
      </c>
      <c r="D66" s="199" t="s">
        <v>68</v>
      </c>
      <c r="E66" s="199"/>
      <c r="F66" s="200">
        <v>53</v>
      </c>
      <c r="G66" s="158"/>
      <c r="H66" s="205" t="s">
        <v>134</v>
      </c>
      <c r="I66" s="206" t="s">
        <v>135</v>
      </c>
      <c r="J66" s="207"/>
      <c r="K66" s="201">
        <v>385</v>
      </c>
      <c r="L66" s="201">
        <v>1599</v>
      </c>
      <c r="M66" s="211">
        <v>980</v>
      </c>
      <c r="N66" s="203">
        <v>163.06</v>
      </c>
      <c r="O66" s="201">
        <v>2274</v>
      </c>
    </row>
    <row r="67" spans="1:15" ht="13.5">
      <c r="A67" s="199" t="s">
        <v>65</v>
      </c>
      <c r="B67" s="199" t="s">
        <v>1351</v>
      </c>
      <c r="C67" s="199" t="s">
        <v>67</v>
      </c>
      <c r="D67" s="199" t="s">
        <v>68</v>
      </c>
      <c r="E67" s="199"/>
      <c r="F67" s="200">
        <v>54</v>
      </c>
      <c r="G67" s="158"/>
      <c r="H67" s="205" t="s">
        <v>136</v>
      </c>
      <c r="I67" s="206" t="s">
        <v>137</v>
      </c>
      <c r="J67" s="207"/>
      <c r="K67" s="201">
        <v>106</v>
      </c>
      <c r="L67" s="201">
        <v>562</v>
      </c>
      <c r="M67" s="211">
        <v>352</v>
      </c>
      <c r="N67" s="203">
        <v>159.33</v>
      </c>
      <c r="O67" s="201">
        <v>675</v>
      </c>
    </row>
    <row r="68" spans="1:15" ht="27" customHeight="1">
      <c r="A68" s="199" t="s">
        <v>65</v>
      </c>
      <c r="B68" s="199" t="s">
        <v>1351</v>
      </c>
      <c r="C68" s="199" t="s">
        <v>67</v>
      </c>
      <c r="D68" s="199" t="s">
        <v>68</v>
      </c>
      <c r="E68" s="199"/>
      <c r="F68" s="200">
        <v>55</v>
      </c>
      <c r="G68" s="158"/>
      <c r="H68" s="205" t="s">
        <v>138</v>
      </c>
      <c r="I68" s="206" t="s">
        <v>139</v>
      </c>
      <c r="J68" s="207"/>
      <c r="K68" s="201">
        <v>4078</v>
      </c>
      <c r="L68" s="201">
        <v>16671</v>
      </c>
      <c r="M68" s="211">
        <v>9917</v>
      </c>
      <c r="N68" s="203">
        <v>168.11</v>
      </c>
      <c r="O68" s="201">
        <v>8447</v>
      </c>
    </row>
    <row r="69" spans="1:15" ht="13.5">
      <c r="A69" s="199" t="s">
        <v>65</v>
      </c>
      <c r="B69" s="199" t="s">
        <v>1351</v>
      </c>
      <c r="C69" s="199" t="s">
        <v>67</v>
      </c>
      <c r="D69" s="199" t="s">
        <v>68</v>
      </c>
      <c r="E69" s="199"/>
      <c r="F69" s="200">
        <v>56</v>
      </c>
      <c r="G69" s="158"/>
      <c r="H69" s="205" t="s">
        <v>140</v>
      </c>
      <c r="I69" s="206" t="s">
        <v>141</v>
      </c>
      <c r="J69" s="207"/>
      <c r="K69" s="201">
        <v>529</v>
      </c>
      <c r="L69" s="201">
        <v>2195</v>
      </c>
      <c r="M69" s="211">
        <v>1801</v>
      </c>
      <c r="N69" s="203">
        <v>121.92</v>
      </c>
      <c r="O69" s="201">
        <v>2739</v>
      </c>
    </row>
    <row r="70" spans="1:15" ht="13.5">
      <c r="A70" s="199" t="s">
        <v>65</v>
      </c>
      <c r="B70" s="199" t="s">
        <v>1351</v>
      </c>
      <c r="C70" s="199" t="s">
        <v>67</v>
      </c>
      <c r="D70" s="199" t="s">
        <v>68</v>
      </c>
      <c r="E70" s="199"/>
      <c r="F70" s="200">
        <v>57</v>
      </c>
      <c r="G70" s="158"/>
      <c r="H70" s="205" t="s">
        <v>142</v>
      </c>
      <c r="I70" s="206" t="s">
        <v>143</v>
      </c>
      <c r="J70" s="207"/>
      <c r="K70" s="201">
        <v>535</v>
      </c>
      <c r="L70" s="201">
        <v>3031</v>
      </c>
      <c r="M70" s="211">
        <v>808</v>
      </c>
      <c r="N70" s="203">
        <v>374.96</v>
      </c>
      <c r="O70" s="201">
        <v>2846</v>
      </c>
    </row>
    <row r="71" spans="1:15" ht="13.5">
      <c r="A71" s="199" t="s">
        <v>65</v>
      </c>
      <c r="B71" s="199" t="s">
        <v>1351</v>
      </c>
      <c r="C71" s="199" t="s">
        <v>67</v>
      </c>
      <c r="D71" s="199" t="s">
        <v>68</v>
      </c>
      <c r="E71" s="199"/>
      <c r="F71" s="200">
        <v>58</v>
      </c>
      <c r="G71" s="158"/>
      <c r="H71" s="205" t="s">
        <v>144</v>
      </c>
      <c r="I71" s="206" t="s">
        <v>145</v>
      </c>
      <c r="J71" s="207"/>
      <c r="K71" s="201">
        <v>576</v>
      </c>
      <c r="L71" s="201">
        <v>1538</v>
      </c>
      <c r="M71" s="211">
        <v>521</v>
      </c>
      <c r="N71" s="203">
        <v>295.06</v>
      </c>
      <c r="O71" s="201">
        <v>2875</v>
      </c>
    </row>
    <row r="72" spans="1:15" ht="13.5">
      <c r="A72" s="199" t="s">
        <v>65</v>
      </c>
      <c r="B72" s="199" t="s">
        <v>1351</v>
      </c>
      <c r="C72" s="199" t="s">
        <v>67</v>
      </c>
      <c r="D72" s="199" t="s">
        <v>68</v>
      </c>
      <c r="E72" s="199"/>
      <c r="F72" s="200">
        <v>59</v>
      </c>
      <c r="G72" s="158"/>
      <c r="H72" s="205" t="s">
        <v>146</v>
      </c>
      <c r="I72" s="206" t="s">
        <v>147</v>
      </c>
      <c r="J72" s="207"/>
      <c r="K72" s="201">
        <v>319</v>
      </c>
      <c r="L72" s="201">
        <v>1182</v>
      </c>
      <c r="M72" s="211">
        <v>1076</v>
      </c>
      <c r="N72" s="203">
        <v>109.8</v>
      </c>
      <c r="O72" s="201">
        <v>1930</v>
      </c>
    </row>
    <row r="73" spans="1:15" ht="13.5">
      <c r="A73" s="199" t="s">
        <v>65</v>
      </c>
      <c r="B73" s="199" t="s">
        <v>1351</v>
      </c>
      <c r="C73" s="199" t="s">
        <v>67</v>
      </c>
      <c r="D73" s="199" t="s">
        <v>68</v>
      </c>
      <c r="E73" s="199"/>
      <c r="F73" s="200">
        <v>60</v>
      </c>
      <c r="G73" s="158"/>
      <c r="H73" s="205" t="s">
        <v>148</v>
      </c>
      <c r="I73" s="206" t="s">
        <v>149</v>
      </c>
      <c r="J73" s="207"/>
      <c r="K73" s="201">
        <v>151</v>
      </c>
      <c r="L73" s="201">
        <v>412</v>
      </c>
      <c r="M73" s="211">
        <v>333</v>
      </c>
      <c r="N73" s="203">
        <v>123.46</v>
      </c>
      <c r="O73" s="201">
        <v>955</v>
      </c>
    </row>
    <row r="74" spans="1:15" ht="27" customHeight="1">
      <c r="A74" s="199" t="s">
        <v>65</v>
      </c>
      <c r="B74" s="199" t="s">
        <v>1351</v>
      </c>
      <c r="C74" s="199" t="s">
        <v>67</v>
      </c>
      <c r="D74" s="199" t="s">
        <v>68</v>
      </c>
      <c r="E74" s="199"/>
      <c r="F74" s="200">
        <v>61</v>
      </c>
      <c r="G74" s="158"/>
      <c r="H74" s="205" t="s">
        <v>150</v>
      </c>
      <c r="I74" s="206" t="s">
        <v>151</v>
      </c>
      <c r="J74" s="207"/>
      <c r="K74" s="201">
        <v>101</v>
      </c>
      <c r="L74" s="201">
        <v>474</v>
      </c>
      <c r="M74" s="211">
        <v>265</v>
      </c>
      <c r="N74" s="203">
        <v>179.09</v>
      </c>
      <c r="O74" s="201">
        <v>703</v>
      </c>
    </row>
    <row r="75" spans="1:15" ht="13.5">
      <c r="A75" s="199" t="s">
        <v>65</v>
      </c>
      <c r="B75" s="199" t="s">
        <v>1351</v>
      </c>
      <c r="C75" s="199" t="s">
        <v>67</v>
      </c>
      <c r="D75" s="199" t="s">
        <v>68</v>
      </c>
      <c r="E75" s="199"/>
      <c r="F75" s="200">
        <v>62</v>
      </c>
      <c r="G75" s="158"/>
      <c r="H75" s="205" t="s">
        <v>152</v>
      </c>
      <c r="I75" s="206" t="s">
        <v>153</v>
      </c>
      <c r="J75" s="207"/>
      <c r="K75" s="201">
        <v>1867</v>
      </c>
      <c r="L75" s="201">
        <v>7840</v>
      </c>
      <c r="M75" s="211">
        <v>5156</v>
      </c>
      <c r="N75" s="203">
        <v>152.06</v>
      </c>
      <c r="O75" s="201">
        <v>6546</v>
      </c>
    </row>
    <row r="76" spans="1:15" ht="27" customHeight="1">
      <c r="A76" s="199" t="s">
        <v>65</v>
      </c>
      <c r="B76" s="199" t="s">
        <v>1351</v>
      </c>
      <c r="C76" s="199" t="s">
        <v>67</v>
      </c>
      <c r="D76" s="199" t="s">
        <v>68</v>
      </c>
      <c r="E76" s="199"/>
      <c r="F76" s="200">
        <v>63</v>
      </c>
      <c r="G76" s="158"/>
      <c r="H76" s="205" t="s">
        <v>154</v>
      </c>
      <c r="I76" s="206" t="s">
        <v>155</v>
      </c>
      <c r="J76" s="207"/>
      <c r="K76" s="201">
        <v>4645</v>
      </c>
      <c r="L76" s="201">
        <v>9399</v>
      </c>
      <c r="M76" s="211" t="s">
        <v>70</v>
      </c>
      <c r="N76" s="203" t="s">
        <v>70</v>
      </c>
      <c r="O76" s="201">
        <v>8498</v>
      </c>
    </row>
    <row r="77" spans="1:15" ht="13.5">
      <c r="A77" s="199" t="s">
        <v>65</v>
      </c>
      <c r="B77" s="199" t="s">
        <v>1351</v>
      </c>
      <c r="C77" s="199" t="s">
        <v>67</v>
      </c>
      <c r="D77" s="199" t="s">
        <v>68</v>
      </c>
      <c r="E77" s="199"/>
      <c r="F77" s="200">
        <v>64</v>
      </c>
      <c r="G77" s="158"/>
      <c r="H77" s="205" t="s">
        <v>156</v>
      </c>
      <c r="I77" s="206" t="s">
        <v>157</v>
      </c>
      <c r="J77" s="207"/>
      <c r="K77" s="201">
        <v>1240</v>
      </c>
      <c r="L77" s="201">
        <v>2676</v>
      </c>
      <c r="M77" s="211" t="s">
        <v>70</v>
      </c>
      <c r="N77" s="203" t="s">
        <v>70</v>
      </c>
      <c r="O77" s="201">
        <v>4815</v>
      </c>
    </row>
    <row r="78" spans="1:15" ht="13.5">
      <c r="A78" s="199" t="s">
        <v>65</v>
      </c>
      <c r="B78" s="199" t="s">
        <v>1351</v>
      </c>
      <c r="C78" s="199" t="s">
        <v>67</v>
      </c>
      <c r="D78" s="199" t="s">
        <v>68</v>
      </c>
      <c r="E78" s="199"/>
      <c r="F78" s="200">
        <v>65</v>
      </c>
      <c r="G78" s="158"/>
      <c r="H78" s="205" t="s">
        <v>158</v>
      </c>
      <c r="I78" s="206" t="s">
        <v>159</v>
      </c>
      <c r="J78" s="207"/>
      <c r="K78" s="201">
        <v>1323</v>
      </c>
      <c r="L78" s="201">
        <v>1805</v>
      </c>
      <c r="M78" s="211" t="s">
        <v>70</v>
      </c>
      <c r="N78" s="203" t="s">
        <v>70</v>
      </c>
      <c r="O78" s="201">
        <v>5385</v>
      </c>
    </row>
    <row r="79" spans="1:15" ht="13.5">
      <c r="A79" s="199" t="s">
        <v>65</v>
      </c>
      <c r="B79" s="199" t="s">
        <v>1351</v>
      </c>
      <c r="C79" s="199" t="s">
        <v>67</v>
      </c>
      <c r="D79" s="199" t="s">
        <v>68</v>
      </c>
      <c r="E79" s="199"/>
      <c r="F79" s="200">
        <v>66</v>
      </c>
      <c r="G79" s="158"/>
      <c r="H79" s="205" t="s">
        <v>160</v>
      </c>
      <c r="I79" s="206" t="s">
        <v>161</v>
      </c>
      <c r="J79" s="207"/>
      <c r="K79" s="201">
        <v>1360</v>
      </c>
      <c r="L79" s="201">
        <v>3313</v>
      </c>
      <c r="M79" s="211" t="s">
        <v>70</v>
      </c>
      <c r="N79" s="203" t="s">
        <v>70</v>
      </c>
      <c r="O79" s="201">
        <v>5242</v>
      </c>
    </row>
    <row r="80" spans="1:18" s="217" customFormat="1" ht="13.5" customHeight="1">
      <c r="A80" s="212" t="s">
        <v>65</v>
      </c>
      <c r="B80" s="212" t="s">
        <v>1351</v>
      </c>
      <c r="C80" s="212" t="s">
        <v>67</v>
      </c>
      <c r="D80" s="212" t="s">
        <v>68</v>
      </c>
      <c r="E80" s="212"/>
      <c r="F80" s="213">
        <v>67</v>
      </c>
      <c r="G80" s="214"/>
      <c r="H80" s="205" t="s">
        <v>162</v>
      </c>
      <c r="I80" s="206" t="s">
        <v>163</v>
      </c>
      <c r="J80" s="207"/>
      <c r="K80" s="215">
        <v>721</v>
      </c>
      <c r="L80" s="215">
        <v>1606</v>
      </c>
      <c r="M80" s="216" t="s">
        <v>70</v>
      </c>
      <c r="N80" s="203" t="s">
        <v>70</v>
      </c>
      <c r="O80" s="215">
        <v>3492</v>
      </c>
      <c r="Q80" s="218"/>
      <c r="R80" s="219"/>
    </row>
    <row r="81" spans="1:15" ht="27" customHeight="1">
      <c r="A81" s="199" t="s">
        <v>65</v>
      </c>
      <c r="B81" s="199" t="s">
        <v>1351</v>
      </c>
      <c r="C81" s="199" t="s">
        <v>67</v>
      </c>
      <c r="D81" s="199" t="s">
        <v>68</v>
      </c>
      <c r="E81" s="199"/>
      <c r="F81" s="200">
        <v>68</v>
      </c>
      <c r="G81" s="158"/>
      <c r="H81" s="205" t="s">
        <v>164</v>
      </c>
      <c r="I81" s="183" t="s">
        <v>165</v>
      </c>
      <c r="J81" s="184"/>
      <c r="K81" s="201">
        <v>2714</v>
      </c>
      <c r="L81" s="201">
        <v>10453</v>
      </c>
      <c r="M81" s="211" t="s">
        <v>70</v>
      </c>
      <c r="N81" s="203" t="s">
        <v>70</v>
      </c>
      <c r="O81" s="201">
        <v>7676</v>
      </c>
    </row>
    <row r="82" spans="1:15" ht="13.5">
      <c r="A82" s="199" t="s">
        <v>65</v>
      </c>
      <c r="B82" s="199" t="s">
        <v>1351</v>
      </c>
      <c r="C82" s="199" t="s">
        <v>67</v>
      </c>
      <c r="D82" s="199" t="s">
        <v>68</v>
      </c>
      <c r="E82" s="199"/>
      <c r="F82" s="200">
        <v>69</v>
      </c>
      <c r="G82" s="158"/>
      <c r="H82" s="205" t="s">
        <v>166</v>
      </c>
      <c r="I82" s="183" t="s">
        <v>167</v>
      </c>
      <c r="J82" s="184"/>
      <c r="K82" s="201">
        <v>336</v>
      </c>
      <c r="L82" s="201">
        <v>987</v>
      </c>
      <c r="M82" s="211">
        <v>314</v>
      </c>
      <c r="N82" s="203">
        <v>314</v>
      </c>
      <c r="O82" s="201">
        <v>2186</v>
      </c>
    </row>
    <row r="83" spans="1:15" ht="13.5">
      <c r="A83" s="199" t="s">
        <v>65</v>
      </c>
      <c r="B83" s="199" t="s">
        <v>1351</v>
      </c>
      <c r="C83" s="199" t="s">
        <v>67</v>
      </c>
      <c r="D83" s="199" t="s">
        <v>68</v>
      </c>
      <c r="E83" s="199"/>
      <c r="F83" s="200">
        <v>70</v>
      </c>
      <c r="G83" s="158"/>
      <c r="H83" s="205" t="s">
        <v>168</v>
      </c>
      <c r="I83" s="183" t="s">
        <v>169</v>
      </c>
      <c r="J83" s="184"/>
      <c r="K83" s="201">
        <v>643</v>
      </c>
      <c r="L83" s="201">
        <v>3036</v>
      </c>
      <c r="M83" s="211" t="s">
        <v>70</v>
      </c>
      <c r="N83" s="203" t="s">
        <v>70</v>
      </c>
      <c r="O83" s="201">
        <v>3076</v>
      </c>
    </row>
    <row r="84" spans="1:15" ht="13.5">
      <c r="A84" s="199" t="s">
        <v>65</v>
      </c>
      <c r="B84" s="199" t="s">
        <v>1351</v>
      </c>
      <c r="C84" s="199" t="s">
        <v>67</v>
      </c>
      <c r="D84" s="199" t="s">
        <v>68</v>
      </c>
      <c r="E84" s="199"/>
      <c r="F84" s="200">
        <v>71</v>
      </c>
      <c r="G84" s="158"/>
      <c r="H84" s="205" t="s">
        <v>170</v>
      </c>
      <c r="I84" s="183" t="s">
        <v>171</v>
      </c>
      <c r="J84" s="184"/>
      <c r="K84" s="201">
        <v>233</v>
      </c>
      <c r="L84" s="201">
        <v>1207</v>
      </c>
      <c r="M84" s="211" t="s">
        <v>70</v>
      </c>
      <c r="N84" s="203" t="s">
        <v>70</v>
      </c>
      <c r="O84" s="201">
        <v>1400</v>
      </c>
    </row>
    <row r="85" spans="1:15" ht="13.5">
      <c r="A85" s="199" t="s">
        <v>65</v>
      </c>
      <c r="B85" s="199" t="s">
        <v>1351</v>
      </c>
      <c r="C85" s="199" t="s">
        <v>67</v>
      </c>
      <c r="D85" s="199" t="s">
        <v>68</v>
      </c>
      <c r="E85" s="199"/>
      <c r="F85" s="200">
        <v>72</v>
      </c>
      <c r="G85" s="158"/>
      <c r="H85" s="205" t="s">
        <v>172</v>
      </c>
      <c r="I85" s="183" t="s">
        <v>173</v>
      </c>
      <c r="J85" s="184"/>
      <c r="K85" s="201">
        <v>736</v>
      </c>
      <c r="L85" s="201">
        <v>2409</v>
      </c>
      <c r="M85" s="211" t="s">
        <v>70</v>
      </c>
      <c r="N85" s="203" t="s">
        <v>70</v>
      </c>
      <c r="O85" s="201">
        <v>3817</v>
      </c>
    </row>
    <row r="86" spans="1:15" ht="13.5">
      <c r="A86" s="199" t="s">
        <v>65</v>
      </c>
      <c r="B86" s="199" t="s">
        <v>1351</v>
      </c>
      <c r="C86" s="199" t="s">
        <v>67</v>
      </c>
      <c r="D86" s="199" t="s">
        <v>68</v>
      </c>
      <c r="E86" s="199"/>
      <c r="F86" s="200">
        <v>73</v>
      </c>
      <c r="G86" s="158"/>
      <c r="H86" s="205" t="s">
        <v>174</v>
      </c>
      <c r="I86" s="183" t="s">
        <v>175</v>
      </c>
      <c r="J86" s="184"/>
      <c r="K86" s="201">
        <v>766</v>
      </c>
      <c r="L86" s="201">
        <v>2815</v>
      </c>
      <c r="M86" s="211" t="s">
        <v>70</v>
      </c>
      <c r="N86" s="203" t="s">
        <v>70</v>
      </c>
      <c r="O86" s="201">
        <v>3810</v>
      </c>
    </row>
    <row r="87" spans="1:15" ht="27" customHeight="1">
      <c r="A87" s="199" t="s">
        <v>65</v>
      </c>
      <c r="B87" s="199" t="s">
        <v>1351</v>
      </c>
      <c r="C87" s="199" t="s">
        <v>67</v>
      </c>
      <c r="D87" s="199" t="s">
        <v>68</v>
      </c>
      <c r="E87" s="199"/>
      <c r="F87" s="200">
        <v>74</v>
      </c>
      <c r="G87" s="158"/>
      <c r="H87" s="205" t="s">
        <v>176</v>
      </c>
      <c r="I87" s="183" t="s">
        <v>1371</v>
      </c>
      <c r="J87" s="184"/>
      <c r="K87" s="201">
        <v>17431</v>
      </c>
      <c r="L87" s="201">
        <v>80882</v>
      </c>
      <c r="M87" s="211" t="s">
        <v>70</v>
      </c>
      <c r="N87" s="203" t="s">
        <v>70</v>
      </c>
      <c r="O87" s="201">
        <v>9907</v>
      </c>
    </row>
    <row r="88" spans="1:15" ht="27" customHeight="1">
      <c r="A88" s="199" t="s">
        <v>65</v>
      </c>
      <c r="B88" s="199" t="s">
        <v>1351</v>
      </c>
      <c r="C88" s="199" t="s">
        <v>67</v>
      </c>
      <c r="D88" s="199" t="s">
        <v>68</v>
      </c>
      <c r="E88" s="199"/>
      <c r="F88" s="200">
        <v>75</v>
      </c>
      <c r="G88" s="158"/>
      <c r="H88" s="205" t="s">
        <v>177</v>
      </c>
      <c r="I88" s="183" t="s">
        <v>178</v>
      </c>
      <c r="J88" s="184"/>
      <c r="K88" s="201">
        <v>12470</v>
      </c>
      <c r="L88" s="201">
        <v>63675</v>
      </c>
      <c r="M88" s="211">
        <v>41491</v>
      </c>
      <c r="N88" s="203">
        <v>153.47</v>
      </c>
      <c r="O88" s="201">
        <v>9792</v>
      </c>
    </row>
    <row r="89" spans="1:15" ht="13.5">
      <c r="A89" s="199" t="s">
        <v>65</v>
      </c>
      <c r="B89" s="199" t="s">
        <v>1351</v>
      </c>
      <c r="C89" s="199" t="s">
        <v>67</v>
      </c>
      <c r="D89" s="199" t="s">
        <v>68</v>
      </c>
      <c r="E89" s="199"/>
      <c r="F89" s="200">
        <v>76</v>
      </c>
      <c r="G89" s="158"/>
      <c r="H89" s="205" t="s">
        <v>179</v>
      </c>
      <c r="I89" s="183" t="s">
        <v>1372</v>
      </c>
      <c r="J89" s="184"/>
      <c r="K89" s="201">
        <v>2185</v>
      </c>
      <c r="L89" s="201">
        <v>20885</v>
      </c>
      <c r="M89" s="211">
        <v>6776</v>
      </c>
      <c r="N89" s="203">
        <v>308.24</v>
      </c>
      <c r="O89" s="201">
        <v>6678</v>
      </c>
    </row>
    <row r="90" spans="1:15" ht="13.5">
      <c r="A90" s="199" t="s">
        <v>65</v>
      </c>
      <c r="B90" s="199" t="s">
        <v>1351</v>
      </c>
      <c r="C90" s="199" t="s">
        <v>67</v>
      </c>
      <c r="D90" s="199" t="s">
        <v>68</v>
      </c>
      <c r="E90" s="199"/>
      <c r="F90" s="200">
        <v>77</v>
      </c>
      <c r="G90" s="158"/>
      <c r="H90" s="205" t="s">
        <v>180</v>
      </c>
      <c r="I90" s="183" t="s">
        <v>1373</v>
      </c>
      <c r="J90" s="184"/>
      <c r="K90" s="201">
        <v>5921</v>
      </c>
      <c r="L90" s="201">
        <v>25555</v>
      </c>
      <c r="M90" s="211">
        <v>18310</v>
      </c>
      <c r="N90" s="203">
        <v>139.57</v>
      </c>
      <c r="O90" s="201">
        <v>9325</v>
      </c>
    </row>
    <row r="91" spans="1:15" ht="13.5">
      <c r="A91" s="199" t="s">
        <v>65</v>
      </c>
      <c r="B91" s="199" t="s">
        <v>1351</v>
      </c>
      <c r="C91" s="199" t="s">
        <v>67</v>
      </c>
      <c r="D91" s="199" t="s">
        <v>68</v>
      </c>
      <c r="E91" s="199"/>
      <c r="F91" s="200">
        <v>78</v>
      </c>
      <c r="G91" s="158"/>
      <c r="H91" s="205" t="s">
        <v>181</v>
      </c>
      <c r="I91" s="183" t="s">
        <v>1374</v>
      </c>
      <c r="J91" s="184"/>
      <c r="K91" s="201">
        <v>3260</v>
      </c>
      <c r="L91" s="201">
        <v>12830</v>
      </c>
      <c r="M91" s="211">
        <v>12661</v>
      </c>
      <c r="N91" s="203">
        <v>101.33</v>
      </c>
      <c r="O91" s="201">
        <v>8118</v>
      </c>
    </row>
    <row r="92" spans="1:15" ht="13.5">
      <c r="A92" s="199" t="s">
        <v>65</v>
      </c>
      <c r="B92" s="199" t="s">
        <v>1351</v>
      </c>
      <c r="C92" s="199" t="s">
        <v>67</v>
      </c>
      <c r="D92" s="199" t="s">
        <v>68</v>
      </c>
      <c r="E92" s="199"/>
      <c r="F92" s="200">
        <v>79</v>
      </c>
      <c r="G92" s="158"/>
      <c r="H92" s="205" t="s">
        <v>182</v>
      </c>
      <c r="I92" s="183" t="s">
        <v>183</v>
      </c>
      <c r="J92" s="184"/>
      <c r="K92" s="201">
        <v>529</v>
      </c>
      <c r="L92" s="201">
        <v>2040</v>
      </c>
      <c r="M92" s="211">
        <v>1796</v>
      </c>
      <c r="N92" s="203">
        <v>113.58</v>
      </c>
      <c r="O92" s="201">
        <v>2869</v>
      </c>
    </row>
    <row r="93" spans="1:15" ht="13.5">
      <c r="A93" s="199" t="s">
        <v>65</v>
      </c>
      <c r="B93" s="199" t="s">
        <v>1351</v>
      </c>
      <c r="C93" s="199" t="s">
        <v>67</v>
      </c>
      <c r="D93" s="199" t="s">
        <v>68</v>
      </c>
      <c r="E93" s="199"/>
      <c r="F93" s="200">
        <v>80</v>
      </c>
      <c r="G93" s="158"/>
      <c r="H93" s="205" t="s">
        <v>184</v>
      </c>
      <c r="I93" s="183" t="s">
        <v>185</v>
      </c>
      <c r="J93" s="184"/>
      <c r="K93" s="201">
        <v>576</v>
      </c>
      <c r="L93" s="201">
        <v>2365</v>
      </c>
      <c r="M93" s="211">
        <v>1764</v>
      </c>
      <c r="N93" s="203">
        <v>134.07</v>
      </c>
      <c r="O93" s="201">
        <v>2794</v>
      </c>
    </row>
    <row r="94" spans="1:15" ht="27" customHeight="1">
      <c r="A94" s="199" t="s">
        <v>65</v>
      </c>
      <c r="B94" s="199" t="s">
        <v>1351</v>
      </c>
      <c r="C94" s="199" t="s">
        <v>67</v>
      </c>
      <c r="D94" s="199" t="s">
        <v>68</v>
      </c>
      <c r="E94" s="199"/>
      <c r="F94" s="200">
        <v>81</v>
      </c>
      <c r="G94" s="158"/>
      <c r="H94" s="205" t="s">
        <v>186</v>
      </c>
      <c r="I94" s="183" t="s">
        <v>187</v>
      </c>
      <c r="J94" s="184"/>
      <c r="K94" s="201">
        <v>4961</v>
      </c>
      <c r="L94" s="201">
        <v>17207</v>
      </c>
      <c r="M94" s="211" t="s">
        <v>70</v>
      </c>
      <c r="N94" s="203" t="s">
        <v>70</v>
      </c>
      <c r="O94" s="201">
        <v>8966</v>
      </c>
    </row>
    <row r="95" spans="1:15" ht="13.5">
      <c r="A95" s="199" t="s">
        <v>65</v>
      </c>
      <c r="B95" s="199" t="s">
        <v>1351</v>
      </c>
      <c r="C95" s="199" t="s">
        <v>67</v>
      </c>
      <c r="D95" s="199" t="s">
        <v>68</v>
      </c>
      <c r="E95" s="199"/>
      <c r="F95" s="200">
        <v>82</v>
      </c>
      <c r="G95" s="158"/>
      <c r="H95" s="205" t="s">
        <v>188</v>
      </c>
      <c r="I95" s="183" t="s">
        <v>1375</v>
      </c>
      <c r="J95" s="184"/>
      <c r="K95" s="201">
        <v>1531</v>
      </c>
      <c r="L95" s="201">
        <v>5870</v>
      </c>
      <c r="M95" s="211">
        <v>2913</v>
      </c>
      <c r="N95" s="203">
        <v>201.52</v>
      </c>
      <c r="O95" s="201">
        <v>6062</v>
      </c>
    </row>
    <row r="96" spans="1:15" ht="13.5">
      <c r="A96" s="199" t="s">
        <v>65</v>
      </c>
      <c r="B96" s="199" t="s">
        <v>1351</v>
      </c>
      <c r="C96" s="199" t="s">
        <v>67</v>
      </c>
      <c r="D96" s="199" t="s">
        <v>68</v>
      </c>
      <c r="E96" s="199"/>
      <c r="F96" s="200">
        <v>83</v>
      </c>
      <c r="G96" s="158"/>
      <c r="H96" s="205" t="s">
        <v>189</v>
      </c>
      <c r="I96" s="183" t="s">
        <v>190</v>
      </c>
      <c r="J96" s="184"/>
      <c r="K96" s="201">
        <v>2269</v>
      </c>
      <c r="L96" s="201">
        <v>7211</v>
      </c>
      <c r="M96" s="211">
        <v>5176</v>
      </c>
      <c r="N96" s="203">
        <v>139.3</v>
      </c>
      <c r="O96" s="201">
        <v>7179</v>
      </c>
    </row>
    <row r="97" spans="1:15" ht="13.5">
      <c r="A97" s="199" t="s">
        <v>65</v>
      </c>
      <c r="B97" s="199" t="s">
        <v>1351</v>
      </c>
      <c r="C97" s="199" t="s">
        <v>67</v>
      </c>
      <c r="D97" s="199" t="s">
        <v>68</v>
      </c>
      <c r="E97" s="199"/>
      <c r="F97" s="200">
        <v>84</v>
      </c>
      <c r="G97" s="158"/>
      <c r="H97" s="205" t="s">
        <v>191</v>
      </c>
      <c r="I97" s="183" t="s">
        <v>192</v>
      </c>
      <c r="J97" s="184"/>
      <c r="K97" s="201">
        <v>831</v>
      </c>
      <c r="L97" s="201">
        <v>2428</v>
      </c>
      <c r="M97" s="211">
        <v>1366</v>
      </c>
      <c r="N97" s="203">
        <v>177.81</v>
      </c>
      <c r="O97" s="201">
        <v>4298</v>
      </c>
    </row>
    <row r="98" spans="1:15" ht="13.5">
      <c r="A98" s="199" t="s">
        <v>65</v>
      </c>
      <c r="B98" s="199" t="s">
        <v>1351</v>
      </c>
      <c r="C98" s="199" t="s">
        <v>67</v>
      </c>
      <c r="D98" s="199" t="s">
        <v>68</v>
      </c>
      <c r="E98" s="199"/>
      <c r="F98" s="200">
        <v>85</v>
      </c>
      <c r="G98" s="158"/>
      <c r="H98" s="205" t="s">
        <v>193</v>
      </c>
      <c r="I98" s="183" t="s">
        <v>194</v>
      </c>
      <c r="J98" s="184"/>
      <c r="K98" s="201">
        <v>330</v>
      </c>
      <c r="L98" s="201">
        <v>1699</v>
      </c>
      <c r="M98" s="211" t="s">
        <v>70</v>
      </c>
      <c r="N98" s="203" t="s">
        <v>70</v>
      </c>
      <c r="O98" s="201">
        <v>1933</v>
      </c>
    </row>
    <row r="99" spans="1:15" ht="27" customHeight="1">
      <c r="A99" s="199" t="s">
        <v>65</v>
      </c>
      <c r="B99" s="199" t="s">
        <v>1351</v>
      </c>
      <c r="C99" s="199" t="s">
        <v>67</v>
      </c>
      <c r="D99" s="199" t="s">
        <v>68</v>
      </c>
      <c r="E99" s="199"/>
      <c r="F99" s="200">
        <v>86</v>
      </c>
      <c r="G99" s="158"/>
      <c r="H99" s="205" t="s">
        <v>195</v>
      </c>
      <c r="I99" s="183" t="s">
        <v>196</v>
      </c>
      <c r="J99" s="184"/>
      <c r="K99" s="201">
        <v>15172</v>
      </c>
      <c r="L99" s="201">
        <v>39234</v>
      </c>
      <c r="M99" s="211" t="s">
        <v>70</v>
      </c>
      <c r="N99" s="203" t="s">
        <v>70</v>
      </c>
      <c r="O99" s="201">
        <v>9935</v>
      </c>
    </row>
    <row r="100" spans="1:15" ht="27" customHeight="1">
      <c r="A100" s="199" t="s">
        <v>65</v>
      </c>
      <c r="B100" s="199" t="s">
        <v>1351</v>
      </c>
      <c r="C100" s="199" t="s">
        <v>67</v>
      </c>
      <c r="D100" s="199" t="s">
        <v>68</v>
      </c>
      <c r="E100" s="199"/>
      <c r="F100" s="200">
        <v>87</v>
      </c>
      <c r="G100" s="158"/>
      <c r="H100" s="205" t="s">
        <v>197</v>
      </c>
      <c r="I100" s="183" t="s">
        <v>1376</v>
      </c>
      <c r="J100" s="184"/>
      <c r="K100" s="201">
        <v>5468</v>
      </c>
      <c r="L100" s="201">
        <v>16589</v>
      </c>
      <c r="M100" s="203">
        <v>86.14</v>
      </c>
      <c r="N100" s="203">
        <v>192.58</v>
      </c>
      <c r="O100" s="201">
        <v>8706</v>
      </c>
    </row>
    <row r="101" spans="1:15" ht="27" customHeight="1">
      <c r="A101" s="199" t="s">
        <v>65</v>
      </c>
      <c r="B101" s="199" t="s">
        <v>1351</v>
      </c>
      <c r="C101" s="199" t="s">
        <v>67</v>
      </c>
      <c r="D101" s="199" t="s">
        <v>68</v>
      </c>
      <c r="E101" s="199"/>
      <c r="F101" s="200">
        <v>88</v>
      </c>
      <c r="G101" s="158"/>
      <c r="H101" s="205" t="s">
        <v>198</v>
      </c>
      <c r="I101" s="183" t="s">
        <v>199</v>
      </c>
      <c r="J101" s="184"/>
      <c r="K101" s="201">
        <v>5214</v>
      </c>
      <c r="L101" s="201">
        <v>13828</v>
      </c>
      <c r="M101" s="211" t="s">
        <v>70</v>
      </c>
      <c r="N101" s="203" t="s">
        <v>70</v>
      </c>
      <c r="O101" s="201">
        <v>8573</v>
      </c>
    </row>
    <row r="102" spans="1:15" ht="13.5">
      <c r="A102" s="199" t="s">
        <v>65</v>
      </c>
      <c r="B102" s="199" t="s">
        <v>1351</v>
      </c>
      <c r="C102" s="199" t="s">
        <v>67</v>
      </c>
      <c r="D102" s="199" t="s">
        <v>68</v>
      </c>
      <c r="E102" s="199"/>
      <c r="F102" s="200">
        <v>89</v>
      </c>
      <c r="G102" s="158"/>
      <c r="H102" s="205" t="s">
        <v>200</v>
      </c>
      <c r="I102" s="183" t="s">
        <v>201</v>
      </c>
      <c r="J102" s="184"/>
      <c r="K102" s="201">
        <v>53</v>
      </c>
      <c r="L102" s="201">
        <v>868</v>
      </c>
      <c r="M102" s="211">
        <v>472</v>
      </c>
      <c r="N102" s="203">
        <v>183.97</v>
      </c>
      <c r="O102" s="201">
        <v>296</v>
      </c>
    </row>
    <row r="103" spans="1:15" ht="13.5">
      <c r="A103" s="199" t="s">
        <v>65</v>
      </c>
      <c r="B103" s="199" t="s">
        <v>1351</v>
      </c>
      <c r="C103" s="199" t="s">
        <v>67</v>
      </c>
      <c r="D103" s="199" t="s">
        <v>68</v>
      </c>
      <c r="E103" s="199"/>
      <c r="F103" s="200">
        <v>90</v>
      </c>
      <c r="G103" s="158"/>
      <c r="H103" s="205" t="s">
        <v>202</v>
      </c>
      <c r="I103" s="183" t="s">
        <v>203</v>
      </c>
      <c r="J103" s="184"/>
      <c r="K103" s="201">
        <v>3419</v>
      </c>
      <c r="L103" s="201">
        <v>7860</v>
      </c>
      <c r="M103" s="211" t="s">
        <v>70</v>
      </c>
      <c r="N103" s="203" t="s">
        <v>70</v>
      </c>
      <c r="O103" s="201">
        <v>7024</v>
      </c>
    </row>
    <row r="104" spans="1:15" ht="13.5">
      <c r="A104" s="199" t="s">
        <v>65</v>
      </c>
      <c r="B104" s="199" t="s">
        <v>1351</v>
      </c>
      <c r="C104" s="199" t="s">
        <v>67</v>
      </c>
      <c r="D104" s="199" t="s">
        <v>68</v>
      </c>
      <c r="E104" s="199"/>
      <c r="F104" s="200">
        <v>91</v>
      </c>
      <c r="G104" s="158"/>
      <c r="H104" s="205" t="s">
        <v>204</v>
      </c>
      <c r="I104" s="183" t="s">
        <v>205</v>
      </c>
      <c r="J104" s="184"/>
      <c r="K104" s="201">
        <v>236</v>
      </c>
      <c r="L104" s="201">
        <v>802</v>
      </c>
      <c r="M104" s="211">
        <v>465</v>
      </c>
      <c r="N104" s="203">
        <v>172.45</v>
      </c>
      <c r="O104" s="201">
        <v>1612</v>
      </c>
    </row>
    <row r="105" spans="1:15" ht="13.5">
      <c r="A105" s="199" t="s">
        <v>65</v>
      </c>
      <c r="B105" s="199" t="s">
        <v>1351</v>
      </c>
      <c r="C105" s="199" t="s">
        <v>67</v>
      </c>
      <c r="D105" s="199" t="s">
        <v>68</v>
      </c>
      <c r="E105" s="199"/>
      <c r="F105" s="200">
        <v>92</v>
      </c>
      <c r="G105" s="158"/>
      <c r="H105" s="205" t="s">
        <v>206</v>
      </c>
      <c r="I105" s="183" t="s">
        <v>207</v>
      </c>
      <c r="J105" s="184"/>
      <c r="K105" s="201">
        <v>1260</v>
      </c>
      <c r="L105" s="201">
        <v>3655</v>
      </c>
      <c r="M105" s="211">
        <v>2271</v>
      </c>
      <c r="N105" s="203">
        <v>160.95</v>
      </c>
      <c r="O105" s="201">
        <v>5113</v>
      </c>
    </row>
    <row r="106" spans="1:15" ht="13.5">
      <c r="A106" s="199" t="s">
        <v>65</v>
      </c>
      <c r="B106" s="199" t="s">
        <v>1351</v>
      </c>
      <c r="C106" s="199" t="s">
        <v>67</v>
      </c>
      <c r="D106" s="199" t="s">
        <v>68</v>
      </c>
      <c r="E106" s="199"/>
      <c r="F106" s="200">
        <v>93</v>
      </c>
      <c r="G106" s="158"/>
      <c r="H106" s="205" t="s">
        <v>208</v>
      </c>
      <c r="I106" s="183" t="s">
        <v>209</v>
      </c>
      <c r="J106" s="184"/>
      <c r="K106" s="201">
        <v>246</v>
      </c>
      <c r="L106" s="201">
        <v>642</v>
      </c>
      <c r="M106" s="211" t="s">
        <v>70</v>
      </c>
      <c r="N106" s="203" t="s">
        <v>70</v>
      </c>
      <c r="O106" s="201">
        <v>1548</v>
      </c>
    </row>
    <row r="107" spans="1:15" ht="27" customHeight="1">
      <c r="A107" s="199" t="s">
        <v>65</v>
      </c>
      <c r="B107" s="199" t="s">
        <v>1351</v>
      </c>
      <c r="C107" s="199" t="s">
        <v>67</v>
      </c>
      <c r="D107" s="199" t="s">
        <v>68</v>
      </c>
      <c r="E107" s="199"/>
      <c r="F107" s="200">
        <v>94</v>
      </c>
      <c r="G107" s="158"/>
      <c r="H107" s="205" t="s">
        <v>210</v>
      </c>
      <c r="I107" s="183" t="s">
        <v>211</v>
      </c>
      <c r="J107" s="184"/>
      <c r="K107" s="201">
        <v>4491</v>
      </c>
      <c r="L107" s="201">
        <v>8817</v>
      </c>
      <c r="M107" s="211">
        <v>31542</v>
      </c>
      <c r="N107" s="203">
        <v>27.95</v>
      </c>
      <c r="O107" s="201">
        <v>9419</v>
      </c>
    </row>
    <row r="108" spans="1:15" ht="27" customHeight="1">
      <c r="A108" s="199" t="s">
        <v>65</v>
      </c>
      <c r="B108" s="199" t="s">
        <v>1351</v>
      </c>
      <c r="C108" s="199" t="s">
        <v>67</v>
      </c>
      <c r="D108" s="199" t="s">
        <v>68</v>
      </c>
      <c r="E108" s="199"/>
      <c r="F108" s="200">
        <v>95</v>
      </c>
      <c r="G108" s="158"/>
      <c r="H108" s="205" t="s">
        <v>212</v>
      </c>
      <c r="I108" s="183" t="s">
        <v>213</v>
      </c>
      <c r="J108" s="184"/>
      <c r="K108" s="201">
        <v>62666</v>
      </c>
      <c r="L108" s="201">
        <v>102250</v>
      </c>
      <c r="M108" s="211" t="s">
        <v>70</v>
      </c>
      <c r="N108" s="203" t="s">
        <v>70</v>
      </c>
      <c r="O108" s="201">
        <v>9983</v>
      </c>
    </row>
    <row r="109" spans="1:18" ht="27" customHeight="1">
      <c r="A109" s="199" t="s">
        <v>65</v>
      </c>
      <c r="B109" s="199" t="s">
        <v>1351</v>
      </c>
      <c r="C109" s="199" t="s">
        <v>67</v>
      </c>
      <c r="D109" s="199" t="s">
        <v>68</v>
      </c>
      <c r="E109" s="199"/>
      <c r="F109" s="200">
        <v>96</v>
      </c>
      <c r="G109" s="158"/>
      <c r="H109" s="205" t="s">
        <v>214</v>
      </c>
      <c r="I109" s="183" t="s">
        <v>215</v>
      </c>
      <c r="J109" s="184"/>
      <c r="K109" s="201">
        <v>41959</v>
      </c>
      <c r="L109" s="210">
        <v>63932</v>
      </c>
      <c r="M109" s="211">
        <v>178710</v>
      </c>
      <c r="N109" s="203">
        <v>35.77</v>
      </c>
      <c r="O109" s="201">
        <v>9961</v>
      </c>
      <c r="Q109" s="159">
        <f aca="true" t="shared" si="0" ref="Q109:Q139">L109/3.13</f>
        <v>20425.55910543131</v>
      </c>
      <c r="R109" s="220">
        <f>L109/905557</f>
        <v>0.07059964198830113</v>
      </c>
    </row>
    <row r="110" spans="1:18" ht="13.5">
      <c r="A110" s="199" t="s">
        <v>65</v>
      </c>
      <c r="B110" s="199" t="s">
        <v>1351</v>
      </c>
      <c r="C110" s="199" t="s">
        <v>67</v>
      </c>
      <c r="D110" s="199" t="s">
        <v>68</v>
      </c>
      <c r="E110" s="199"/>
      <c r="F110" s="200">
        <v>97</v>
      </c>
      <c r="G110" s="158"/>
      <c r="H110" s="205" t="s">
        <v>216</v>
      </c>
      <c r="I110" s="183" t="s">
        <v>217</v>
      </c>
      <c r="J110" s="184"/>
      <c r="K110" s="201">
        <v>15839</v>
      </c>
      <c r="L110" s="201">
        <v>19504</v>
      </c>
      <c r="M110" s="211">
        <v>60664</v>
      </c>
      <c r="N110" s="203">
        <v>32.15</v>
      </c>
      <c r="O110" s="201">
        <v>9826</v>
      </c>
      <c r="Q110" s="159">
        <f t="shared" si="0"/>
        <v>6231.309904153355</v>
      </c>
      <c r="R110" s="220">
        <f aca="true" t="shared" si="1" ref="R110:R139">L110/63932</f>
        <v>0.3050741412751048</v>
      </c>
    </row>
    <row r="111" spans="1:18" ht="13.5">
      <c r="A111" s="199" t="s">
        <v>65</v>
      </c>
      <c r="B111" s="199" t="s">
        <v>1351</v>
      </c>
      <c r="C111" s="199" t="s">
        <v>67</v>
      </c>
      <c r="D111" s="199" t="s">
        <v>68</v>
      </c>
      <c r="E111" s="199"/>
      <c r="F111" s="200">
        <v>98</v>
      </c>
      <c r="G111" s="158"/>
      <c r="H111" s="205" t="s">
        <v>218</v>
      </c>
      <c r="I111" s="183" t="s">
        <v>14</v>
      </c>
      <c r="J111" s="184"/>
      <c r="K111" s="201">
        <v>1818</v>
      </c>
      <c r="L111" s="201">
        <v>2309</v>
      </c>
      <c r="M111" s="211">
        <v>17840</v>
      </c>
      <c r="N111" s="203">
        <v>12.94</v>
      </c>
      <c r="O111" s="201">
        <v>7445</v>
      </c>
      <c r="Q111" s="159">
        <f t="shared" si="0"/>
        <v>737.6996805111821</v>
      </c>
      <c r="R111" s="220">
        <f t="shared" si="1"/>
        <v>0.0361164987799537</v>
      </c>
    </row>
    <row r="112" spans="1:18" ht="13.5">
      <c r="A112" s="199" t="s">
        <v>65</v>
      </c>
      <c r="B112" s="199" t="s">
        <v>1351</v>
      </c>
      <c r="C112" s="199" t="s">
        <v>67</v>
      </c>
      <c r="D112" s="199" t="s">
        <v>68</v>
      </c>
      <c r="E112" s="199"/>
      <c r="F112" s="200">
        <v>99</v>
      </c>
      <c r="G112" s="158"/>
      <c r="H112" s="205" t="s">
        <v>219</v>
      </c>
      <c r="I112" s="183" t="s">
        <v>38</v>
      </c>
      <c r="J112" s="184"/>
      <c r="K112" s="201">
        <v>1494</v>
      </c>
      <c r="L112" s="201">
        <v>2142</v>
      </c>
      <c r="M112" s="211">
        <v>3939</v>
      </c>
      <c r="N112" s="203">
        <v>54.39</v>
      </c>
      <c r="O112" s="201">
        <v>5472</v>
      </c>
      <c r="Q112" s="159">
        <f t="shared" si="0"/>
        <v>684.3450479233227</v>
      </c>
      <c r="R112" s="220">
        <f t="shared" si="1"/>
        <v>0.03350434837014328</v>
      </c>
    </row>
    <row r="113" spans="1:18" ht="13.5">
      <c r="A113" s="199" t="s">
        <v>65</v>
      </c>
      <c r="B113" s="199" t="s">
        <v>1351</v>
      </c>
      <c r="C113" s="199" t="s">
        <v>67</v>
      </c>
      <c r="D113" s="199" t="s">
        <v>68</v>
      </c>
      <c r="E113" s="199"/>
      <c r="F113" s="200">
        <v>100</v>
      </c>
      <c r="G113" s="158"/>
      <c r="H113" s="205" t="s">
        <v>220</v>
      </c>
      <c r="I113" s="183" t="s">
        <v>29</v>
      </c>
      <c r="J113" s="184"/>
      <c r="K113" s="201">
        <v>942</v>
      </c>
      <c r="L113" s="201">
        <v>1192</v>
      </c>
      <c r="M113" s="211">
        <v>8654</v>
      </c>
      <c r="N113" s="203">
        <v>13.77</v>
      </c>
      <c r="O113" s="201">
        <v>4358</v>
      </c>
      <c r="Q113" s="159">
        <f t="shared" si="0"/>
        <v>380.8306709265176</v>
      </c>
      <c r="R113" s="220">
        <f t="shared" si="1"/>
        <v>0.018644810110742663</v>
      </c>
    </row>
    <row r="114" spans="1:18" ht="13.5">
      <c r="A114" s="199" t="s">
        <v>65</v>
      </c>
      <c r="B114" s="199" t="s">
        <v>1351</v>
      </c>
      <c r="C114" s="199" t="s">
        <v>67</v>
      </c>
      <c r="D114" s="199" t="s">
        <v>68</v>
      </c>
      <c r="E114" s="199"/>
      <c r="F114" s="200">
        <v>101</v>
      </c>
      <c r="G114" s="158"/>
      <c r="H114" s="205" t="s">
        <v>221</v>
      </c>
      <c r="I114" s="183" t="s">
        <v>1377</v>
      </c>
      <c r="J114" s="184"/>
      <c r="K114" s="201">
        <v>2034</v>
      </c>
      <c r="L114" s="201">
        <v>2873</v>
      </c>
      <c r="M114" s="211">
        <v>5185</v>
      </c>
      <c r="N114" s="203">
        <v>55.42</v>
      </c>
      <c r="O114" s="201">
        <v>6768</v>
      </c>
      <c r="Q114" s="159">
        <f t="shared" si="0"/>
        <v>917.891373801917</v>
      </c>
      <c r="R114" s="220">
        <f t="shared" si="1"/>
        <v>0.04493837202027154</v>
      </c>
    </row>
    <row r="115" spans="1:18" ht="13.5">
      <c r="A115" s="199" t="s">
        <v>65</v>
      </c>
      <c r="B115" s="199" t="s">
        <v>1351</v>
      </c>
      <c r="C115" s="199" t="s">
        <v>67</v>
      </c>
      <c r="D115" s="199" t="s">
        <v>68</v>
      </c>
      <c r="E115" s="199"/>
      <c r="F115" s="200">
        <v>102</v>
      </c>
      <c r="G115" s="158"/>
      <c r="H115" s="205" t="s">
        <v>222</v>
      </c>
      <c r="I115" s="183" t="s">
        <v>223</v>
      </c>
      <c r="J115" s="184"/>
      <c r="K115" s="201">
        <v>1566</v>
      </c>
      <c r="L115" s="201">
        <v>2023</v>
      </c>
      <c r="M115" s="211">
        <v>5638</v>
      </c>
      <c r="N115" s="203">
        <v>35.88</v>
      </c>
      <c r="O115" s="201">
        <v>6183</v>
      </c>
      <c r="Q115" s="159">
        <f t="shared" si="0"/>
        <v>646.3258785942493</v>
      </c>
      <c r="R115" s="220">
        <f t="shared" si="1"/>
        <v>0.031642995682913094</v>
      </c>
    </row>
    <row r="116" spans="1:18" ht="27" customHeight="1">
      <c r="A116" s="199" t="s">
        <v>65</v>
      </c>
      <c r="B116" s="199" t="s">
        <v>1351</v>
      </c>
      <c r="C116" s="199" t="s">
        <v>67</v>
      </c>
      <c r="D116" s="199" t="s">
        <v>68</v>
      </c>
      <c r="E116" s="199"/>
      <c r="F116" s="200">
        <v>103</v>
      </c>
      <c r="G116" s="158"/>
      <c r="H116" s="205" t="s">
        <v>224</v>
      </c>
      <c r="I116" s="183" t="s">
        <v>225</v>
      </c>
      <c r="J116" s="184"/>
      <c r="K116" s="201">
        <v>1091</v>
      </c>
      <c r="L116" s="201">
        <v>1606</v>
      </c>
      <c r="M116" s="211">
        <v>3704</v>
      </c>
      <c r="N116" s="203">
        <v>43.34</v>
      </c>
      <c r="O116" s="201">
        <v>4680</v>
      </c>
      <c r="Q116" s="159">
        <f t="shared" si="0"/>
        <v>513.0990415335464</v>
      </c>
      <c r="R116" s="220">
        <f t="shared" si="1"/>
        <v>0.025120440467997246</v>
      </c>
    </row>
    <row r="117" spans="1:18" ht="13.5">
      <c r="A117" s="199" t="s">
        <v>65</v>
      </c>
      <c r="B117" s="199" t="s">
        <v>1351</v>
      </c>
      <c r="C117" s="199" t="s">
        <v>67</v>
      </c>
      <c r="D117" s="199" t="s">
        <v>68</v>
      </c>
      <c r="E117" s="199"/>
      <c r="F117" s="200">
        <v>104</v>
      </c>
      <c r="G117" s="158"/>
      <c r="H117" s="205" t="s">
        <v>226</v>
      </c>
      <c r="I117" s="183" t="s">
        <v>227</v>
      </c>
      <c r="J117" s="184"/>
      <c r="K117" s="201">
        <v>2287</v>
      </c>
      <c r="L117" s="201">
        <v>1000</v>
      </c>
      <c r="M117" s="211">
        <v>5889</v>
      </c>
      <c r="N117" s="203">
        <v>16.98</v>
      </c>
      <c r="O117" s="201">
        <v>7245</v>
      </c>
      <c r="Q117" s="159">
        <f t="shared" si="0"/>
        <v>319.4888178913738</v>
      </c>
      <c r="R117" s="220">
        <f t="shared" si="1"/>
        <v>0.015641619220421697</v>
      </c>
    </row>
    <row r="118" spans="1:18" ht="13.5">
      <c r="A118" s="199" t="s">
        <v>65</v>
      </c>
      <c r="B118" s="199" t="s">
        <v>1351</v>
      </c>
      <c r="C118" s="199" t="s">
        <v>67</v>
      </c>
      <c r="D118" s="199" t="s">
        <v>68</v>
      </c>
      <c r="E118" s="199"/>
      <c r="F118" s="200">
        <v>105</v>
      </c>
      <c r="G118" s="158"/>
      <c r="H118" s="205" t="s">
        <v>228</v>
      </c>
      <c r="I118" s="183" t="s">
        <v>229</v>
      </c>
      <c r="J118" s="184"/>
      <c r="K118" s="201">
        <v>4607</v>
      </c>
      <c r="L118" s="201">
        <v>6360</v>
      </c>
      <c r="M118" s="211">
        <v>9117</v>
      </c>
      <c r="N118" s="203">
        <v>69.75</v>
      </c>
      <c r="O118" s="201">
        <v>8237</v>
      </c>
      <c r="Q118" s="159">
        <f t="shared" si="0"/>
        <v>2031.9488817891374</v>
      </c>
      <c r="R118" s="220">
        <f t="shared" si="1"/>
        <v>0.09948069824188199</v>
      </c>
    </row>
    <row r="119" spans="1:18" ht="27" customHeight="1">
      <c r="A119" s="199" t="s">
        <v>65</v>
      </c>
      <c r="B119" s="199" t="s">
        <v>1351</v>
      </c>
      <c r="C119" s="199" t="s">
        <v>67</v>
      </c>
      <c r="D119" s="199" t="s">
        <v>68</v>
      </c>
      <c r="E119" s="199"/>
      <c r="F119" s="200">
        <v>106</v>
      </c>
      <c r="G119" s="158"/>
      <c r="H119" s="205" t="s">
        <v>230</v>
      </c>
      <c r="I119" s="183" t="s">
        <v>1378</v>
      </c>
      <c r="J119" s="184"/>
      <c r="K119" s="201">
        <v>10396</v>
      </c>
      <c r="L119" s="201">
        <v>17820</v>
      </c>
      <c r="M119" s="211">
        <v>68888</v>
      </c>
      <c r="N119" s="203">
        <v>25.87</v>
      </c>
      <c r="O119" s="201">
        <v>9687</v>
      </c>
      <c r="Q119" s="159">
        <f t="shared" si="0"/>
        <v>5693.290734824282</v>
      </c>
      <c r="R119" s="220">
        <f t="shared" si="1"/>
        <v>0.27873365450791465</v>
      </c>
    </row>
    <row r="120" spans="1:18" ht="13.5">
      <c r="A120" s="199" t="s">
        <v>65</v>
      </c>
      <c r="B120" s="199" t="s">
        <v>1351</v>
      </c>
      <c r="C120" s="199" t="s">
        <v>67</v>
      </c>
      <c r="D120" s="199" t="s">
        <v>68</v>
      </c>
      <c r="E120" s="199"/>
      <c r="F120" s="200">
        <v>107</v>
      </c>
      <c r="G120" s="158"/>
      <c r="H120" s="205" t="s">
        <v>231</v>
      </c>
      <c r="I120" s="183" t="s">
        <v>232</v>
      </c>
      <c r="J120" s="184"/>
      <c r="K120" s="201">
        <v>448</v>
      </c>
      <c r="L120" s="201">
        <v>1067</v>
      </c>
      <c r="M120" s="211">
        <v>3346</v>
      </c>
      <c r="N120" s="203">
        <v>31.87</v>
      </c>
      <c r="O120" s="201">
        <v>2455</v>
      </c>
      <c r="Q120" s="159">
        <f t="shared" si="0"/>
        <v>340.89456869009587</v>
      </c>
      <c r="R120" s="220">
        <f t="shared" si="1"/>
        <v>0.016689607708189953</v>
      </c>
    </row>
    <row r="121" spans="1:18" ht="13.5">
      <c r="A121" s="199" t="s">
        <v>65</v>
      </c>
      <c r="B121" s="199" t="s">
        <v>1351</v>
      </c>
      <c r="C121" s="199" t="s">
        <v>67</v>
      </c>
      <c r="D121" s="199" t="s">
        <v>68</v>
      </c>
      <c r="E121" s="199"/>
      <c r="F121" s="200">
        <v>108</v>
      </c>
      <c r="G121" s="158"/>
      <c r="H121" s="205" t="s">
        <v>233</v>
      </c>
      <c r="I121" s="183" t="s">
        <v>36</v>
      </c>
      <c r="J121" s="184"/>
      <c r="K121" s="201">
        <v>1441</v>
      </c>
      <c r="L121" s="201">
        <v>2472</v>
      </c>
      <c r="M121" s="211">
        <v>11851</v>
      </c>
      <c r="N121" s="203">
        <v>20.86</v>
      </c>
      <c r="O121" s="201">
        <v>5821</v>
      </c>
      <c r="Q121" s="159">
        <f t="shared" si="0"/>
        <v>789.7763578274761</v>
      </c>
      <c r="R121" s="220">
        <f t="shared" si="1"/>
        <v>0.03866608271288244</v>
      </c>
    </row>
    <row r="122" spans="1:18" ht="13.5">
      <c r="A122" s="199" t="s">
        <v>65</v>
      </c>
      <c r="B122" s="199" t="s">
        <v>1351</v>
      </c>
      <c r="C122" s="199" t="s">
        <v>67</v>
      </c>
      <c r="D122" s="199" t="s">
        <v>68</v>
      </c>
      <c r="E122" s="199"/>
      <c r="F122" s="200">
        <v>109</v>
      </c>
      <c r="G122" s="158"/>
      <c r="H122" s="205" t="s">
        <v>234</v>
      </c>
      <c r="I122" s="183" t="s">
        <v>18</v>
      </c>
      <c r="J122" s="184"/>
      <c r="K122" s="201">
        <v>394</v>
      </c>
      <c r="L122" s="201">
        <v>973</v>
      </c>
      <c r="M122" s="211">
        <v>2390</v>
      </c>
      <c r="N122" s="203">
        <v>40.71</v>
      </c>
      <c r="O122" s="201">
        <v>2229</v>
      </c>
      <c r="Q122" s="159">
        <f t="shared" si="0"/>
        <v>310.8626198083067</v>
      </c>
      <c r="R122" s="220">
        <f t="shared" si="1"/>
        <v>0.015219295501470312</v>
      </c>
    </row>
    <row r="123" spans="1:18" ht="13.5">
      <c r="A123" s="199" t="s">
        <v>65</v>
      </c>
      <c r="B123" s="199" t="s">
        <v>1351</v>
      </c>
      <c r="C123" s="199" t="s">
        <v>67</v>
      </c>
      <c r="D123" s="199" t="s">
        <v>68</v>
      </c>
      <c r="E123" s="199"/>
      <c r="F123" s="200">
        <v>110</v>
      </c>
      <c r="G123" s="158"/>
      <c r="H123" s="205" t="s">
        <v>235</v>
      </c>
      <c r="I123" s="183" t="s">
        <v>20</v>
      </c>
      <c r="J123" s="184"/>
      <c r="K123" s="201">
        <v>1471</v>
      </c>
      <c r="L123" s="201">
        <v>1797</v>
      </c>
      <c r="M123" s="211">
        <v>15581</v>
      </c>
      <c r="N123" s="203">
        <v>11.54</v>
      </c>
      <c r="O123" s="201">
        <v>6284</v>
      </c>
      <c r="Q123" s="159">
        <f t="shared" si="0"/>
        <v>574.1214057507988</v>
      </c>
      <c r="R123" s="220">
        <f t="shared" si="1"/>
        <v>0.02810798973909779</v>
      </c>
    </row>
    <row r="124" spans="1:18" ht="13.5">
      <c r="A124" s="199" t="s">
        <v>65</v>
      </c>
      <c r="B124" s="199" t="s">
        <v>1351</v>
      </c>
      <c r="C124" s="199" t="s">
        <v>67</v>
      </c>
      <c r="D124" s="199" t="s">
        <v>68</v>
      </c>
      <c r="E124" s="199"/>
      <c r="F124" s="200">
        <v>111</v>
      </c>
      <c r="G124" s="158"/>
      <c r="H124" s="205" t="s">
        <v>236</v>
      </c>
      <c r="I124" s="183" t="s">
        <v>25</v>
      </c>
      <c r="J124" s="184"/>
      <c r="K124" s="201">
        <v>1789</v>
      </c>
      <c r="L124" s="201">
        <v>2391</v>
      </c>
      <c r="M124" s="211">
        <v>8629</v>
      </c>
      <c r="N124" s="203">
        <v>27.71</v>
      </c>
      <c r="O124" s="201">
        <v>7448</v>
      </c>
      <c r="Q124" s="159">
        <f t="shared" si="0"/>
        <v>763.8977635782747</v>
      </c>
      <c r="R124" s="220">
        <f t="shared" si="1"/>
        <v>0.03739911155602828</v>
      </c>
    </row>
    <row r="125" spans="1:18" ht="27" customHeight="1">
      <c r="A125" s="199" t="s">
        <v>65</v>
      </c>
      <c r="B125" s="199" t="s">
        <v>1351</v>
      </c>
      <c r="C125" s="199" t="s">
        <v>67</v>
      </c>
      <c r="D125" s="199" t="s">
        <v>68</v>
      </c>
      <c r="E125" s="199"/>
      <c r="F125" s="200">
        <v>112</v>
      </c>
      <c r="G125" s="158"/>
      <c r="H125" s="205" t="s">
        <v>237</v>
      </c>
      <c r="I125" s="183" t="s">
        <v>238</v>
      </c>
      <c r="J125" s="184"/>
      <c r="K125" s="201">
        <v>714</v>
      </c>
      <c r="L125" s="201">
        <v>1176</v>
      </c>
      <c r="M125" s="211">
        <v>2104</v>
      </c>
      <c r="N125" s="203">
        <v>55.92</v>
      </c>
      <c r="O125" s="201">
        <v>4102</v>
      </c>
      <c r="Q125" s="159">
        <f t="shared" si="0"/>
        <v>375.7188498402556</v>
      </c>
      <c r="R125" s="220">
        <f t="shared" si="1"/>
        <v>0.01839454420321592</v>
      </c>
    </row>
    <row r="126" spans="1:18" ht="13.5">
      <c r="A126" s="199" t="s">
        <v>65</v>
      </c>
      <c r="B126" s="199" t="s">
        <v>1351</v>
      </c>
      <c r="C126" s="199" t="s">
        <v>67</v>
      </c>
      <c r="D126" s="199" t="s">
        <v>68</v>
      </c>
      <c r="E126" s="199"/>
      <c r="F126" s="200">
        <v>113</v>
      </c>
      <c r="G126" s="158"/>
      <c r="H126" s="205" t="s">
        <v>239</v>
      </c>
      <c r="I126" s="183" t="s">
        <v>34</v>
      </c>
      <c r="J126" s="184"/>
      <c r="K126" s="201">
        <v>1739</v>
      </c>
      <c r="L126" s="201">
        <v>2681</v>
      </c>
      <c r="M126" s="211">
        <v>16148</v>
      </c>
      <c r="N126" s="203">
        <v>16.6</v>
      </c>
      <c r="O126" s="201">
        <v>6826</v>
      </c>
      <c r="Q126" s="159">
        <f t="shared" si="0"/>
        <v>856.5495207667732</v>
      </c>
      <c r="R126" s="220">
        <f t="shared" si="1"/>
        <v>0.04193518112995057</v>
      </c>
    </row>
    <row r="127" spans="1:18" ht="13.5">
      <c r="A127" s="199" t="s">
        <v>65</v>
      </c>
      <c r="B127" s="199" t="s">
        <v>1351</v>
      </c>
      <c r="C127" s="199" t="s">
        <v>67</v>
      </c>
      <c r="D127" s="199" t="s">
        <v>68</v>
      </c>
      <c r="E127" s="199"/>
      <c r="F127" s="200">
        <v>114</v>
      </c>
      <c r="G127" s="158"/>
      <c r="H127" s="205" t="s">
        <v>240</v>
      </c>
      <c r="I127" s="183" t="s">
        <v>241</v>
      </c>
      <c r="J127" s="184"/>
      <c r="K127" s="201">
        <v>381</v>
      </c>
      <c r="L127" s="201">
        <v>873</v>
      </c>
      <c r="M127" s="211">
        <v>1246</v>
      </c>
      <c r="N127" s="203">
        <v>70.04</v>
      </c>
      <c r="O127" s="201">
        <v>2199</v>
      </c>
      <c r="Q127" s="159">
        <f t="shared" si="0"/>
        <v>278.91373801916933</v>
      </c>
      <c r="R127" s="220">
        <f t="shared" si="1"/>
        <v>0.013655133579428142</v>
      </c>
    </row>
    <row r="128" spans="1:18" ht="13.5">
      <c r="A128" s="199" t="s">
        <v>65</v>
      </c>
      <c r="B128" s="199" t="s">
        <v>1351</v>
      </c>
      <c r="C128" s="199" t="s">
        <v>67</v>
      </c>
      <c r="D128" s="199" t="s">
        <v>68</v>
      </c>
      <c r="E128" s="199"/>
      <c r="F128" s="200">
        <v>115</v>
      </c>
      <c r="G128" s="158"/>
      <c r="H128" s="205" t="s">
        <v>242</v>
      </c>
      <c r="I128" s="183" t="s">
        <v>243</v>
      </c>
      <c r="J128" s="184"/>
      <c r="K128" s="201">
        <v>293</v>
      </c>
      <c r="L128" s="201">
        <v>903</v>
      </c>
      <c r="M128" s="211">
        <v>1164</v>
      </c>
      <c r="N128" s="203">
        <v>77.51</v>
      </c>
      <c r="O128" s="201">
        <v>1812</v>
      </c>
      <c r="Q128" s="159">
        <f t="shared" si="0"/>
        <v>288.49840255591056</v>
      </c>
      <c r="R128" s="220">
        <f t="shared" si="1"/>
        <v>0.014124382156040793</v>
      </c>
    </row>
    <row r="129" spans="1:18" ht="13.5">
      <c r="A129" s="199" t="s">
        <v>65</v>
      </c>
      <c r="B129" s="199" t="s">
        <v>1351</v>
      </c>
      <c r="C129" s="199" t="s">
        <v>67</v>
      </c>
      <c r="D129" s="199" t="s">
        <v>68</v>
      </c>
      <c r="E129" s="199"/>
      <c r="F129" s="200">
        <v>116</v>
      </c>
      <c r="G129" s="158"/>
      <c r="H129" s="205" t="s">
        <v>244</v>
      </c>
      <c r="I129" s="183" t="s">
        <v>245</v>
      </c>
      <c r="J129" s="184"/>
      <c r="K129" s="201">
        <v>1725</v>
      </c>
      <c r="L129" s="201">
        <v>3488</v>
      </c>
      <c r="M129" s="211">
        <v>5641</v>
      </c>
      <c r="N129" s="203">
        <v>61.84</v>
      </c>
      <c r="O129" s="201">
        <v>6464</v>
      </c>
      <c r="Q129" s="159">
        <f t="shared" si="0"/>
        <v>1114.376996805112</v>
      </c>
      <c r="R129" s="220">
        <f t="shared" si="1"/>
        <v>0.05455796784083088</v>
      </c>
    </row>
    <row r="130" spans="1:18" ht="27" customHeight="1">
      <c r="A130" s="199" t="s">
        <v>65</v>
      </c>
      <c r="B130" s="199" t="s">
        <v>1351</v>
      </c>
      <c r="C130" s="199" t="s">
        <v>67</v>
      </c>
      <c r="D130" s="199" t="s">
        <v>68</v>
      </c>
      <c r="E130" s="199"/>
      <c r="F130" s="200">
        <v>117</v>
      </c>
      <c r="G130" s="158"/>
      <c r="H130" s="205" t="s">
        <v>246</v>
      </c>
      <c r="I130" s="183" t="s">
        <v>247</v>
      </c>
      <c r="J130" s="184"/>
      <c r="K130" s="201">
        <v>15724</v>
      </c>
      <c r="L130" s="201">
        <v>26608</v>
      </c>
      <c r="M130" s="211">
        <v>48601</v>
      </c>
      <c r="N130" s="203">
        <v>54.75</v>
      </c>
      <c r="O130" s="201">
        <v>9816</v>
      </c>
      <c r="Q130" s="159">
        <f t="shared" si="0"/>
        <v>8500.958466453674</v>
      </c>
      <c r="R130" s="220">
        <f t="shared" si="1"/>
        <v>0.41619220421698055</v>
      </c>
    </row>
    <row r="131" spans="1:18" ht="13.5">
      <c r="A131" s="199" t="s">
        <v>65</v>
      </c>
      <c r="B131" s="199" t="s">
        <v>1351</v>
      </c>
      <c r="C131" s="199" t="s">
        <v>67</v>
      </c>
      <c r="D131" s="199" t="s">
        <v>68</v>
      </c>
      <c r="E131" s="199"/>
      <c r="F131" s="200">
        <v>118</v>
      </c>
      <c r="G131" s="158"/>
      <c r="H131" s="205" t="s">
        <v>248</v>
      </c>
      <c r="I131" s="183" t="s">
        <v>249</v>
      </c>
      <c r="J131" s="184"/>
      <c r="K131" s="201">
        <v>1011</v>
      </c>
      <c r="L131" s="201">
        <v>2211</v>
      </c>
      <c r="M131" s="211">
        <v>2361</v>
      </c>
      <c r="N131" s="203">
        <v>93.65</v>
      </c>
      <c r="O131" s="201">
        <v>3943</v>
      </c>
      <c r="Q131" s="159">
        <f t="shared" si="0"/>
        <v>706.3897763578275</v>
      </c>
      <c r="R131" s="220">
        <f t="shared" si="1"/>
        <v>0.03458362009635237</v>
      </c>
    </row>
    <row r="132" spans="1:18" ht="13.5">
      <c r="A132" s="199" t="s">
        <v>65</v>
      </c>
      <c r="B132" s="199" t="s">
        <v>1351</v>
      </c>
      <c r="C132" s="199" t="s">
        <v>67</v>
      </c>
      <c r="D132" s="199" t="s">
        <v>68</v>
      </c>
      <c r="E132" s="199"/>
      <c r="F132" s="200">
        <v>119</v>
      </c>
      <c r="G132" s="158"/>
      <c r="H132" s="205" t="s">
        <v>250</v>
      </c>
      <c r="I132" s="183" t="s">
        <v>251</v>
      </c>
      <c r="J132" s="184"/>
      <c r="K132" s="201">
        <v>870</v>
      </c>
      <c r="L132" s="201">
        <v>1435</v>
      </c>
      <c r="M132" s="211">
        <v>4666</v>
      </c>
      <c r="N132" s="203">
        <v>30.75</v>
      </c>
      <c r="O132" s="201">
        <v>4269</v>
      </c>
      <c r="Q132" s="159">
        <f t="shared" si="0"/>
        <v>458.4664536741214</v>
      </c>
      <c r="R132" s="220">
        <f t="shared" si="1"/>
        <v>0.022445723581305137</v>
      </c>
    </row>
    <row r="133" spans="1:18" ht="13.5">
      <c r="A133" s="199" t="s">
        <v>65</v>
      </c>
      <c r="B133" s="199" t="s">
        <v>1351</v>
      </c>
      <c r="C133" s="199" t="s">
        <v>67</v>
      </c>
      <c r="D133" s="199" t="s">
        <v>68</v>
      </c>
      <c r="E133" s="199"/>
      <c r="F133" s="200">
        <v>120</v>
      </c>
      <c r="G133" s="158"/>
      <c r="H133" s="205" t="s">
        <v>252</v>
      </c>
      <c r="I133" s="183" t="s">
        <v>16</v>
      </c>
      <c r="J133" s="184"/>
      <c r="K133" s="201">
        <v>2362</v>
      </c>
      <c r="L133" s="201">
        <v>3212</v>
      </c>
      <c r="M133" s="211">
        <v>8450</v>
      </c>
      <c r="N133" s="203">
        <v>38.01</v>
      </c>
      <c r="O133" s="201">
        <v>7214</v>
      </c>
      <c r="Q133" s="159">
        <f t="shared" si="0"/>
        <v>1026.1980830670927</v>
      </c>
      <c r="R133" s="220">
        <f t="shared" si="1"/>
        <v>0.05024088093599449</v>
      </c>
    </row>
    <row r="134" spans="1:18" ht="13.5">
      <c r="A134" s="199" t="s">
        <v>65</v>
      </c>
      <c r="B134" s="199" t="s">
        <v>1351</v>
      </c>
      <c r="C134" s="199" t="s">
        <v>67</v>
      </c>
      <c r="D134" s="199" t="s">
        <v>68</v>
      </c>
      <c r="E134" s="199"/>
      <c r="F134" s="200">
        <v>121</v>
      </c>
      <c r="G134" s="158"/>
      <c r="H134" s="205" t="s">
        <v>253</v>
      </c>
      <c r="I134" s="183" t="s">
        <v>1379</v>
      </c>
      <c r="J134" s="184"/>
      <c r="K134" s="201">
        <v>1107</v>
      </c>
      <c r="L134" s="201">
        <v>1880</v>
      </c>
      <c r="M134" s="211">
        <v>4830</v>
      </c>
      <c r="N134" s="203">
        <v>38.91</v>
      </c>
      <c r="O134" s="201">
        <v>4532</v>
      </c>
      <c r="Q134" s="159">
        <f t="shared" si="0"/>
        <v>600.6389776357828</v>
      </c>
      <c r="R134" s="220">
        <f t="shared" si="1"/>
        <v>0.029406244134392794</v>
      </c>
    </row>
    <row r="135" spans="1:18" ht="13.5">
      <c r="A135" s="199" t="s">
        <v>65</v>
      </c>
      <c r="B135" s="199" t="s">
        <v>1351</v>
      </c>
      <c r="C135" s="199" t="s">
        <v>67</v>
      </c>
      <c r="D135" s="199" t="s">
        <v>68</v>
      </c>
      <c r="E135" s="199"/>
      <c r="F135" s="200">
        <v>122</v>
      </c>
      <c r="G135" s="158"/>
      <c r="H135" s="205" t="s">
        <v>254</v>
      </c>
      <c r="I135" s="183" t="s">
        <v>255</v>
      </c>
      <c r="J135" s="184"/>
      <c r="K135" s="201">
        <v>2562</v>
      </c>
      <c r="L135" s="201">
        <v>6007</v>
      </c>
      <c r="M135" s="211">
        <v>11361</v>
      </c>
      <c r="N135" s="203">
        <v>52.88</v>
      </c>
      <c r="O135" s="201">
        <v>6923</v>
      </c>
      <c r="Q135" s="159">
        <f t="shared" si="0"/>
        <v>1919.1693290734825</v>
      </c>
      <c r="R135" s="220">
        <f t="shared" si="1"/>
        <v>0.09395920665707314</v>
      </c>
    </row>
    <row r="136" spans="1:18" ht="27" customHeight="1">
      <c r="A136" s="199" t="s">
        <v>65</v>
      </c>
      <c r="B136" s="199" t="s">
        <v>1351</v>
      </c>
      <c r="C136" s="199" t="s">
        <v>67</v>
      </c>
      <c r="D136" s="199" t="s">
        <v>68</v>
      </c>
      <c r="E136" s="199"/>
      <c r="F136" s="200">
        <v>123</v>
      </c>
      <c r="G136" s="158"/>
      <c r="H136" s="205" t="s">
        <v>256</v>
      </c>
      <c r="I136" s="183" t="s">
        <v>257</v>
      </c>
      <c r="J136" s="184"/>
      <c r="K136" s="201">
        <v>1336</v>
      </c>
      <c r="L136" s="201">
        <v>1666</v>
      </c>
      <c r="M136" s="211">
        <v>2473</v>
      </c>
      <c r="N136" s="203">
        <v>67.38</v>
      </c>
      <c r="O136" s="201">
        <v>5538</v>
      </c>
      <c r="Q136" s="159">
        <f t="shared" si="0"/>
        <v>532.2683706070288</v>
      </c>
      <c r="R136" s="220">
        <f t="shared" si="1"/>
        <v>0.02605893762122255</v>
      </c>
    </row>
    <row r="137" spans="1:18" ht="13.5">
      <c r="A137" s="199" t="s">
        <v>65</v>
      </c>
      <c r="B137" s="199" t="s">
        <v>1351</v>
      </c>
      <c r="C137" s="199" t="s">
        <v>67</v>
      </c>
      <c r="D137" s="199" t="s">
        <v>68</v>
      </c>
      <c r="E137" s="199"/>
      <c r="F137" s="200">
        <v>124</v>
      </c>
      <c r="G137" s="158"/>
      <c r="H137" s="205" t="s">
        <v>258</v>
      </c>
      <c r="I137" s="183" t="s">
        <v>259</v>
      </c>
      <c r="J137" s="184"/>
      <c r="K137" s="201">
        <v>1067</v>
      </c>
      <c r="L137" s="201">
        <v>2104</v>
      </c>
      <c r="M137" s="211">
        <v>1653</v>
      </c>
      <c r="N137" s="203">
        <v>127.29</v>
      </c>
      <c r="O137" s="201">
        <v>4613</v>
      </c>
      <c r="Q137" s="159">
        <f t="shared" si="0"/>
        <v>672.2044728434505</v>
      </c>
      <c r="R137" s="220">
        <f t="shared" si="1"/>
        <v>0.032909966839767255</v>
      </c>
    </row>
    <row r="138" spans="1:18" ht="13.5">
      <c r="A138" s="199" t="s">
        <v>65</v>
      </c>
      <c r="B138" s="199" t="s">
        <v>1351</v>
      </c>
      <c r="C138" s="199" t="s">
        <v>67</v>
      </c>
      <c r="D138" s="199" t="s">
        <v>68</v>
      </c>
      <c r="E138" s="199"/>
      <c r="F138" s="200">
        <v>125</v>
      </c>
      <c r="G138" s="158"/>
      <c r="H138" s="205" t="s">
        <v>260</v>
      </c>
      <c r="I138" s="183" t="s">
        <v>261</v>
      </c>
      <c r="J138" s="184"/>
      <c r="K138" s="201">
        <v>4241</v>
      </c>
      <c r="L138" s="201">
        <v>5134</v>
      </c>
      <c r="M138" s="211">
        <v>7141</v>
      </c>
      <c r="N138" s="203">
        <v>71.9</v>
      </c>
      <c r="O138" s="201">
        <v>8267</v>
      </c>
      <c r="Q138" s="159">
        <f t="shared" si="0"/>
        <v>1640.255591054313</v>
      </c>
      <c r="R138" s="220">
        <f t="shared" si="1"/>
        <v>0.08030407307764499</v>
      </c>
    </row>
    <row r="139" spans="1:18" s="217" customFormat="1" ht="13.5" customHeight="1">
      <c r="A139" s="212" t="s">
        <v>65</v>
      </c>
      <c r="B139" s="212" t="s">
        <v>1351</v>
      </c>
      <c r="C139" s="212" t="s">
        <v>67</v>
      </c>
      <c r="D139" s="212" t="s">
        <v>68</v>
      </c>
      <c r="E139" s="212"/>
      <c r="F139" s="213">
        <v>126</v>
      </c>
      <c r="G139" s="214"/>
      <c r="H139" s="205" t="s">
        <v>262</v>
      </c>
      <c r="I139" s="214" t="s">
        <v>263</v>
      </c>
      <c r="J139" s="221"/>
      <c r="K139" s="215">
        <v>1167</v>
      </c>
      <c r="L139" s="215">
        <v>2960</v>
      </c>
      <c r="M139" s="216">
        <v>5489</v>
      </c>
      <c r="N139" s="203">
        <v>53.93</v>
      </c>
      <c r="O139" s="215">
        <v>4141</v>
      </c>
      <c r="Q139" s="159">
        <f t="shared" si="0"/>
        <v>945.6869009584665</v>
      </c>
      <c r="R139" s="220">
        <f t="shared" si="1"/>
        <v>0.04629919289244823</v>
      </c>
    </row>
    <row r="140" spans="1:15" ht="27" customHeight="1">
      <c r="A140" s="199" t="s">
        <v>65</v>
      </c>
      <c r="B140" s="199" t="s">
        <v>1351</v>
      </c>
      <c r="C140" s="199" t="s">
        <v>67</v>
      </c>
      <c r="D140" s="199" t="s">
        <v>68</v>
      </c>
      <c r="E140" s="199"/>
      <c r="F140" s="200">
        <v>127</v>
      </c>
      <c r="G140" s="158"/>
      <c r="H140" s="205" t="s">
        <v>264</v>
      </c>
      <c r="I140" s="183" t="s">
        <v>265</v>
      </c>
      <c r="J140" s="184"/>
      <c r="K140" s="201">
        <v>3290</v>
      </c>
      <c r="L140" s="201">
        <v>9426</v>
      </c>
      <c r="M140" s="211" t="s">
        <v>70</v>
      </c>
      <c r="N140" s="203" t="s">
        <v>70</v>
      </c>
      <c r="O140" s="201">
        <v>8263</v>
      </c>
    </row>
    <row r="141" spans="1:15" ht="13.5">
      <c r="A141" s="199" t="s">
        <v>65</v>
      </c>
      <c r="B141" s="199" t="s">
        <v>1351</v>
      </c>
      <c r="C141" s="199" t="s">
        <v>67</v>
      </c>
      <c r="D141" s="199" t="s">
        <v>68</v>
      </c>
      <c r="E141" s="199"/>
      <c r="F141" s="200">
        <v>128</v>
      </c>
      <c r="G141" s="158"/>
      <c r="H141" s="205" t="s">
        <v>266</v>
      </c>
      <c r="I141" s="183" t="s">
        <v>267</v>
      </c>
      <c r="J141" s="184"/>
      <c r="K141" s="201">
        <v>151</v>
      </c>
      <c r="L141" s="201">
        <v>617</v>
      </c>
      <c r="M141" s="211" t="s">
        <v>70</v>
      </c>
      <c r="N141" s="203" t="s">
        <v>70</v>
      </c>
      <c r="O141" s="201">
        <v>974</v>
      </c>
    </row>
    <row r="142" spans="1:15" ht="13.5">
      <c r="A142" s="199" t="s">
        <v>65</v>
      </c>
      <c r="B142" s="199" t="s">
        <v>1351</v>
      </c>
      <c r="C142" s="199" t="s">
        <v>67</v>
      </c>
      <c r="D142" s="199" t="s">
        <v>68</v>
      </c>
      <c r="E142" s="199"/>
      <c r="F142" s="200">
        <v>129</v>
      </c>
      <c r="G142" s="158"/>
      <c r="H142" s="205" t="s">
        <v>268</v>
      </c>
      <c r="I142" s="183" t="s">
        <v>269</v>
      </c>
      <c r="J142" s="184"/>
      <c r="K142" s="201">
        <v>87</v>
      </c>
      <c r="L142" s="201">
        <v>629</v>
      </c>
      <c r="M142" s="211">
        <v>86</v>
      </c>
      <c r="N142" s="203">
        <v>733.22</v>
      </c>
      <c r="O142" s="201">
        <v>654</v>
      </c>
    </row>
    <row r="143" spans="1:15" ht="13.5">
      <c r="A143" s="199" t="s">
        <v>65</v>
      </c>
      <c r="B143" s="199" t="s">
        <v>1351</v>
      </c>
      <c r="C143" s="199" t="s">
        <v>67</v>
      </c>
      <c r="D143" s="199" t="s">
        <v>68</v>
      </c>
      <c r="E143" s="199"/>
      <c r="F143" s="200">
        <v>130</v>
      </c>
      <c r="G143" s="158"/>
      <c r="H143" s="205" t="s">
        <v>270</v>
      </c>
      <c r="I143" s="183" t="s">
        <v>271</v>
      </c>
      <c r="J143" s="184"/>
      <c r="K143" s="201">
        <v>613</v>
      </c>
      <c r="L143" s="201">
        <v>2731</v>
      </c>
      <c r="M143" s="211" t="s">
        <v>70</v>
      </c>
      <c r="N143" s="203" t="s">
        <v>70</v>
      </c>
      <c r="O143" s="201">
        <v>3441</v>
      </c>
    </row>
    <row r="144" spans="1:15" ht="13.5">
      <c r="A144" s="199" t="s">
        <v>65</v>
      </c>
      <c r="B144" s="199" t="s">
        <v>1351</v>
      </c>
      <c r="C144" s="199" t="s">
        <v>67</v>
      </c>
      <c r="D144" s="199" t="s">
        <v>68</v>
      </c>
      <c r="E144" s="199"/>
      <c r="F144" s="200">
        <v>131</v>
      </c>
      <c r="G144" s="158"/>
      <c r="H144" s="205" t="s">
        <v>272</v>
      </c>
      <c r="I144" s="183" t="s">
        <v>273</v>
      </c>
      <c r="J144" s="184"/>
      <c r="K144" s="201">
        <v>634</v>
      </c>
      <c r="L144" s="201">
        <v>1512</v>
      </c>
      <c r="M144" s="211">
        <v>1161</v>
      </c>
      <c r="N144" s="203">
        <v>130.16</v>
      </c>
      <c r="O144" s="201">
        <v>3329</v>
      </c>
    </row>
    <row r="145" spans="1:15" ht="13.5">
      <c r="A145" s="199" t="s">
        <v>65</v>
      </c>
      <c r="B145" s="199" t="s">
        <v>1351</v>
      </c>
      <c r="C145" s="199" t="s">
        <v>67</v>
      </c>
      <c r="D145" s="199" t="s">
        <v>68</v>
      </c>
      <c r="E145" s="199"/>
      <c r="F145" s="200">
        <v>132</v>
      </c>
      <c r="G145" s="158"/>
      <c r="H145" s="205" t="s">
        <v>274</v>
      </c>
      <c r="I145" s="183" t="s">
        <v>275</v>
      </c>
      <c r="J145" s="184"/>
      <c r="K145" s="201">
        <v>333</v>
      </c>
      <c r="L145" s="201">
        <v>1134</v>
      </c>
      <c r="M145" s="211">
        <v>406</v>
      </c>
      <c r="N145" s="203">
        <v>279.65</v>
      </c>
      <c r="O145" s="201">
        <v>2106</v>
      </c>
    </row>
    <row r="146" spans="1:15" ht="13.5">
      <c r="A146" s="199" t="s">
        <v>65</v>
      </c>
      <c r="B146" s="199" t="s">
        <v>1351</v>
      </c>
      <c r="C146" s="199" t="s">
        <v>67</v>
      </c>
      <c r="D146" s="199" t="s">
        <v>68</v>
      </c>
      <c r="E146" s="199"/>
      <c r="F146" s="200">
        <v>133</v>
      </c>
      <c r="G146" s="158"/>
      <c r="H146" s="205" t="s">
        <v>276</v>
      </c>
      <c r="I146" s="183" t="s">
        <v>277</v>
      </c>
      <c r="J146" s="184"/>
      <c r="K146" s="201">
        <v>1472</v>
      </c>
      <c r="L146" s="201">
        <v>2803</v>
      </c>
      <c r="M146" s="211" t="s">
        <v>70</v>
      </c>
      <c r="N146" s="203" t="s">
        <v>70</v>
      </c>
      <c r="O146" s="201">
        <v>6014</v>
      </c>
    </row>
    <row r="147" spans="1:15" ht="27" customHeight="1">
      <c r="A147" s="199" t="s">
        <v>65</v>
      </c>
      <c r="B147" s="199" t="s">
        <v>1351</v>
      </c>
      <c r="C147" s="199" t="s">
        <v>67</v>
      </c>
      <c r="D147" s="199" t="s">
        <v>68</v>
      </c>
      <c r="E147" s="199"/>
      <c r="F147" s="200">
        <v>134</v>
      </c>
      <c r="G147" s="158"/>
      <c r="H147" s="205" t="s">
        <v>278</v>
      </c>
      <c r="I147" s="183" t="s">
        <v>279</v>
      </c>
      <c r="J147" s="184"/>
      <c r="K147" s="201">
        <v>11132</v>
      </c>
      <c r="L147" s="201">
        <v>14205</v>
      </c>
      <c r="M147" s="211" t="s">
        <v>70</v>
      </c>
      <c r="N147" s="203" t="s">
        <v>70</v>
      </c>
      <c r="O147" s="201">
        <v>9832</v>
      </c>
    </row>
    <row r="148" spans="1:15" ht="13.5">
      <c r="A148" s="199" t="s">
        <v>65</v>
      </c>
      <c r="B148" s="199" t="s">
        <v>1351</v>
      </c>
      <c r="C148" s="199" t="s">
        <v>67</v>
      </c>
      <c r="D148" s="199" t="s">
        <v>68</v>
      </c>
      <c r="E148" s="199"/>
      <c r="F148" s="200">
        <v>135</v>
      </c>
      <c r="G148" s="158"/>
      <c r="H148" s="205" t="s">
        <v>280</v>
      </c>
      <c r="I148" s="183" t="s">
        <v>1380</v>
      </c>
      <c r="J148" s="184"/>
      <c r="K148" s="201">
        <v>5176</v>
      </c>
      <c r="L148" s="201">
        <v>6343</v>
      </c>
      <c r="M148" s="203">
        <v>74.16</v>
      </c>
      <c r="N148" s="203">
        <v>85.53</v>
      </c>
      <c r="O148" s="201">
        <v>9391</v>
      </c>
    </row>
    <row r="149" spans="1:15" ht="13.5">
      <c r="A149" s="199" t="s">
        <v>65</v>
      </c>
      <c r="B149" s="199" t="s">
        <v>1351</v>
      </c>
      <c r="C149" s="199" t="s">
        <v>67</v>
      </c>
      <c r="D149" s="199" t="s">
        <v>68</v>
      </c>
      <c r="E149" s="199"/>
      <c r="F149" s="200">
        <v>136</v>
      </c>
      <c r="G149" s="158"/>
      <c r="H149" s="205" t="s">
        <v>281</v>
      </c>
      <c r="I149" s="183" t="s">
        <v>282</v>
      </c>
      <c r="J149" s="184"/>
      <c r="K149" s="201">
        <v>2581</v>
      </c>
      <c r="L149" s="201">
        <v>3430</v>
      </c>
      <c r="M149" s="211" t="s">
        <v>70</v>
      </c>
      <c r="N149" s="203" t="s">
        <v>70</v>
      </c>
      <c r="O149" s="201">
        <v>7487</v>
      </c>
    </row>
    <row r="150" spans="1:15" ht="13.5">
      <c r="A150" s="199" t="s">
        <v>65</v>
      </c>
      <c r="B150" s="199" t="s">
        <v>1351</v>
      </c>
      <c r="C150" s="199" t="s">
        <v>67</v>
      </c>
      <c r="D150" s="199" t="s">
        <v>68</v>
      </c>
      <c r="E150" s="199"/>
      <c r="F150" s="200">
        <v>137</v>
      </c>
      <c r="G150" s="158"/>
      <c r="H150" s="205" t="s">
        <v>283</v>
      </c>
      <c r="I150" s="183" t="s">
        <v>1381</v>
      </c>
      <c r="J150" s="184"/>
      <c r="K150" s="201">
        <v>3017</v>
      </c>
      <c r="L150" s="201">
        <v>3744</v>
      </c>
      <c r="M150" s="211" t="s">
        <v>70</v>
      </c>
      <c r="N150" s="203" t="s">
        <v>70</v>
      </c>
      <c r="O150" s="201">
        <v>7537</v>
      </c>
    </row>
    <row r="151" spans="1:15" ht="13.5">
      <c r="A151" s="199" t="s">
        <v>65</v>
      </c>
      <c r="B151" s="199" t="s">
        <v>1351</v>
      </c>
      <c r="C151" s="199" t="s">
        <v>67</v>
      </c>
      <c r="D151" s="199" t="s">
        <v>68</v>
      </c>
      <c r="E151" s="199"/>
      <c r="F151" s="200">
        <v>138</v>
      </c>
      <c r="G151" s="158"/>
      <c r="H151" s="205" t="s">
        <v>284</v>
      </c>
      <c r="I151" s="183" t="s">
        <v>285</v>
      </c>
      <c r="J151" s="184"/>
      <c r="K151" s="201">
        <v>359</v>
      </c>
      <c r="L151" s="201">
        <v>688</v>
      </c>
      <c r="M151" s="211" t="s">
        <v>70</v>
      </c>
      <c r="N151" s="203" t="s">
        <v>70</v>
      </c>
      <c r="O151" s="201">
        <v>2203</v>
      </c>
    </row>
    <row r="152" spans="1:15" ht="27" customHeight="1">
      <c r="A152" s="199" t="s">
        <v>65</v>
      </c>
      <c r="B152" s="199" t="s">
        <v>1351</v>
      </c>
      <c r="C152" s="199" t="s">
        <v>67</v>
      </c>
      <c r="D152" s="199" t="s">
        <v>68</v>
      </c>
      <c r="E152" s="199"/>
      <c r="F152" s="200">
        <v>139</v>
      </c>
      <c r="G152" s="158"/>
      <c r="H152" s="205" t="s">
        <v>286</v>
      </c>
      <c r="I152" s="183" t="s">
        <v>287</v>
      </c>
      <c r="J152" s="184"/>
      <c r="K152" s="201">
        <v>6284</v>
      </c>
      <c r="L152" s="201">
        <v>14686</v>
      </c>
      <c r="M152" s="211" t="s">
        <v>70</v>
      </c>
      <c r="N152" s="203" t="s">
        <v>70</v>
      </c>
      <c r="O152" s="201">
        <v>9335</v>
      </c>
    </row>
    <row r="153" spans="1:15" ht="13.5">
      <c r="A153" s="199" t="s">
        <v>65</v>
      </c>
      <c r="B153" s="199" t="s">
        <v>1351</v>
      </c>
      <c r="C153" s="199" t="s">
        <v>67</v>
      </c>
      <c r="D153" s="199" t="s">
        <v>68</v>
      </c>
      <c r="E153" s="199"/>
      <c r="F153" s="200">
        <v>140</v>
      </c>
      <c r="G153" s="158"/>
      <c r="H153" s="205" t="s">
        <v>288</v>
      </c>
      <c r="I153" s="183" t="s">
        <v>289</v>
      </c>
      <c r="J153" s="184"/>
      <c r="K153" s="201">
        <v>1771</v>
      </c>
      <c r="L153" s="201">
        <v>2268</v>
      </c>
      <c r="M153" s="211" t="s">
        <v>70</v>
      </c>
      <c r="N153" s="203" t="s">
        <v>70</v>
      </c>
      <c r="O153" s="201">
        <v>6532</v>
      </c>
    </row>
    <row r="154" spans="1:15" ht="13.5">
      <c r="A154" s="199" t="s">
        <v>65</v>
      </c>
      <c r="B154" s="199" t="s">
        <v>1351</v>
      </c>
      <c r="C154" s="199" t="s">
        <v>67</v>
      </c>
      <c r="D154" s="199" t="s">
        <v>68</v>
      </c>
      <c r="E154" s="199"/>
      <c r="F154" s="200">
        <v>141</v>
      </c>
      <c r="G154" s="158"/>
      <c r="H154" s="205" t="s">
        <v>290</v>
      </c>
      <c r="I154" s="183" t="s">
        <v>291</v>
      </c>
      <c r="J154" s="184"/>
      <c r="K154" s="201">
        <v>257</v>
      </c>
      <c r="L154" s="201">
        <v>1384</v>
      </c>
      <c r="M154" s="211">
        <v>778</v>
      </c>
      <c r="N154" s="203">
        <v>178</v>
      </c>
      <c r="O154" s="201">
        <v>1665</v>
      </c>
    </row>
    <row r="155" spans="1:15" ht="13.5">
      <c r="A155" s="199" t="s">
        <v>65</v>
      </c>
      <c r="B155" s="199" t="s">
        <v>1351</v>
      </c>
      <c r="C155" s="199" t="s">
        <v>67</v>
      </c>
      <c r="D155" s="199" t="s">
        <v>68</v>
      </c>
      <c r="E155" s="199"/>
      <c r="F155" s="200">
        <v>142</v>
      </c>
      <c r="G155" s="158"/>
      <c r="H155" s="205" t="s">
        <v>292</v>
      </c>
      <c r="I155" s="183" t="s">
        <v>293</v>
      </c>
      <c r="J155" s="184"/>
      <c r="K155" s="201">
        <v>473</v>
      </c>
      <c r="L155" s="201">
        <v>1121</v>
      </c>
      <c r="M155" s="211">
        <v>1630</v>
      </c>
      <c r="N155" s="203">
        <v>68.78</v>
      </c>
      <c r="O155" s="201">
        <v>2477</v>
      </c>
    </row>
    <row r="156" spans="1:15" ht="13.5">
      <c r="A156" s="199" t="s">
        <v>65</v>
      </c>
      <c r="B156" s="199" t="s">
        <v>1351</v>
      </c>
      <c r="C156" s="199" t="s">
        <v>67</v>
      </c>
      <c r="D156" s="199" t="s">
        <v>68</v>
      </c>
      <c r="E156" s="199"/>
      <c r="F156" s="200">
        <v>143</v>
      </c>
      <c r="G156" s="158"/>
      <c r="H156" s="205" t="s">
        <v>294</v>
      </c>
      <c r="I156" s="183" t="s">
        <v>295</v>
      </c>
      <c r="J156" s="184"/>
      <c r="K156" s="201">
        <v>336</v>
      </c>
      <c r="L156" s="201">
        <v>691</v>
      </c>
      <c r="M156" s="211">
        <v>1068</v>
      </c>
      <c r="N156" s="203">
        <v>64.74</v>
      </c>
      <c r="O156" s="201">
        <v>1720</v>
      </c>
    </row>
    <row r="157" spans="1:15" ht="13.5">
      <c r="A157" s="199" t="s">
        <v>65</v>
      </c>
      <c r="B157" s="199" t="s">
        <v>1351</v>
      </c>
      <c r="C157" s="199" t="s">
        <v>67</v>
      </c>
      <c r="D157" s="199" t="s">
        <v>68</v>
      </c>
      <c r="E157" s="199"/>
      <c r="F157" s="200">
        <v>144</v>
      </c>
      <c r="G157" s="158"/>
      <c r="H157" s="205" t="s">
        <v>296</v>
      </c>
      <c r="I157" s="183" t="s">
        <v>297</v>
      </c>
      <c r="J157" s="184"/>
      <c r="K157" s="201">
        <v>2128</v>
      </c>
      <c r="L157" s="201">
        <v>5926</v>
      </c>
      <c r="M157" s="211" t="s">
        <v>70</v>
      </c>
      <c r="N157" s="203" t="s">
        <v>70</v>
      </c>
      <c r="O157" s="201">
        <v>6597</v>
      </c>
    </row>
    <row r="158" spans="1:15" ht="27" customHeight="1">
      <c r="A158" s="199" t="s">
        <v>65</v>
      </c>
      <c r="B158" s="199" t="s">
        <v>1351</v>
      </c>
      <c r="C158" s="199" t="s">
        <v>67</v>
      </c>
      <c r="D158" s="199" t="s">
        <v>68</v>
      </c>
      <c r="E158" s="199"/>
      <c r="F158" s="200">
        <v>145</v>
      </c>
      <c r="G158" s="158"/>
      <c r="H158" s="205" t="s">
        <v>298</v>
      </c>
      <c r="I158" s="183" t="s">
        <v>299</v>
      </c>
      <c r="J158" s="184"/>
      <c r="K158" s="201">
        <v>468</v>
      </c>
      <c r="L158" s="201">
        <v>1289</v>
      </c>
      <c r="M158" s="211">
        <v>659</v>
      </c>
      <c r="N158" s="203">
        <v>195.62</v>
      </c>
      <c r="O158" s="201">
        <v>2707</v>
      </c>
    </row>
    <row r="159" spans="1:15" ht="13.5">
      <c r="A159" s="199" t="s">
        <v>65</v>
      </c>
      <c r="B159" s="199" t="s">
        <v>1351</v>
      </c>
      <c r="C159" s="199" t="s">
        <v>67</v>
      </c>
      <c r="D159" s="199" t="s">
        <v>68</v>
      </c>
      <c r="E159" s="199"/>
      <c r="F159" s="200">
        <v>146</v>
      </c>
      <c r="G159" s="158"/>
      <c r="H159" s="205" t="s">
        <v>300</v>
      </c>
      <c r="I159" s="183" t="s">
        <v>301</v>
      </c>
      <c r="J159" s="184"/>
      <c r="K159" s="201">
        <v>180</v>
      </c>
      <c r="L159" s="201">
        <v>647</v>
      </c>
      <c r="M159" s="211" t="s">
        <v>70</v>
      </c>
      <c r="N159" s="203" t="s">
        <v>70</v>
      </c>
      <c r="O159" s="201">
        <v>1213</v>
      </c>
    </row>
    <row r="160" spans="1:15" ht="13.5">
      <c r="A160" s="199" t="s">
        <v>65</v>
      </c>
      <c r="B160" s="199" t="s">
        <v>1351</v>
      </c>
      <c r="C160" s="199" t="s">
        <v>67</v>
      </c>
      <c r="D160" s="199" t="s">
        <v>68</v>
      </c>
      <c r="E160" s="199"/>
      <c r="F160" s="200">
        <v>147</v>
      </c>
      <c r="G160" s="158"/>
      <c r="H160" s="205" t="s">
        <v>302</v>
      </c>
      <c r="I160" s="183" t="s">
        <v>303</v>
      </c>
      <c r="J160" s="184"/>
      <c r="K160" s="201">
        <v>669</v>
      </c>
      <c r="L160" s="201">
        <v>1360</v>
      </c>
      <c r="M160" s="211" t="s">
        <v>70</v>
      </c>
      <c r="N160" s="203" t="s">
        <v>70</v>
      </c>
      <c r="O160" s="201">
        <v>3546</v>
      </c>
    </row>
    <row r="161" spans="1:15" ht="27" customHeight="1">
      <c r="A161" s="199" t="s">
        <v>65</v>
      </c>
      <c r="B161" s="199" t="s">
        <v>1351</v>
      </c>
      <c r="C161" s="199" t="s">
        <v>67</v>
      </c>
      <c r="D161" s="199" t="s">
        <v>68</v>
      </c>
      <c r="E161" s="199"/>
      <c r="F161" s="200">
        <v>148</v>
      </c>
      <c r="G161" s="158"/>
      <c r="H161" s="205" t="s">
        <v>304</v>
      </c>
      <c r="I161" s="183" t="s">
        <v>1382</v>
      </c>
      <c r="J161" s="184"/>
      <c r="K161" s="201">
        <v>9917</v>
      </c>
      <c r="L161" s="201">
        <v>37755</v>
      </c>
      <c r="M161" s="211" t="s">
        <v>70</v>
      </c>
      <c r="N161" s="203" t="s">
        <v>70</v>
      </c>
      <c r="O161" s="201">
        <v>9450</v>
      </c>
    </row>
    <row r="162" spans="1:15" ht="27" customHeight="1">
      <c r="A162" s="199" t="s">
        <v>65</v>
      </c>
      <c r="B162" s="199" t="s">
        <v>1351</v>
      </c>
      <c r="C162" s="199" t="s">
        <v>67</v>
      </c>
      <c r="D162" s="199" t="s">
        <v>68</v>
      </c>
      <c r="E162" s="199"/>
      <c r="F162" s="200">
        <v>149</v>
      </c>
      <c r="G162" s="158"/>
      <c r="H162" s="205" t="s">
        <v>305</v>
      </c>
      <c r="I162" s="183" t="s">
        <v>306</v>
      </c>
      <c r="J162" s="184"/>
      <c r="K162" s="201">
        <v>9419</v>
      </c>
      <c r="L162" s="201">
        <v>36117</v>
      </c>
      <c r="M162" s="211">
        <v>89685</v>
      </c>
      <c r="N162" s="203">
        <v>40.27</v>
      </c>
      <c r="O162" s="201">
        <v>9367</v>
      </c>
    </row>
    <row r="163" spans="1:15" ht="13.5">
      <c r="A163" s="199" t="s">
        <v>65</v>
      </c>
      <c r="B163" s="199" t="s">
        <v>1351</v>
      </c>
      <c r="C163" s="199" t="s">
        <v>67</v>
      </c>
      <c r="D163" s="199" t="s">
        <v>68</v>
      </c>
      <c r="E163" s="199"/>
      <c r="F163" s="200">
        <v>150</v>
      </c>
      <c r="G163" s="158"/>
      <c r="H163" s="205" t="s">
        <v>307</v>
      </c>
      <c r="I163" s="183" t="s">
        <v>308</v>
      </c>
      <c r="J163" s="184"/>
      <c r="K163" s="201">
        <v>1204</v>
      </c>
      <c r="L163" s="201">
        <v>4926</v>
      </c>
      <c r="M163" s="211">
        <v>13677</v>
      </c>
      <c r="N163" s="203">
        <v>36.02</v>
      </c>
      <c r="O163" s="201">
        <v>4216</v>
      </c>
    </row>
    <row r="164" spans="1:15" ht="13.5">
      <c r="A164" s="199" t="s">
        <v>65</v>
      </c>
      <c r="B164" s="199" t="s">
        <v>1351</v>
      </c>
      <c r="C164" s="199" t="s">
        <v>67</v>
      </c>
      <c r="D164" s="199" t="s">
        <v>68</v>
      </c>
      <c r="E164" s="199"/>
      <c r="F164" s="200">
        <v>151</v>
      </c>
      <c r="G164" s="158"/>
      <c r="H164" s="205" t="s">
        <v>309</v>
      </c>
      <c r="I164" s="183" t="s">
        <v>310</v>
      </c>
      <c r="J164" s="184"/>
      <c r="K164" s="201">
        <v>912</v>
      </c>
      <c r="L164" s="201">
        <v>4713</v>
      </c>
      <c r="M164" s="211">
        <v>14961</v>
      </c>
      <c r="N164" s="203">
        <v>31.5</v>
      </c>
      <c r="O164" s="201">
        <v>3180</v>
      </c>
    </row>
    <row r="165" spans="1:15" ht="13.5">
      <c r="A165" s="199" t="s">
        <v>65</v>
      </c>
      <c r="B165" s="199" t="s">
        <v>1351</v>
      </c>
      <c r="C165" s="199" t="s">
        <v>67</v>
      </c>
      <c r="D165" s="199" t="s">
        <v>68</v>
      </c>
      <c r="E165" s="199"/>
      <c r="F165" s="222">
        <v>152</v>
      </c>
      <c r="G165" s="183"/>
      <c r="H165" s="205" t="s">
        <v>311</v>
      </c>
      <c r="I165" s="183" t="s">
        <v>1383</v>
      </c>
      <c r="J165" s="184"/>
      <c r="K165" s="201">
        <v>269</v>
      </c>
      <c r="L165" s="201">
        <v>694</v>
      </c>
      <c r="M165" s="211">
        <v>2543</v>
      </c>
      <c r="N165" s="203">
        <v>27.28</v>
      </c>
      <c r="O165" s="201">
        <v>1240</v>
      </c>
    </row>
    <row r="166" spans="1:15" ht="13.5">
      <c r="A166" s="199" t="s">
        <v>65</v>
      </c>
      <c r="B166" s="199" t="s">
        <v>1351</v>
      </c>
      <c r="C166" s="199" t="s">
        <v>67</v>
      </c>
      <c r="D166" s="199" t="s">
        <v>68</v>
      </c>
      <c r="E166" s="199"/>
      <c r="F166" s="200">
        <v>153</v>
      </c>
      <c r="G166" s="158"/>
      <c r="H166" s="205" t="s">
        <v>312</v>
      </c>
      <c r="I166" s="183" t="s">
        <v>313</v>
      </c>
      <c r="J166" s="184"/>
      <c r="K166" s="201">
        <v>180</v>
      </c>
      <c r="L166" s="201">
        <v>546</v>
      </c>
      <c r="M166" s="211">
        <v>1565</v>
      </c>
      <c r="N166" s="203">
        <v>34.91</v>
      </c>
      <c r="O166" s="201">
        <v>981</v>
      </c>
    </row>
    <row r="167" spans="1:15" ht="13.5">
      <c r="A167" s="199" t="s">
        <v>65</v>
      </c>
      <c r="B167" s="199" t="s">
        <v>1351</v>
      </c>
      <c r="C167" s="199" t="s">
        <v>67</v>
      </c>
      <c r="D167" s="199" t="s">
        <v>68</v>
      </c>
      <c r="E167" s="199"/>
      <c r="F167" s="200">
        <v>154</v>
      </c>
      <c r="G167" s="158"/>
      <c r="H167" s="205" t="s">
        <v>314</v>
      </c>
      <c r="I167" s="183" t="s">
        <v>315</v>
      </c>
      <c r="J167" s="184"/>
      <c r="K167" s="201">
        <v>599</v>
      </c>
      <c r="L167" s="201">
        <v>2027</v>
      </c>
      <c r="M167" s="211">
        <v>5397</v>
      </c>
      <c r="N167" s="203">
        <v>37.55</v>
      </c>
      <c r="O167" s="201">
        <v>2586</v>
      </c>
    </row>
    <row r="168" spans="1:15" ht="27" customHeight="1">
      <c r="A168" s="199" t="s">
        <v>65</v>
      </c>
      <c r="B168" s="199" t="s">
        <v>1351</v>
      </c>
      <c r="C168" s="199" t="s">
        <v>67</v>
      </c>
      <c r="D168" s="199" t="s">
        <v>68</v>
      </c>
      <c r="E168" s="199"/>
      <c r="F168" s="200">
        <v>155</v>
      </c>
      <c r="G168" s="158"/>
      <c r="H168" s="205" t="s">
        <v>316</v>
      </c>
      <c r="I168" s="183" t="s">
        <v>1384</v>
      </c>
      <c r="J168" s="184"/>
      <c r="K168" s="201">
        <v>403</v>
      </c>
      <c r="L168" s="201">
        <v>2062</v>
      </c>
      <c r="M168" s="211">
        <v>5067</v>
      </c>
      <c r="N168" s="203">
        <v>40.7</v>
      </c>
      <c r="O168" s="201">
        <v>1544</v>
      </c>
    </row>
    <row r="169" spans="1:15" ht="13.5">
      <c r="A169" s="199" t="s">
        <v>65</v>
      </c>
      <c r="B169" s="199" t="s">
        <v>1351</v>
      </c>
      <c r="C169" s="199" t="s">
        <v>67</v>
      </c>
      <c r="D169" s="199" t="s">
        <v>68</v>
      </c>
      <c r="E169" s="199"/>
      <c r="F169" s="200">
        <v>156</v>
      </c>
      <c r="G169" s="158"/>
      <c r="H169" s="205" t="s">
        <v>317</v>
      </c>
      <c r="I169" s="183" t="s">
        <v>318</v>
      </c>
      <c r="J169" s="184"/>
      <c r="K169" s="201">
        <v>353</v>
      </c>
      <c r="L169" s="201">
        <v>2336</v>
      </c>
      <c r="M169" s="211">
        <v>2520</v>
      </c>
      <c r="N169" s="203">
        <v>92.71</v>
      </c>
      <c r="O169" s="201">
        <v>1562</v>
      </c>
    </row>
    <row r="170" spans="1:15" ht="13.5">
      <c r="A170" s="199" t="s">
        <v>65</v>
      </c>
      <c r="B170" s="199" t="s">
        <v>1351</v>
      </c>
      <c r="C170" s="199" t="s">
        <v>67</v>
      </c>
      <c r="D170" s="199" t="s">
        <v>68</v>
      </c>
      <c r="E170" s="199"/>
      <c r="F170" s="200">
        <v>157</v>
      </c>
      <c r="G170" s="158"/>
      <c r="H170" s="205" t="s">
        <v>319</v>
      </c>
      <c r="I170" s="183" t="s">
        <v>1370</v>
      </c>
      <c r="J170" s="184"/>
      <c r="K170" s="201">
        <v>309</v>
      </c>
      <c r="L170" s="201">
        <v>1085</v>
      </c>
      <c r="M170" s="211">
        <v>3064</v>
      </c>
      <c r="N170" s="203">
        <v>35.42</v>
      </c>
      <c r="O170" s="201">
        <v>1161</v>
      </c>
    </row>
    <row r="171" spans="1:15" ht="13.5">
      <c r="A171" s="199" t="s">
        <v>65</v>
      </c>
      <c r="B171" s="199" t="s">
        <v>1351</v>
      </c>
      <c r="C171" s="199" t="s">
        <v>67</v>
      </c>
      <c r="D171" s="199" t="s">
        <v>68</v>
      </c>
      <c r="E171" s="199"/>
      <c r="F171" s="200">
        <v>158</v>
      </c>
      <c r="G171" s="158"/>
      <c r="H171" s="205" t="s">
        <v>320</v>
      </c>
      <c r="I171" s="183" t="s">
        <v>1385</v>
      </c>
      <c r="J171" s="184"/>
      <c r="K171" s="201">
        <v>170</v>
      </c>
      <c r="L171" s="201">
        <v>1418</v>
      </c>
      <c r="M171" s="211">
        <v>2300</v>
      </c>
      <c r="N171" s="203">
        <v>61.65</v>
      </c>
      <c r="O171" s="201">
        <v>791</v>
      </c>
    </row>
    <row r="172" spans="1:15" ht="13.5">
      <c r="A172" s="199" t="s">
        <v>65</v>
      </c>
      <c r="B172" s="199" t="s">
        <v>1351</v>
      </c>
      <c r="C172" s="199" t="s">
        <v>67</v>
      </c>
      <c r="D172" s="199" t="s">
        <v>68</v>
      </c>
      <c r="E172" s="199"/>
      <c r="F172" s="200">
        <v>159</v>
      </c>
      <c r="G172" s="158"/>
      <c r="H172" s="205" t="s">
        <v>321</v>
      </c>
      <c r="I172" s="183" t="s">
        <v>322</v>
      </c>
      <c r="J172" s="184"/>
      <c r="K172" s="201">
        <v>251</v>
      </c>
      <c r="L172" s="201">
        <v>1402</v>
      </c>
      <c r="M172" s="211">
        <v>4080</v>
      </c>
      <c r="N172" s="203">
        <v>34.37</v>
      </c>
      <c r="O172" s="201">
        <v>1137</v>
      </c>
    </row>
    <row r="173" spans="1:15" ht="27" customHeight="1">
      <c r="A173" s="199" t="s">
        <v>65</v>
      </c>
      <c r="B173" s="199" t="s">
        <v>1351</v>
      </c>
      <c r="C173" s="199" t="s">
        <v>67</v>
      </c>
      <c r="D173" s="199" t="s">
        <v>68</v>
      </c>
      <c r="E173" s="199"/>
      <c r="F173" s="200">
        <v>160</v>
      </c>
      <c r="G173" s="158"/>
      <c r="H173" s="205" t="s">
        <v>323</v>
      </c>
      <c r="I173" s="183" t="s">
        <v>324</v>
      </c>
      <c r="J173" s="184"/>
      <c r="K173" s="201">
        <v>172</v>
      </c>
      <c r="L173" s="201">
        <v>1395</v>
      </c>
      <c r="M173" s="211">
        <v>2662</v>
      </c>
      <c r="N173" s="203">
        <v>52.43</v>
      </c>
      <c r="O173" s="201">
        <v>919</v>
      </c>
    </row>
    <row r="174" spans="1:15" ht="13.5">
      <c r="A174" s="199" t="s">
        <v>65</v>
      </c>
      <c r="B174" s="199" t="s">
        <v>1351</v>
      </c>
      <c r="C174" s="199" t="s">
        <v>67</v>
      </c>
      <c r="D174" s="199" t="s">
        <v>68</v>
      </c>
      <c r="E174" s="199"/>
      <c r="F174" s="200">
        <v>161</v>
      </c>
      <c r="G174" s="158"/>
      <c r="H174" s="205" t="s">
        <v>325</v>
      </c>
      <c r="I174" s="183" t="s">
        <v>326</v>
      </c>
      <c r="J174" s="184"/>
      <c r="K174" s="201">
        <v>816</v>
      </c>
      <c r="L174" s="201">
        <v>3672</v>
      </c>
      <c r="M174" s="211">
        <v>3336</v>
      </c>
      <c r="N174" s="203">
        <v>110.08</v>
      </c>
      <c r="O174" s="201">
        <v>2790</v>
      </c>
    </row>
    <row r="175" spans="1:15" ht="13.5">
      <c r="A175" s="199" t="s">
        <v>65</v>
      </c>
      <c r="B175" s="199" t="s">
        <v>1351</v>
      </c>
      <c r="C175" s="199" t="s">
        <v>67</v>
      </c>
      <c r="D175" s="199" t="s">
        <v>68</v>
      </c>
      <c r="E175" s="199"/>
      <c r="F175" s="200">
        <v>162</v>
      </c>
      <c r="G175" s="158"/>
      <c r="H175" s="205" t="s">
        <v>327</v>
      </c>
      <c r="I175" s="183" t="s">
        <v>328</v>
      </c>
      <c r="J175" s="184"/>
      <c r="K175" s="201">
        <v>2691</v>
      </c>
      <c r="L175" s="201">
        <v>4940</v>
      </c>
      <c r="M175" s="211">
        <v>20050</v>
      </c>
      <c r="N175" s="203">
        <v>24.64</v>
      </c>
      <c r="O175" s="201">
        <v>6849</v>
      </c>
    </row>
    <row r="176" spans="1:15" ht="13.5">
      <c r="A176" s="199" t="s">
        <v>65</v>
      </c>
      <c r="B176" s="199" t="s">
        <v>1351</v>
      </c>
      <c r="C176" s="199" t="s">
        <v>67</v>
      </c>
      <c r="D176" s="199" t="s">
        <v>68</v>
      </c>
      <c r="E176" s="199"/>
      <c r="F176" s="200">
        <v>163</v>
      </c>
      <c r="G176" s="158"/>
      <c r="H176" s="205" t="s">
        <v>1386</v>
      </c>
      <c r="I176" s="183" t="s">
        <v>1387</v>
      </c>
      <c r="J176" s="184"/>
      <c r="K176" s="201">
        <v>330</v>
      </c>
      <c r="L176" s="201">
        <v>938</v>
      </c>
      <c r="M176" s="211">
        <v>1308</v>
      </c>
      <c r="N176" s="203">
        <v>71.71</v>
      </c>
      <c r="O176" s="201">
        <v>1570</v>
      </c>
    </row>
    <row r="177" spans="1:15" ht="13.5">
      <c r="A177" s="199" t="s">
        <v>65</v>
      </c>
      <c r="B177" s="199" t="s">
        <v>1351</v>
      </c>
      <c r="C177" s="199" t="s">
        <v>67</v>
      </c>
      <c r="D177" s="199" t="s">
        <v>68</v>
      </c>
      <c r="E177" s="199"/>
      <c r="F177" s="200">
        <v>164</v>
      </c>
      <c r="G177" s="158"/>
      <c r="H177" s="205" t="s">
        <v>329</v>
      </c>
      <c r="I177" s="183" t="s">
        <v>330</v>
      </c>
      <c r="J177" s="184"/>
      <c r="K177" s="201">
        <v>763</v>
      </c>
      <c r="L177" s="201">
        <v>3962</v>
      </c>
      <c r="M177" s="211">
        <v>4645</v>
      </c>
      <c r="N177" s="203">
        <v>85.3</v>
      </c>
      <c r="O177" s="201">
        <v>3330</v>
      </c>
    </row>
    <row r="178" spans="1:15" ht="27" customHeight="1">
      <c r="A178" s="199" t="s">
        <v>65</v>
      </c>
      <c r="B178" s="199" t="s">
        <v>1351</v>
      </c>
      <c r="C178" s="199" t="s">
        <v>67</v>
      </c>
      <c r="D178" s="199" t="s">
        <v>68</v>
      </c>
      <c r="E178" s="199"/>
      <c r="F178" s="200">
        <v>165</v>
      </c>
      <c r="G178" s="158"/>
      <c r="H178" s="205" t="s">
        <v>331</v>
      </c>
      <c r="I178" s="183" t="s">
        <v>332</v>
      </c>
      <c r="J178" s="184"/>
      <c r="K178" s="201">
        <v>498</v>
      </c>
      <c r="L178" s="201">
        <v>1638</v>
      </c>
      <c r="M178" s="211" t="s">
        <v>70</v>
      </c>
      <c r="N178" s="203" t="s">
        <v>70</v>
      </c>
      <c r="O178" s="201">
        <v>2545</v>
      </c>
    </row>
    <row r="179" spans="1:15" ht="27" customHeight="1">
      <c r="A179" s="199" t="s">
        <v>65</v>
      </c>
      <c r="B179" s="199" t="s">
        <v>1351</v>
      </c>
      <c r="C179" s="199" t="s">
        <v>67</v>
      </c>
      <c r="D179" s="199" t="s">
        <v>68</v>
      </c>
      <c r="E179" s="199"/>
      <c r="F179" s="200">
        <v>166</v>
      </c>
      <c r="G179" s="158"/>
      <c r="H179" s="205" t="s">
        <v>333</v>
      </c>
      <c r="I179" s="183" t="s">
        <v>334</v>
      </c>
      <c r="J179" s="184"/>
      <c r="K179" s="201">
        <v>14356</v>
      </c>
      <c r="L179" s="201">
        <v>40561</v>
      </c>
      <c r="M179" s="211" t="s">
        <v>70</v>
      </c>
      <c r="N179" s="203" t="s">
        <v>70</v>
      </c>
      <c r="O179" s="201">
        <v>9928</v>
      </c>
    </row>
    <row r="180" spans="1:15" ht="27" customHeight="1">
      <c r="A180" s="199" t="s">
        <v>65</v>
      </c>
      <c r="B180" s="199" t="s">
        <v>1351</v>
      </c>
      <c r="C180" s="199" t="s">
        <v>67</v>
      </c>
      <c r="D180" s="199" t="s">
        <v>68</v>
      </c>
      <c r="E180" s="199"/>
      <c r="F180" s="200">
        <v>167</v>
      </c>
      <c r="G180" s="158"/>
      <c r="H180" s="205" t="s">
        <v>335</v>
      </c>
      <c r="I180" s="183" t="s">
        <v>1388</v>
      </c>
      <c r="J180" s="184"/>
      <c r="K180" s="201">
        <v>1187</v>
      </c>
      <c r="L180" s="201">
        <v>4733</v>
      </c>
      <c r="M180" s="211">
        <v>9881</v>
      </c>
      <c r="N180" s="203">
        <v>47.9</v>
      </c>
      <c r="O180" s="201">
        <v>5753</v>
      </c>
    </row>
    <row r="181" spans="1:15" ht="13.5">
      <c r="A181" s="199" t="s">
        <v>65</v>
      </c>
      <c r="B181" s="199" t="s">
        <v>1351</v>
      </c>
      <c r="C181" s="199" t="s">
        <v>67</v>
      </c>
      <c r="D181" s="199" t="s">
        <v>68</v>
      </c>
      <c r="E181" s="199"/>
      <c r="F181" s="200">
        <v>168</v>
      </c>
      <c r="G181" s="158"/>
      <c r="H181" s="205" t="s">
        <v>336</v>
      </c>
      <c r="I181" s="183" t="s">
        <v>337</v>
      </c>
      <c r="J181" s="184"/>
      <c r="K181" s="201">
        <v>778</v>
      </c>
      <c r="L181" s="201">
        <v>3863</v>
      </c>
      <c r="M181" s="211">
        <v>8523</v>
      </c>
      <c r="N181" s="203">
        <v>45.32</v>
      </c>
      <c r="O181" s="201">
        <v>4399</v>
      </c>
    </row>
    <row r="182" spans="1:15" ht="13.5">
      <c r="A182" s="199" t="s">
        <v>65</v>
      </c>
      <c r="B182" s="199" t="s">
        <v>1351</v>
      </c>
      <c r="C182" s="199" t="s">
        <v>67</v>
      </c>
      <c r="D182" s="199" t="s">
        <v>68</v>
      </c>
      <c r="E182" s="199"/>
      <c r="F182" s="200">
        <v>169</v>
      </c>
      <c r="G182" s="158"/>
      <c r="H182" s="205" t="s">
        <v>338</v>
      </c>
      <c r="I182" s="183" t="s">
        <v>339</v>
      </c>
      <c r="J182" s="184"/>
      <c r="K182" s="201">
        <v>410</v>
      </c>
      <c r="L182" s="201">
        <v>870</v>
      </c>
      <c r="M182" s="211">
        <v>1433</v>
      </c>
      <c r="N182" s="203">
        <v>60.7</v>
      </c>
      <c r="O182" s="201">
        <v>2755</v>
      </c>
    </row>
    <row r="183" spans="1:15" ht="27" customHeight="1">
      <c r="A183" s="199" t="s">
        <v>65</v>
      </c>
      <c r="B183" s="199" t="s">
        <v>1351</v>
      </c>
      <c r="C183" s="199" t="s">
        <v>67</v>
      </c>
      <c r="D183" s="199" t="s">
        <v>68</v>
      </c>
      <c r="E183" s="199"/>
      <c r="F183" s="200">
        <v>170</v>
      </c>
      <c r="G183" s="158"/>
      <c r="H183" s="205" t="s">
        <v>340</v>
      </c>
      <c r="I183" s="183" t="s">
        <v>341</v>
      </c>
      <c r="J183" s="184"/>
      <c r="K183" s="201">
        <v>13168</v>
      </c>
      <c r="L183" s="201">
        <v>35828</v>
      </c>
      <c r="M183" s="211" t="s">
        <v>70</v>
      </c>
      <c r="N183" s="203" t="s">
        <v>70</v>
      </c>
      <c r="O183" s="201">
        <v>9914</v>
      </c>
    </row>
    <row r="184" spans="1:15" ht="13.5">
      <c r="A184" s="199" t="s">
        <v>65</v>
      </c>
      <c r="B184" s="199" t="s">
        <v>1351</v>
      </c>
      <c r="C184" s="199" t="s">
        <v>67</v>
      </c>
      <c r="D184" s="199" t="s">
        <v>68</v>
      </c>
      <c r="E184" s="199"/>
      <c r="F184" s="200">
        <v>171</v>
      </c>
      <c r="G184" s="158"/>
      <c r="H184" s="205" t="s">
        <v>342</v>
      </c>
      <c r="I184" s="183" t="s">
        <v>1389</v>
      </c>
      <c r="J184" s="184"/>
      <c r="K184" s="201">
        <v>241</v>
      </c>
      <c r="L184" s="201">
        <v>601</v>
      </c>
      <c r="M184" s="211">
        <v>2593</v>
      </c>
      <c r="N184" s="203">
        <v>23.17</v>
      </c>
      <c r="O184" s="201">
        <v>1757</v>
      </c>
    </row>
    <row r="185" spans="1:15" ht="13.5">
      <c r="A185" s="199" t="s">
        <v>65</v>
      </c>
      <c r="B185" s="199" t="s">
        <v>1351</v>
      </c>
      <c r="C185" s="199" t="s">
        <v>67</v>
      </c>
      <c r="D185" s="199" t="s">
        <v>68</v>
      </c>
      <c r="E185" s="199"/>
      <c r="F185" s="200">
        <v>172</v>
      </c>
      <c r="G185" s="158"/>
      <c r="H185" s="205" t="s">
        <v>343</v>
      </c>
      <c r="I185" s="183" t="s">
        <v>344</v>
      </c>
      <c r="J185" s="184"/>
      <c r="K185" s="201">
        <v>574</v>
      </c>
      <c r="L185" s="201">
        <v>2236</v>
      </c>
      <c r="M185" s="211">
        <v>7627</v>
      </c>
      <c r="N185" s="203">
        <v>29.31</v>
      </c>
      <c r="O185" s="201">
        <v>3688</v>
      </c>
    </row>
    <row r="186" spans="1:15" ht="13.5">
      <c r="A186" s="199" t="s">
        <v>65</v>
      </c>
      <c r="B186" s="199" t="s">
        <v>1351</v>
      </c>
      <c r="C186" s="199" t="s">
        <v>67</v>
      </c>
      <c r="D186" s="199" t="s">
        <v>68</v>
      </c>
      <c r="E186" s="199"/>
      <c r="F186" s="200">
        <v>173</v>
      </c>
      <c r="G186" s="158"/>
      <c r="H186" s="205" t="s">
        <v>345</v>
      </c>
      <c r="I186" s="183" t="s">
        <v>1390</v>
      </c>
      <c r="J186" s="184"/>
      <c r="K186" s="201">
        <v>658</v>
      </c>
      <c r="L186" s="201">
        <v>2720</v>
      </c>
      <c r="M186" s="211">
        <v>7280</v>
      </c>
      <c r="N186" s="203">
        <v>37.36</v>
      </c>
      <c r="O186" s="201">
        <v>4131</v>
      </c>
    </row>
    <row r="187" spans="1:15" ht="13.5">
      <c r="A187" s="199" t="s">
        <v>65</v>
      </c>
      <c r="B187" s="199" t="s">
        <v>1351</v>
      </c>
      <c r="C187" s="199" t="s">
        <v>67</v>
      </c>
      <c r="D187" s="199" t="s">
        <v>68</v>
      </c>
      <c r="E187" s="199"/>
      <c r="F187" s="200">
        <v>174</v>
      </c>
      <c r="G187" s="158"/>
      <c r="H187" s="205" t="s">
        <v>346</v>
      </c>
      <c r="I187" s="183" t="s">
        <v>1391</v>
      </c>
      <c r="J187" s="184"/>
      <c r="K187" s="201">
        <v>622</v>
      </c>
      <c r="L187" s="201">
        <v>1498</v>
      </c>
      <c r="M187" s="211">
        <v>7324</v>
      </c>
      <c r="N187" s="203">
        <v>20.45</v>
      </c>
      <c r="O187" s="201">
        <v>3625</v>
      </c>
    </row>
    <row r="188" spans="1:15" ht="13.5">
      <c r="A188" s="199" t="s">
        <v>65</v>
      </c>
      <c r="B188" s="199" t="s">
        <v>1351</v>
      </c>
      <c r="C188" s="199" t="s">
        <v>67</v>
      </c>
      <c r="D188" s="199" t="s">
        <v>68</v>
      </c>
      <c r="E188" s="199"/>
      <c r="F188" s="200">
        <v>175</v>
      </c>
      <c r="G188" s="158"/>
      <c r="H188" s="205" t="s">
        <v>347</v>
      </c>
      <c r="I188" s="183" t="s">
        <v>348</v>
      </c>
      <c r="J188" s="184"/>
      <c r="K188" s="201">
        <v>394</v>
      </c>
      <c r="L188" s="201">
        <v>1341</v>
      </c>
      <c r="M188" s="211">
        <v>2731</v>
      </c>
      <c r="N188" s="203">
        <v>49.1</v>
      </c>
      <c r="O188" s="201">
        <v>2602</v>
      </c>
    </row>
    <row r="189" spans="1:15" ht="27" customHeight="1">
      <c r="A189" s="199" t="s">
        <v>65</v>
      </c>
      <c r="B189" s="199" t="s">
        <v>1351</v>
      </c>
      <c r="C189" s="199" t="s">
        <v>67</v>
      </c>
      <c r="D189" s="199" t="s">
        <v>68</v>
      </c>
      <c r="E189" s="199"/>
      <c r="F189" s="200">
        <v>176</v>
      </c>
      <c r="G189" s="158"/>
      <c r="H189" s="205" t="s">
        <v>349</v>
      </c>
      <c r="I189" s="183" t="s">
        <v>350</v>
      </c>
      <c r="J189" s="184"/>
      <c r="K189" s="201">
        <v>366</v>
      </c>
      <c r="L189" s="201">
        <v>786</v>
      </c>
      <c r="M189" s="211">
        <v>1667</v>
      </c>
      <c r="N189" s="203">
        <v>47.12</v>
      </c>
      <c r="O189" s="201">
        <v>2483</v>
      </c>
    </row>
    <row r="190" spans="1:15" ht="13.5">
      <c r="A190" s="199" t="s">
        <v>65</v>
      </c>
      <c r="B190" s="199" t="s">
        <v>1351</v>
      </c>
      <c r="C190" s="199" t="s">
        <v>67</v>
      </c>
      <c r="D190" s="199" t="s">
        <v>68</v>
      </c>
      <c r="E190" s="199"/>
      <c r="F190" s="200">
        <v>177</v>
      </c>
      <c r="G190" s="158"/>
      <c r="H190" s="205" t="s">
        <v>351</v>
      </c>
      <c r="I190" s="183" t="s">
        <v>352</v>
      </c>
      <c r="J190" s="184"/>
      <c r="K190" s="201">
        <v>316</v>
      </c>
      <c r="L190" s="201">
        <v>597</v>
      </c>
      <c r="M190" s="211">
        <v>1541</v>
      </c>
      <c r="N190" s="203">
        <v>38.72</v>
      </c>
      <c r="O190" s="201">
        <v>2269</v>
      </c>
    </row>
    <row r="191" spans="1:15" ht="13.5">
      <c r="A191" s="199" t="s">
        <v>65</v>
      </c>
      <c r="B191" s="199" t="s">
        <v>1351</v>
      </c>
      <c r="C191" s="199" t="s">
        <v>67</v>
      </c>
      <c r="D191" s="199" t="s">
        <v>68</v>
      </c>
      <c r="E191" s="199"/>
      <c r="F191" s="200">
        <v>178</v>
      </c>
      <c r="G191" s="158"/>
      <c r="H191" s="205" t="s">
        <v>353</v>
      </c>
      <c r="I191" s="183" t="s">
        <v>1392</v>
      </c>
      <c r="J191" s="184"/>
      <c r="K191" s="201">
        <v>1204</v>
      </c>
      <c r="L191" s="201">
        <v>3111</v>
      </c>
      <c r="M191" s="211">
        <v>4695</v>
      </c>
      <c r="N191" s="203">
        <v>66.27</v>
      </c>
      <c r="O191" s="201">
        <v>5812</v>
      </c>
    </row>
    <row r="192" spans="1:15" ht="13.5">
      <c r="A192" s="199" t="s">
        <v>65</v>
      </c>
      <c r="B192" s="199" t="s">
        <v>1351</v>
      </c>
      <c r="C192" s="199" t="s">
        <v>67</v>
      </c>
      <c r="D192" s="199" t="s">
        <v>68</v>
      </c>
      <c r="E192" s="199"/>
      <c r="F192" s="200">
        <v>179</v>
      </c>
      <c r="G192" s="158"/>
      <c r="H192" s="205" t="s">
        <v>354</v>
      </c>
      <c r="I192" s="183" t="s">
        <v>355</v>
      </c>
      <c r="J192" s="184"/>
      <c r="K192" s="201">
        <v>449</v>
      </c>
      <c r="L192" s="201">
        <v>1246</v>
      </c>
      <c r="M192" s="211">
        <v>1293</v>
      </c>
      <c r="N192" s="203">
        <v>96.33</v>
      </c>
      <c r="O192" s="201">
        <v>2521</v>
      </c>
    </row>
    <row r="193" spans="1:15" ht="13.5">
      <c r="A193" s="199" t="s">
        <v>65</v>
      </c>
      <c r="B193" s="199" t="s">
        <v>1351</v>
      </c>
      <c r="C193" s="199" t="s">
        <v>67</v>
      </c>
      <c r="D193" s="199" t="s">
        <v>68</v>
      </c>
      <c r="E193" s="199"/>
      <c r="F193" s="200">
        <v>180</v>
      </c>
      <c r="G193" s="158"/>
      <c r="H193" s="205" t="s">
        <v>356</v>
      </c>
      <c r="I193" s="183" t="s">
        <v>357</v>
      </c>
      <c r="J193" s="184"/>
      <c r="K193" s="201">
        <v>706</v>
      </c>
      <c r="L193" s="201">
        <v>1660</v>
      </c>
      <c r="M193" s="211">
        <v>1838</v>
      </c>
      <c r="N193" s="203">
        <v>90.34</v>
      </c>
      <c r="O193" s="201">
        <v>4187</v>
      </c>
    </row>
    <row r="194" spans="1:15" ht="27" customHeight="1">
      <c r="A194" s="199" t="s">
        <v>65</v>
      </c>
      <c r="B194" s="199" t="s">
        <v>1351</v>
      </c>
      <c r="C194" s="199" t="s">
        <v>67</v>
      </c>
      <c r="D194" s="199" t="s">
        <v>68</v>
      </c>
      <c r="E194" s="199"/>
      <c r="F194" s="200">
        <v>181</v>
      </c>
      <c r="G194" s="158"/>
      <c r="H194" s="205" t="s">
        <v>358</v>
      </c>
      <c r="I194" s="183" t="s">
        <v>359</v>
      </c>
      <c r="J194" s="184"/>
      <c r="K194" s="201">
        <v>869</v>
      </c>
      <c r="L194" s="201">
        <v>2286</v>
      </c>
      <c r="M194" s="211" t="s">
        <v>70</v>
      </c>
      <c r="N194" s="203" t="s">
        <v>70</v>
      </c>
      <c r="O194" s="201">
        <v>3940</v>
      </c>
    </row>
    <row r="195" spans="1:15" ht="13.5">
      <c r="A195" s="199" t="s">
        <v>65</v>
      </c>
      <c r="B195" s="199" t="s">
        <v>1351</v>
      </c>
      <c r="C195" s="199" t="s">
        <v>67</v>
      </c>
      <c r="D195" s="199" t="s">
        <v>68</v>
      </c>
      <c r="E195" s="199"/>
      <c r="F195" s="200">
        <v>182</v>
      </c>
      <c r="G195" s="158"/>
      <c r="H195" s="205" t="s">
        <v>360</v>
      </c>
      <c r="I195" s="183" t="s">
        <v>361</v>
      </c>
      <c r="J195" s="184"/>
      <c r="K195" s="201">
        <v>611</v>
      </c>
      <c r="L195" s="201">
        <v>2020</v>
      </c>
      <c r="M195" s="211" t="s">
        <v>70</v>
      </c>
      <c r="N195" s="203" t="s">
        <v>70</v>
      </c>
      <c r="O195" s="201">
        <v>3581</v>
      </c>
    </row>
    <row r="196" spans="1:15" ht="13.5">
      <c r="A196" s="199" t="s">
        <v>65</v>
      </c>
      <c r="B196" s="199" t="s">
        <v>1351</v>
      </c>
      <c r="C196" s="199" t="s">
        <v>67</v>
      </c>
      <c r="D196" s="199" t="s">
        <v>68</v>
      </c>
      <c r="E196" s="199"/>
      <c r="F196" s="200">
        <v>183</v>
      </c>
      <c r="G196" s="158"/>
      <c r="H196" s="205" t="s">
        <v>362</v>
      </c>
      <c r="I196" s="183" t="s">
        <v>363</v>
      </c>
      <c r="J196" s="184"/>
      <c r="K196" s="201">
        <v>835</v>
      </c>
      <c r="L196" s="201">
        <v>1576</v>
      </c>
      <c r="M196" s="211" t="s">
        <v>70</v>
      </c>
      <c r="N196" s="203" t="s">
        <v>70</v>
      </c>
      <c r="O196" s="201">
        <v>3904</v>
      </c>
    </row>
    <row r="197" spans="1:15" ht="13.5">
      <c r="A197" s="199" t="s">
        <v>65</v>
      </c>
      <c r="B197" s="199" t="s">
        <v>1351</v>
      </c>
      <c r="C197" s="199" t="s">
        <v>67</v>
      </c>
      <c r="D197" s="199" t="s">
        <v>68</v>
      </c>
      <c r="E197" s="199"/>
      <c r="F197" s="200">
        <v>184</v>
      </c>
      <c r="G197" s="158"/>
      <c r="H197" s="205" t="s">
        <v>364</v>
      </c>
      <c r="I197" s="183" t="s">
        <v>365</v>
      </c>
      <c r="J197" s="184"/>
      <c r="K197" s="201">
        <v>1405</v>
      </c>
      <c r="L197" s="201">
        <v>4078</v>
      </c>
      <c r="M197" s="211" t="s">
        <v>70</v>
      </c>
      <c r="N197" s="203" t="s">
        <v>70</v>
      </c>
      <c r="O197" s="201">
        <v>6017</v>
      </c>
    </row>
    <row r="198" spans="1:18" s="217" customFormat="1" ht="13.5" customHeight="1">
      <c r="A198" s="212" t="s">
        <v>65</v>
      </c>
      <c r="B198" s="212" t="s">
        <v>1351</v>
      </c>
      <c r="C198" s="212" t="s">
        <v>67</v>
      </c>
      <c r="D198" s="212" t="s">
        <v>68</v>
      </c>
      <c r="E198" s="212"/>
      <c r="F198" s="213">
        <v>185</v>
      </c>
      <c r="G198" s="214"/>
      <c r="H198" s="205" t="s">
        <v>366</v>
      </c>
      <c r="I198" s="214" t="s">
        <v>367</v>
      </c>
      <c r="J198" s="221"/>
      <c r="K198" s="215">
        <v>3918</v>
      </c>
      <c r="L198" s="215">
        <v>10074</v>
      </c>
      <c r="M198" s="216" t="s">
        <v>70</v>
      </c>
      <c r="N198" s="203" t="s">
        <v>70</v>
      </c>
      <c r="O198" s="215">
        <v>8699</v>
      </c>
      <c r="Q198" s="218"/>
      <c r="R198" s="219"/>
    </row>
    <row r="199" spans="1:15" ht="27" customHeight="1">
      <c r="A199" s="199" t="s">
        <v>65</v>
      </c>
      <c r="B199" s="199" t="s">
        <v>1351</v>
      </c>
      <c r="C199" s="199" t="s">
        <v>67</v>
      </c>
      <c r="D199" s="199" t="s">
        <v>68</v>
      </c>
      <c r="E199" s="199"/>
      <c r="F199" s="200">
        <v>186</v>
      </c>
      <c r="G199" s="158"/>
      <c r="H199" s="205" t="s">
        <v>368</v>
      </c>
      <c r="I199" s="183" t="s">
        <v>369</v>
      </c>
      <c r="J199" s="184"/>
      <c r="K199" s="201">
        <v>21551</v>
      </c>
      <c r="L199" s="201">
        <v>78970</v>
      </c>
      <c r="M199" s="211" t="s">
        <v>70</v>
      </c>
      <c r="N199" s="203" t="s">
        <v>70</v>
      </c>
      <c r="O199" s="201">
        <v>9919</v>
      </c>
    </row>
    <row r="200" spans="1:15" ht="27.75" customHeight="1">
      <c r="A200" s="199" t="s">
        <v>65</v>
      </c>
      <c r="B200" s="199" t="s">
        <v>1351</v>
      </c>
      <c r="C200" s="199" t="s">
        <v>67</v>
      </c>
      <c r="D200" s="199" t="s">
        <v>68</v>
      </c>
      <c r="E200" s="199"/>
      <c r="F200" s="200">
        <v>187</v>
      </c>
      <c r="G200" s="158"/>
      <c r="H200" s="205" t="s">
        <v>370</v>
      </c>
      <c r="I200" s="183" t="s">
        <v>371</v>
      </c>
      <c r="J200" s="184"/>
      <c r="K200" s="201">
        <v>103</v>
      </c>
      <c r="L200" s="201">
        <v>813</v>
      </c>
      <c r="M200" s="211" t="s">
        <v>70</v>
      </c>
      <c r="N200" s="203" t="s">
        <v>70</v>
      </c>
      <c r="O200" s="201">
        <v>679</v>
      </c>
    </row>
    <row r="201" spans="1:15" ht="13.5">
      <c r="A201" s="199" t="s">
        <v>65</v>
      </c>
      <c r="B201" s="199" t="s">
        <v>1351</v>
      </c>
      <c r="C201" s="199" t="s">
        <v>67</v>
      </c>
      <c r="D201" s="199" t="s">
        <v>68</v>
      </c>
      <c r="E201" s="199"/>
      <c r="F201" s="200">
        <v>188</v>
      </c>
      <c r="G201" s="158"/>
      <c r="H201" s="205" t="s">
        <v>372</v>
      </c>
      <c r="I201" s="183" t="s">
        <v>373</v>
      </c>
      <c r="J201" s="184"/>
      <c r="K201" s="201">
        <v>299</v>
      </c>
      <c r="L201" s="201">
        <v>1769</v>
      </c>
      <c r="M201" s="211" t="s">
        <v>70</v>
      </c>
      <c r="N201" s="203" t="s">
        <v>70</v>
      </c>
      <c r="O201" s="201">
        <v>1740</v>
      </c>
    </row>
    <row r="202" spans="1:15" ht="13.5">
      <c r="A202" s="199" t="s">
        <v>65</v>
      </c>
      <c r="B202" s="199" t="s">
        <v>1351</v>
      </c>
      <c r="C202" s="199" t="s">
        <v>67</v>
      </c>
      <c r="D202" s="199" t="s">
        <v>68</v>
      </c>
      <c r="E202" s="199"/>
      <c r="F202" s="200">
        <v>189</v>
      </c>
      <c r="G202" s="158"/>
      <c r="H202" s="205" t="s">
        <v>374</v>
      </c>
      <c r="I202" s="183" t="s">
        <v>375</v>
      </c>
      <c r="J202" s="184"/>
      <c r="K202" s="201">
        <v>1937</v>
      </c>
      <c r="L202" s="201">
        <v>9590</v>
      </c>
      <c r="M202" s="211" t="s">
        <v>70</v>
      </c>
      <c r="N202" s="203" t="s">
        <v>70</v>
      </c>
      <c r="O202" s="201">
        <v>6309</v>
      </c>
    </row>
    <row r="203" spans="1:15" ht="13.5">
      <c r="A203" s="199" t="s">
        <v>65</v>
      </c>
      <c r="B203" s="199" t="s">
        <v>1351</v>
      </c>
      <c r="C203" s="199" t="s">
        <v>67</v>
      </c>
      <c r="D203" s="199" t="s">
        <v>68</v>
      </c>
      <c r="E203" s="199"/>
      <c r="F203" s="200">
        <v>190</v>
      </c>
      <c r="G203" s="158"/>
      <c r="H203" s="205" t="s">
        <v>376</v>
      </c>
      <c r="I203" s="183" t="s">
        <v>377</v>
      </c>
      <c r="J203" s="184"/>
      <c r="K203" s="201">
        <v>171</v>
      </c>
      <c r="L203" s="201">
        <v>958</v>
      </c>
      <c r="M203" s="211" t="s">
        <v>70</v>
      </c>
      <c r="N203" s="203" t="s">
        <v>70</v>
      </c>
      <c r="O203" s="201">
        <v>1118</v>
      </c>
    </row>
    <row r="204" spans="1:15" ht="13.5">
      <c r="A204" s="199" t="s">
        <v>65</v>
      </c>
      <c r="B204" s="199" t="s">
        <v>1351</v>
      </c>
      <c r="C204" s="199" t="s">
        <v>67</v>
      </c>
      <c r="D204" s="199" t="s">
        <v>68</v>
      </c>
      <c r="E204" s="199"/>
      <c r="F204" s="200">
        <v>191</v>
      </c>
      <c r="G204" s="158"/>
      <c r="H204" s="205" t="s">
        <v>378</v>
      </c>
      <c r="I204" s="183" t="s">
        <v>379</v>
      </c>
      <c r="J204" s="184"/>
      <c r="K204" s="201">
        <v>632</v>
      </c>
      <c r="L204" s="201">
        <v>7523</v>
      </c>
      <c r="M204" s="211" t="s">
        <v>70</v>
      </c>
      <c r="N204" s="203" t="s">
        <v>70</v>
      </c>
      <c r="O204" s="201">
        <v>3451</v>
      </c>
    </row>
    <row r="205" spans="1:15" ht="27" customHeight="1">
      <c r="A205" s="199" t="s">
        <v>65</v>
      </c>
      <c r="B205" s="199" t="s">
        <v>1351</v>
      </c>
      <c r="C205" s="199" t="s">
        <v>67</v>
      </c>
      <c r="D205" s="199" t="s">
        <v>68</v>
      </c>
      <c r="E205" s="199"/>
      <c r="F205" s="200">
        <v>192</v>
      </c>
      <c r="G205" s="158"/>
      <c r="H205" s="205" t="s">
        <v>380</v>
      </c>
      <c r="I205" s="183" t="s">
        <v>381</v>
      </c>
      <c r="J205" s="184"/>
      <c r="K205" s="201">
        <v>624</v>
      </c>
      <c r="L205" s="201">
        <v>1828</v>
      </c>
      <c r="M205" s="211" t="s">
        <v>70</v>
      </c>
      <c r="N205" s="203" t="s">
        <v>70</v>
      </c>
      <c r="O205" s="201">
        <v>2690</v>
      </c>
    </row>
    <row r="206" spans="1:15" ht="13.5" customHeight="1">
      <c r="A206" s="199" t="s">
        <v>65</v>
      </c>
      <c r="B206" s="199" t="s">
        <v>1351</v>
      </c>
      <c r="C206" s="199" t="s">
        <v>67</v>
      </c>
      <c r="D206" s="199" t="s">
        <v>68</v>
      </c>
      <c r="E206" s="199"/>
      <c r="F206" s="200">
        <v>193</v>
      </c>
      <c r="G206" s="158"/>
      <c r="H206" s="205" t="s">
        <v>382</v>
      </c>
      <c r="I206" s="183" t="s">
        <v>383</v>
      </c>
      <c r="J206" s="184"/>
      <c r="K206" s="201">
        <v>779</v>
      </c>
      <c r="L206" s="201">
        <v>1751</v>
      </c>
      <c r="M206" s="211" t="s">
        <v>70</v>
      </c>
      <c r="N206" s="203" t="s">
        <v>70</v>
      </c>
      <c r="O206" s="201">
        <v>3523</v>
      </c>
    </row>
    <row r="207" spans="1:15" ht="13.5">
      <c r="A207" s="199" t="s">
        <v>65</v>
      </c>
      <c r="B207" s="199" t="s">
        <v>1351</v>
      </c>
      <c r="C207" s="199" t="s">
        <v>67</v>
      </c>
      <c r="D207" s="199" t="s">
        <v>68</v>
      </c>
      <c r="E207" s="199"/>
      <c r="F207" s="200">
        <v>194</v>
      </c>
      <c r="G207" s="158"/>
      <c r="H207" s="205" t="s">
        <v>384</v>
      </c>
      <c r="I207" s="183" t="s">
        <v>385</v>
      </c>
      <c r="J207" s="184"/>
      <c r="K207" s="201">
        <v>1426</v>
      </c>
      <c r="L207" s="201">
        <v>5995</v>
      </c>
      <c r="M207" s="211" t="s">
        <v>70</v>
      </c>
      <c r="N207" s="203" t="s">
        <v>70</v>
      </c>
      <c r="O207" s="201">
        <v>5274</v>
      </c>
    </row>
    <row r="208" spans="1:15" ht="13.5">
      <c r="A208" s="199" t="s">
        <v>65</v>
      </c>
      <c r="B208" s="199" t="s">
        <v>1351</v>
      </c>
      <c r="C208" s="199" t="s">
        <v>67</v>
      </c>
      <c r="D208" s="199" t="s">
        <v>68</v>
      </c>
      <c r="E208" s="199"/>
      <c r="F208" s="200">
        <v>195</v>
      </c>
      <c r="G208" s="158"/>
      <c r="H208" s="205" t="s">
        <v>386</v>
      </c>
      <c r="I208" s="183" t="s">
        <v>387</v>
      </c>
      <c r="J208" s="184"/>
      <c r="K208" s="201">
        <v>1751</v>
      </c>
      <c r="L208" s="201">
        <v>5458</v>
      </c>
      <c r="M208" s="211" t="s">
        <v>70</v>
      </c>
      <c r="N208" s="203" t="s">
        <v>70</v>
      </c>
      <c r="O208" s="201">
        <v>5597</v>
      </c>
    </row>
    <row r="209" spans="1:15" ht="13.5">
      <c r="A209" s="199" t="s">
        <v>65</v>
      </c>
      <c r="B209" s="199" t="s">
        <v>1351</v>
      </c>
      <c r="C209" s="199" t="s">
        <v>67</v>
      </c>
      <c r="D209" s="199" t="s">
        <v>68</v>
      </c>
      <c r="E209" s="199"/>
      <c r="F209" s="200">
        <v>196</v>
      </c>
      <c r="G209" s="158"/>
      <c r="H209" s="205" t="s">
        <v>388</v>
      </c>
      <c r="I209" s="183" t="s">
        <v>389</v>
      </c>
      <c r="J209" s="184"/>
      <c r="K209" s="201">
        <v>984</v>
      </c>
      <c r="L209" s="201">
        <v>3371</v>
      </c>
      <c r="M209" s="211" t="s">
        <v>70</v>
      </c>
      <c r="N209" s="203" t="s">
        <v>70</v>
      </c>
      <c r="O209" s="201">
        <v>3949</v>
      </c>
    </row>
    <row r="210" spans="1:15" ht="27" customHeight="1">
      <c r="A210" s="199" t="s">
        <v>65</v>
      </c>
      <c r="B210" s="199" t="s">
        <v>1351</v>
      </c>
      <c r="C210" s="199" t="s">
        <v>67</v>
      </c>
      <c r="D210" s="199" t="s">
        <v>68</v>
      </c>
      <c r="E210" s="199"/>
      <c r="F210" s="200">
        <v>197</v>
      </c>
      <c r="G210" s="158"/>
      <c r="H210" s="205" t="s">
        <v>390</v>
      </c>
      <c r="I210" s="183" t="s">
        <v>391</v>
      </c>
      <c r="J210" s="184"/>
      <c r="K210" s="201">
        <v>2278</v>
      </c>
      <c r="L210" s="201">
        <v>3940</v>
      </c>
      <c r="M210" s="211" t="s">
        <v>70</v>
      </c>
      <c r="N210" s="203" t="s">
        <v>70</v>
      </c>
      <c r="O210" s="201">
        <v>5287</v>
      </c>
    </row>
    <row r="211" spans="1:15" ht="13.5" customHeight="1">
      <c r="A211" s="199" t="s">
        <v>65</v>
      </c>
      <c r="B211" s="199" t="s">
        <v>1351</v>
      </c>
      <c r="C211" s="199" t="s">
        <v>67</v>
      </c>
      <c r="D211" s="199" t="s">
        <v>68</v>
      </c>
      <c r="E211" s="199"/>
      <c r="F211" s="200">
        <v>198</v>
      </c>
      <c r="G211" s="158"/>
      <c r="H211" s="205" t="s">
        <v>392</v>
      </c>
      <c r="I211" s="183" t="s">
        <v>1393</v>
      </c>
      <c r="J211" s="184"/>
      <c r="K211" s="201">
        <v>1103</v>
      </c>
      <c r="L211" s="201">
        <v>2307</v>
      </c>
      <c r="M211" s="211" t="s">
        <v>70</v>
      </c>
      <c r="N211" s="203" t="s">
        <v>70</v>
      </c>
      <c r="O211" s="201">
        <v>4399</v>
      </c>
    </row>
    <row r="212" spans="1:15" ht="13.5">
      <c r="A212" s="199" t="s">
        <v>65</v>
      </c>
      <c r="B212" s="199" t="s">
        <v>1351</v>
      </c>
      <c r="C212" s="199" t="s">
        <v>67</v>
      </c>
      <c r="D212" s="199" t="s">
        <v>68</v>
      </c>
      <c r="E212" s="199"/>
      <c r="F212" s="200">
        <v>199</v>
      </c>
      <c r="G212" s="158"/>
      <c r="H212" s="205" t="s">
        <v>393</v>
      </c>
      <c r="I212" s="183" t="s">
        <v>394</v>
      </c>
      <c r="J212" s="184"/>
      <c r="K212" s="201">
        <v>1467</v>
      </c>
      <c r="L212" s="201">
        <v>4508</v>
      </c>
      <c r="M212" s="211" t="s">
        <v>70</v>
      </c>
      <c r="N212" s="203" t="s">
        <v>70</v>
      </c>
      <c r="O212" s="201">
        <v>4926</v>
      </c>
    </row>
    <row r="213" spans="1:15" ht="13.5">
      <c r="A213" s="199" t="s">
        <v>65</v>
      </c>
      <c r="B213" s="199" t="s">
        <v>1351</v>
      </c>
      <c r="C213" s="199" t="s">
        <v>67</v>
      </c>
      <c r="D213" s="199" t="s">
        <v>68</v>
      </c>
      <c r="E213" s="199"/>
      <c r="F213" s="200">
        <v>200</v>
      </c>
      <c r="G213" s="158"/>
      <c r="H213" s="205" t="s">
        <v>1394</v>
      </c>
      <c r="I213" s="183" t="s">
        <v>1252</v>
      </c>
      <c r="J213" s="184"/>
      <c r="K213" s="201">
        <v>503</v>
      </c>
      <c r="L213" s="201">
        <v>1068</v>
      </c>
      <c r="M213" s="211" t="s">
        <v>70</v>
      </c>
      <c r="N213" s="203" t="s">
        <v>70</v>
      </c>
      <c r="O213" s="201">
        <v>2183</v>
      </c>
    </row>
    <row r="214" spans="1:15" ht="13.5">
      <c r="A214" s="199" t="s">
        <v>65</v>
      </c>
      <c r="B214" s="199" t="s">
        <v>1351</v>
      </c>
      <c r="C214" s="199" t="s">
        <v>67</v>
      </c>
      <c r="D214" s="199" t="s">
        <v>68</v>
      </c>
      <c r="E214" s="199"/>
      <c r="F214" s="200">
        <v>201</v>
      </c>
      <c r="G214" s="158"/>
      <c r="H214" s="205" t="s">
        <v>395</v>
      </c>
      <c r="I214" s="183" t="s">
        <v>1395</v>
      </c>
      <c r="J214" s="184"/>
      <c r="K214" s="201">
        <v>2251</v>
      </c>
      <c r="L214" s="201">
        <v>7261</v>
      </c>
      <c r="M214" s="211" t="s">
        <v>70</v>
      </c>
      <c r="N214" s="203" t="s">
        <v>70</v>
      </c>
      <c r="O214" s="201">
        <v>5762</v>
      </c>
    </row>
    <row r="215" spans="1:15" ht="13.5">
      <c r="A215" s="199" t="s">
        <v>65</v>
      </c>
      <c r="B215" s="199" t="s">
        <v>1351</v>
      </c>
      <c r="C215" s="199" t="s">
        <v>67</v>
      </c>
      <c r="D215" s="199" t="s">
        <v>68</v>
      </c>
      <c r="E215" s="199"/>
      <c r="F215" s="200">
        <v>202</v>
      </c>
      <c r="G215" s="158"/>
      <c r="H215" s="205" t="s">
        <v>396</v>
      </c>
      <c r="I215" s="183" t="s">
        <v>397</v>
      </c>
      <c r="J215" s="184"/>
      <c r="K215" s="201">
        <v>5242</v>
      </c>
      <c r="L215" s="201">
        <v>20827</v>
      </c>
      <c r="M215" s="211" t="s">
        <v>70</v>
      </c>
      <c r="N215" s="203" t="s">
        <v>70</v>
      </c>
      <c r="O215" s="201">
        <v>8731</v>
      </c>
    </row>
    <row r="216" spans="1:15" ht="27" customHeight="1">
      <c r="A216" s="199" t="s">
        <v>65</v>
      </c>
      <c r="B216" s="199" t="s">
        <v>1351</v>
      </c>
      <c r="C216" s="199" t="s">
        <v>67</v>
      </c>
      <c r="D216" s="199" t="s">
        <v>68</v>
      </c>
      <c r="E216" s="199"/>
      <c r="F216" s="200">
        <v>203</v>
      </c>
      <c r="G216" s="158"/>
      <c r="H216" s="205" t="s">
        <v>398</v>
      </c>
      <c r="I216" s="183" t="s">
        <v>399</v>
      </c>
      <c r="J216" s="184"/>
      <c r="K216" s="201">
        <v>23943</v>
      </c>
      <c r="L216" s="201">
        <v>98566</v>
      </c>
      <c r="M216" s="211" t="s">
        <v>70</v>
      </c>
      <c r="N216" s="203" t="s">
        <v>70</v>
      </c>
      <c r="O216" s="201">
        <v>9933</v>
      </c>
    </row>
    <row r="217" spans="1:15" ht="27" customHeight="1">
      <c r="A217" s="199" t="s">
        <v>65</v>
      </c>
      <c r="B217" s="199" t="s">
        <v>1351</v>
      </c>
      <c r="C217" s="199" t="s">
        <v>67</v>
      </c>
      <c r="D217" s="199" t="s">
        <v>68</v>
      </c>
      <c r="E217" s="199"/>
      <c r="F217" s="200">
        <v>204</v>
      </c>
      <c r="G217" s="158"/>
      <c r="H217" s="205" t="s">
        <v>400</v>
      </c>
      <c r="I217" s="183" t="s">
        <v>401</v>
      </c>
      <c r="J217" s="184"/>
      <c r="K217" s="201">
        <v>8242</v>
      </c>
      <c r="L217" s="201">
        <v>41193</v>
      </c>
      <c r="M217" s="211" t="s">
        <v>70</v>
      </c>
      <c r="N217" s="203" t="s">
        <v>70</v>
      </c>
      <c r="O217" s="201">
        <v>9117</v>
      </c>
    </row>
    <row r="218" spans="1:15" ht="13.5">
      <c r="A218" s="199" t="s">
        <v>65</v>
      </c>
      <c r="B218" s="199" t="s">
        <v>1351</v>
      </c>
      <c r="C218" s="199" t="s">
        <v>67</v>
      </c>
      <c r="D218" s="199" t="s">
        <v>68</v>
      </c>
      <c r="E218" s="199"/>
      <c r="F218" s="200">
        <v>205</v>
      </c>
      <c r="G218" s="158"/>
      <c r="H218" s="205" t="s">
        <v>402</v>
      </c>
      <c r="I218" s="183" t="s">
        <v>403</v>
      </c>
      <c r="J218" s="184"/>
      <c r="K218" s="201">
        <v>1656</v>
      </c>
      <c r="L218" s="201">
        <v>12704</v>
      </c>
      <c r="M218" s="211" t="s">
        <v>70</v>
      </c>
      <c r="N218" s="203" t="s">
        <v>70</v>
      </c>
      <c r="O218" s="201">
        <v>4735</v>
      </c>
    </row>
    <row r="219" spans="1:15" ht="13.5">
      <c r="A219" s="199" t="s">
        <v>65</v>
      </c>
      <c r="B219" s="199" t="s">
        <v>1351</v>
      </c>
      <c r="C219" s="199" t="s">
        <v>67</v>
      </c>
      <c r="D219" s="199" t="s">
        <v>68</v>
      </c>
      <c r="E219" s="199"/>
      <c r="F219" s="200">
        <v>206</v>
      </c>
      <c r="G219" s="158"/>
      <c r="H219" s="205" t="s">
        <v>404</v>
      </c>
      <c r="I219" s="183" t="s">
        <v>405</v>
      </c>
      <c r="J219" s="184"/>
      <c r="K219" s="201">
        <v>1871</v>
      </c>
      <c r="L219" s="201">
        <v>12214</v>
      </c>
      <c r="M219" s="211" t="s">
        <v>70</v>
      </c>
      <c r="N219" s="203" t="s">
        <v>70</v>
      </c>
      <c r="O219" s="201">
        <v>5880</v>
      </c>
    </row>
    <row r="220" spans="1:15" ht="13.5">
      <c r="A220" s="199" t="s">
        <v>65</v>
      </c>
      <c r="B220" s="199" t="s">
        <v>1351</v>
      </c>
      <c r="C220" s="199" t="s">
        <v>67</v>
      </c>
      <c r="D220" s="199" t="s">
        <v>68</v>
      </c>
      <c r="E220" s="199"/>
      <c r="F220" s="200">
        <v>207</v>
      </c>
      <c r="G220" s="158"/>
      <c r="H220" s="205" t="s">
        <v>406</v>
      </c>
      <c r="I220" s="183" t="s">
        <v>407</v>
      </c>
      <c r="J220" s="184"/>
      <c r="K220" s="201">
        <v>1321</v>
      </c>
      <c r="L220" s="201">
        <v>3680</v>
      </c>
      <c r="M220" s="211" t="s">
        <v>70</v>
      </c>
      <c r="N220" s="203" t="s">
        <v>70</v>
      </c>
      <c r="O220" s="201">
        <v>4335</v>
      </c>
    </row>
    <row r="221" spans="1:15" ht="13.5">
      <c r="A221" s="199" t="s">
        <v>65</v>
      </c>
      <c r="B221" s="199" t="s">
        <v>1351</v>
      </c>
      <c r="C221" s="199" t="s">
        <v>67</v>
      </c>
      <c r="D221" s="199" t="s">
        <v>68</v>
      </c>
      <c r="E221" s="199"/>
      <c r="F221" s="200">
        <v>208</v>
      </c>
      <c r="G221" s="158"/>
      <c r="H221" s="205" t="s">
        <v>408</v>
      </c>
      <c r="I221" s="183" t="s">
        <v>409</v>
      </c>
      <c r="J221" s="184"/>
      <c r="K221" s="201">
        <v>1060</v>
      </c>
      <c r="L221" s="201">
        <v>3653</v>
      </c>
      <c r="M221" s="211" t="s">
        <v>70</v>
      </c>
      <c r="N221" s="203" t="s">
        <v>70</v>
      </c>
      <c r="O221" s="201">
        <v>3791</v>
      </c>
    </row>
    <row r="222" spans="1:15" ht="13.5">
      <c r="A222" s="199" t="s">
        <v>65</v>
      </c>
      <c r="B222" s="199" t="s">
        <v>1351</v>
      </c>
      <c r="C222" s="199" t="s">
        <v>67</v>
      </c>
      <c r="D222" s="199" t="s">
        <v>68</v>
      </c>
      <c r="E222" s="199"/>
      <c r="F222" s="200">
        <v>209</v>
      </c>
      <c r="G222" s="158"/>
      <c r="H222" s="205" t="s">
        <v>410</v>
      </c>
      <c r="I222" s="183" t="s">
        <v>411</v>
      </c>
      <c r="J222" s="184"/>
      <c r="K222" s="201">
        <v>2334</v>
      </c>
      <c r="L222" s="201">
        <v>8943</v>
      </c>
      <c r="M222" s="211" t="s">
        <v>70</v>
      </c>
      <c r="N222" s="203" t="s">
        <v>70</v>
      </c>
      <c r="O222" s="201">
        <v>6389</v>
      </c>
    </row>
    <row r="223" spans="1:15" ht="27" customHeight="1">
      <c r="A223" s="199" t="s">
        <v>65</v>
      </c>
      <c r="B223" s="199" t="s">
        <v>1351</v>
      </c>
      <c r="C223" s="199" t="s">
        <v>67</v>
      </c>
      <c r="D223" s="199" t="s">
        <v>68</v>
      </c>
      <c r="E223" s="199"/>
      <c r="F223" s="200">
        <v>210</v>
      </c>
      <c r="G223" s="158"/>
      <c r="H223" s="205" t="s">
        <v>412</v>
      </c>
      <c r="I223" s="183" t="s">
        <v>413</v>
      </c>
      <c r="J223" s="184"/>
      <c r="K223" s="201">
        <v>15701</v>
      </c>
      <c r="L223" s="201">
        <v>57373</v>
      </c>
      <c r="M223" s="211" t="s">
        <v>70</v>
      </c>
      <c r="N223" s="203" t="s">
        <v>70</v>
      </c>
      <c r="O223" s="201">
        <v>9816</v>
      </c>
    </row>
    <row r="224" spans="1:15" ht="13.5">
      <c r="A224" s="199" t="s">
        <v>65</v>
      </c>
      <c r="B224" s="199" t="s">
        <v>1351</v>
      </c>
      <c r="C224" s="199" t="s">
        <v>67</v>
      </c>
      <c r="D224" s="199" t="s">
        <v>68</v>
      </c>
      <c r="E224" s="199"/>
      <c r="F224" s="200">
        <v>211</v>
      </c>
      <c r="G224" s="158"/>
      <c r="H224" s="205" t="s">
        <v>414</v>
      </c>
      <c r="I224" s="183" t="s">
        <v>415</v>
      </c>
      <c r="J224" s="184"/>
      <c r="K224" s="201">
        <v>205</v>
      </c>
      <c r="L224" s="201">
        <v>2748</v>
      </c>
      <c r="M224" s="211" t="s">
        <v>70</v>
      </c>
      <c r="N224" s="203" t="s">
        <v>70</v>
      </c>
      <c r="O224" s="201">
        <v>1373</v>
      </c>
    </row>
    <row r="225" spans="1:15" ht="13.5">
      <c r="A225" s="199" t="s">
        <v>65</v>
      </c>
      <c r="B225" s="199" t="s">
        <v>1351</v>
      </c>
      <c r="C225" s="199" t="s">
        <v>67</v>
      </c>
      <c r="D225" s="199" t="s">
        <v>68</v>
      </c>
      <c r="E225" s="199"/>
      <c r="F225" s="200">
        <v>212</v>
      </c>
      <c r="G225" s="158"/>
      <c r="H225" s="205" t="s">
        <v>416</v>
      </c>
      <c r="I225" s="183" t="s">
        <v>417</v>
      </c>
      <c r="J225" s="184"/>
      <c r="K225" s="201">
        <v>1188</v>
      </c>
      <c r="L225" s="201">
        <v>2876</v>
      </c>
      <c r="M225" s="211" t="s">
        <v>70</v>
      </c>
      <c r="N225" s="203" t="s">
        <v>70</v>
      </c>
      <c r="O225" s="201">
        <v>3961</v>
      </c>
    </row>
    <row r="226" spans="1:15" ht="13.5">
      <c r="A226" s="199" t="s">
        <v>65</v>
      </c>
      <c r="B226" s="199" t="s">
        <v>1351</v>
      </c>
      <c r="C226" s="199" t="s">
        <v>67</v>
      </c>
      <c r="D226" s="199" t="s">
        <v>68</v>
      </c>
      <c r="E226" s="199"/>
      <c r="F226" s="200">
        <v>213</v>
      </c>
      <c r="G226" s="158"/>
      <c r="H226" s="205" t="s">
        <v>418</v>
      </c>
      <c r="I226" s="183" t="s">
        <v>419</v>
      </c>
      <c r="J226" s="184"/>
      <c r="K226" s="201">
        <v>887</v>
      </c>
      <c r="L226" s="201">
        <v>1984</v>
      </c>
      <c r="M226" s="211" t="s">
        <v>70</v>
      </c>
      <c r="N226" s="203" t="s">
        <v>70</v>
      </c>
      <c r="O226" s="201">
        <v>4270</v>
      </c>
    </row>
    <row r="227" spans="1:15" ht="13.5">
      <c r="A227" s="199" t="s">
        <v>65</v>
      </c>
      <c r="B227" s="199" t="s">
        <v>1351</v>
      </c>
      <c r="C227" s="199" t="s">
        <v>67</v>
      </c>
      <c r="D227" s="199" t="s">
        <v>68</v>
      </c>
      <c r="E227" s="199"/>
      <c r="F227" s="200">
        <v>214</v>
      </c>
      <c r="G227" s="158"/>
      <c r="H227" s="205" t="s">
        <v>420</v>
      </c>
      <c r="I227" s="183" t="s">
        <v>421</v>
      </c>
      <c r="J227" s="184"/>
      <c r="K227" s="201">
        <v>384</v>
      </c>
      <c r="L227" s="201">
        <v>1640</v>
      </c>
      <c r="M227" s="211" t="s">
        <v>70</v>
      </c>
      <c r="N227" s="203" t="s">
        <v>70</v>
      </c>
      <c r="O227" s="201">
        <v>2260</v>
      </c>
    </row>
    <row r="228" spans="1:15" ht="13.5">
      <c r="A228" s="199" t="s">
        <v>65</v>
      </c>
      <c r="B228" s="199" t="s">
        <v>1351</v>
      </c>
      <c r="C228" s="199" t="s">
        <v>67</v>
      </c>
      <c r="D228" s="199" t="s">
        <v>68</v>
      </c>
      <c r="E228" s="199"/>
      <c r="F228" s="200">
        <v>215</v>
      </c>
      <c r="G228" s="158"/>
      <c r="H228" s="205" t="s">
        <v>422</v>
      </c>
      <c r="I228" s="183" t="s">
        <v>423</v>
      </c>
      <c r="J228" s="184"/>
      <c r="K228" s="201">
        <v>3000</v>
      </c>
      <c r="L228" s="201">
        <v>8606</v>
      </c>
      <c r="M228" s="211" t="s">
        <v>70</v>
      </c>
      <c r="N228" s="203" t="s">
        <v>70</v>
      </c>
      <c r="O228" s="201">
        <v>7296</v>
      </c>
    </row>
    <row r="229" spans="1:15" ht="27" customHeight="1">
      <c r="A229" s="199" t="s">
        <v>65</v>
      </c>
      <c r="B229" s="199" t="s">
        <v>1351</v>
      </c>
      <c r="C229" s="199" t="s">
        <v>67</v>
      </c>
      <c r="D229" s="199" t="s">
        <v>68</v>
      </c>
      <c r="E229" s="199"/>
      <c r="F229" s="200">
        <v>216</v>
      </c>
      <c r="G229" s="158"/>
      <c r="H229" s="205" t="s">
        <v>424</v>
      </c>
      <c r="I229" s="183" t="s">
        <v>425</v>
      </c>
      <c r="J229" s="184"/>
      <c r="K229" s="201">
        <v>340</v>
      </c>
      <c r="L229" s="201">
        <v>917</v>
      </c>
      <c r="M229" s="211" t="s">
        <v>70</v>
      </c>
      <c r="N229" s="203" t="s">
        <v>70</v>
      </c>
      <c r="O229" s="201">
        <v>2068</v>
      </c>
    </row>
    <row r="230" spans="1:15" ht="13.5">
      <c r="A230" s="199" t="s">
        <v>65</v>
      </c>
      <c r="B230" s="199" t="s">
        <v>1351</v>
      </c>
      <c r="C230" s="199" t="s">
        <v>67</v>
      </c>
      <c r="D230" s="199" t="s">
        <v>68</v>
      </c>
      <c r="E230" s="199"/>
      <c r="F230" s="200">
        <v>217</v>
      </c>
      <c r="G230" s="158"/>
      <c r="H230" s="205" t="s">
        <v>426</v>
      </c>
      <c r="I230" s="183" t="s">
        <v>427</v>
      </c>
      <c r="J230" s="184"/>
      <c r="K230" s="201">
        <v>585</v>
      </c>
      <c r="L230" s="201">
        <v>1837</v>
      </c>
      <c r="M230" s="211" t="s">
        <v>70</v>
      </c>
      <c r="N230" s="203" t="s">
        <v>70</v>
      </c>
      <c r="O230" s="201">
        <v>3271</v>
      </c>
    </row>
    <row r="231" spans="1:15" ht="13.5">
      <c r="A231" s="199" t="s">
        <v>65</v>
      </c>
      <c r="B231" s="199" t="s">
        <v>1351</v>
      </c>
      <c r="C231" s="199" t="s">
        <v>67</v>
      </c>
      <c r="D231" s="199" t="s">
        <v>68</v>
      </c>
      <c r="E231" s="199"/>
      <c r="F231" s="200">
        <v>218</v>
      </c>
      <c r="G231" s="158"/>
      <c r="H231" s="205" t="s">
        <v>428</v>
      </c>
      <c r="I231" s="183" t="s">
        <v>429</v>
      </c>
      <c r="J231" s="184"/>
      <c r="K231" s="201">
        <v>334</v>
      </c>
      <c r="L231" s="201">
        <v>1716</v>
      </c>
      <c r="M231" s="211" t="s">
        <v>70</v>
      </c>
      <c r="N231" s="203" t="s">
        <v>70</v>
      </c>
      <c r="O231" s="201">
        <v>2014</v>
      </c>
    </row>
    <row r="232" spans="1:15" ht="13.5">
      <c r="A232" s="199" t="s">
        <v>65</v>
      </c>
      <c r="B232" s="199" t="s">
        <v>1351</v>
      </c>
      <c r="C232" s="199" t="s">
        <v>67</v>
      </c>
      <c r="D232" s="199" t="s">
        <v>68</v>
      </c>
      <c r="E232" s="199"/>
      <c r="F232" s="200">
        <v>219</v>
      </c>
      <c r="G232" s="158"/>
      <c r="H232" s="205" t="s">
        <v>430</v>
      </c>
      <c r="I232" s="183" t="s">
        <v>431</v>
      </c>
      <c r="J232" s="184"/>
      <c r="K232" s="201">
        <v>305</v>
      </c>
      <c r="L232" s="201">
        <v>973</v>
      </c>
      <c r="M232" s="211" t="s">
        <v>70</v>
      </c>
      <c r="N232" s="203" t="s">
        <v>70</v>
      </c>
      <c r="O232" s="201">
        <v>1790</v>
      </c>
    </row>
    <row r="233" spans="1:15" ht="13.5" customHeight="1">
      <c r="A233" s="199" t="s">
        <v>65</v>
      </c>
      <c r="B233" s="199" t="s">
        <v>1351</v>
      </c>
      <c r="C233" s="199" t="s">
        <v>67</v>
      </c>
      <c r="D233" s="199" t="s">
        <v>68</v>
      </c>
      <c r="E233" s="199"/>
      <c r="F233" s="200">
        <v>220</v>
      </c>
      <c r="G233" s="158"/>
      <c r="H233" s="205" t="s">
        <v>432</v>
      </c>
      <c r="I233" s="183" t="s">
        <v>433</v>
      </c>
      <c r="J233" s="184"/>
      <c r="K233" s="201">
        <v>1571</v>
      </c>
      <c r="L233" s="201">
        <v>4749</v>
      </c>
      <c r="M233" s="211" t="s">
        <v>70</v>
      </c>
      <c r="N233" s="203" t="s">
        <v>70</v>
      </c>
      <c r="O233" s="201">
        <v>3501</v>
      </c>
    </row>
    <row r="234" spans="1:15" ht="27" customHeight="1">
      <c r="A234" s="199" t="s">
        <v>65</v>
      </c>
      <c r="B234" s="199" t="s">
        <v>1351</v>
      </c>
      <c r="C234" s="199" t="s">
        <v>67</v>
      </c>
      <c r="D234" s="199" t="s">
        <v>68</v>
      </c>
      <c r="E234" s="199"/>
      <c r="F234" s="200">
        <v>221</v>
      </c>
      <c r="G234" s="158"/>
      <c r="H234" s="205" t="s">
        <v>434</v>
      </c>
      <c r="I234" s="183" t="s">
        <v>1396</v>
      </c>
      <c r="J234" s="184"/>
      <c r="K234" s="201">
        <v>209</v>
      </c>
      <c r="L234" s="201">
        <v>3734</v>
      </c>
      <c r="M234" s="211" t="s">
        <v>70</v>
      </c>
      <c r="N234" s="203" t="s">
        <v>70</v>
      </c>
      <c r="O234" s="201">
        <v>836</v>
      </c>
    </row>
    <row r="235" spans="1:15" ht="13.5">
      <c r="A235" s="199" t="s">
        <v>65</v>
      </c>
      <c r="B235" s="199" t="s">
        <v>1351</v>
      </c>
      <c r="C235" s="199" t="s">
        <v>67</v>
      </c>
      <c r="D235" s="199" t="s">
        <v>68</v>
      </c>
      <c r="E235" s="199"/>
      <c r="F235" s="200">
        <v>222</v>
      </c>
      <c r="G235" s="158"/>
      <c r="H235" s="205" t="s">
        <v>435</v>
      </c>
      <c r="I235" s="183" t="s">
        <v>436</v>
      </c>
      <c r="J235" s="184"/>
      <c r="K235" s="201">
        <v>6693</v>
      </c>
      <c r="L235" s="201">
        <v>25593</v>
      </c>
      <c r="M235" s="211" t="s">
        <v>70</v>
      </c>
      <c r="N235" s="203" t="s">
        <v>70</v>
      </c>
      <c r="O235" s="201">
        <v>9157</v>
      </c>
    </row>
    <row r="236" spans="1:15" ht="27" customHeight="1">
      <c r="A236" s="199" t="s">
        <v>65</v>
      </c>
      <c r="B236" s="199" t="s">
        <v>1351</v>
      </c>
      <c r="C236" s="199" t="s">
        <v>67</v>
      </c>
      <c r="D236" s="199" t="s">
        <v>68</v>
      </c>
      <c r="E236" s="199"/>
      <c r="F236" s="200">
        <v>223</v>
      </c>
      <c r="G236" s="158"/>
      <c r="H236" s="205" t="s">
        <v>437</v>
      </c>
      <c r="I236" s="183" t="s">
        <v>1397</v>
      </c>
      <c r="J236" s="184"/>
      <c r="K236" s="201">
        <v>13877</v>
      </c>
      <c r="L236" s="201">
        <v>46218</v>
      </c>
      <c r="M236" s="211" t="s">
        <v>70</v>
      </c>
      <c r="N236" s="203" t="s">
        <v>70</v>
      </c>
      <c r="O236" s="201">
        <v>9763</v>
      </c>
    </row>
    <row r="237" spans="1:15" ht="27" customHeight="1">
      <c r="A237" s="199" t="s">
        <v>65</v>
      </c>
      <c r="B237" s="199" t="s">
        <v>1351</v>
      </c>
      <c r="C237" s="199" t="s">
        <v>67</v>
      </c>
      <c r="D237" s="199" t="s">
        <v>68</v>
      </c>
      <c r="E237" s="199"/>
      <c r="F237" s="200">
        <v>224</v>
      </c>
      <c r="G237" s="158"/>
      <c r="H237" s="205" t="s">
        <v>438</v>
      </c>
      <c r="I237" s="183" t="s">
        <v>1398</v>
      </c>
      <c r="J237" s="184"/>
      <c r="K237" s="201">
        <v>3218</v>
      </c>
      <c r="L237" s="201">
        <v>12895</v>
      </c>
      <c r="M237" s="211" t="s">
        <v>70</v>
      </c>
      <c r="N237" s="203" t="s">
        <v>70</v>
      </c>
      <c r="O237" s="201">
        <v>7566</v>
      </c>
    </row>
    <row r="238" spans="1:15" ht="13.5">
      <c r="A238" s="199" t="s">
        <v>65</v>
      </c>
      <c r="B238" s="199" t="s">
        <v>1351</v>
      </c>
      <c r="C238" s="199" t="s">
        <v>67</v>
      </c>
      <c r="D238" s="199" t="s">
        <v>68</v>
      </c>
      <c r="E238" s="199"/>
      <c r="F238" s="200">
        <v>225</v>
      </c>
      <c r="G238" s="158"/>
      <c r="H238" s="205" t="s">
        <v>439</v>
      </c>
      <c r="I238" s="183" t="s">
        <v>1399</v>
      </c>
      <c r="J238" s="184"/>
      <c r="K238" s="201">
        <v>403</v>
      </c>
      <c r="L238" s="201">
        <v>5031</v>
      </c>
      <c r="M238" s="211">
        <v>982</v>
      </c>
      <c r="N238" s="203">
        <v>512.53</v>
      </c>
      <c r="O238" s="201">
        <v>2408</v>
      </c>
    </row>
    <row r="239" spans="1:15" ht="13.5">
      <c r="A239" s="199" t="s">
        <v>65</v>
      </c>
      <c r="B239" s="199" t="s">
        <v>1351</v>
      </c>
      <c r="C239" s="199" t="s">
        <v>67</v>
      </c>
      <c r="D239" s="199" t="s">
        <v>68</v>
      </c>
      <c r="E239" s="199"/>
      <c r="F239" s="200">
        <v>226</v>
      </c>
      <c r="G239" s="158"/>
      <c r="H239" s="205" t="s">
        <v>440</v>
      </c>
      <c r="I239" s="183" t="s">
        <v>1400</v>
      </c>
      <c r="J239" s="184"/>
      <c r="K239" s="201">
        <v>149</v>
      </c>
      <c r="L239" s="201">
        <v>780</v>
      </c>
      <c r="M239" s="211">
        <v>232</v>
      </c>
      <c r="N239" s="203">
        <v>336.49</v>
      </c>
      <c r="O239" s="201">
        <v>1028</v>
      </c>
    </row>
    <row r="240" spans="1:15" ht="13.5">
      <c r="A240" s="199" t="s">
        <v>65</v>
      </c>
      <c r="B240" s="199" t="s">
        <v>1351</v>
      </c>
      <c r="C240" s="199" t="s">
        <v>67</v>
      </c>
      <c r="D240" s="199" t="s">
        <v>68</v>
      </c>
      <c r="E240" s="199"/>
      <c r="F240" s="200">
        <v>227</v>
      </c>
      <c r="G240" s="158"/>
      <c r="H240" s="205" t="s">
        <v>441</v>
      </c>
      <c r="I240" s="183" t="s">
        <v>442</v>
      </c>
      <c r="J240" s="184"/>
      <c r="K240" s="201">
        <v>298</v>
      </c>
      <c r="L240" s="201">
        <v>1420</v>
      </c>
      <c r="M240" s="211">
        <v>1183</v>
      </c>
      <c r="N240" s="203">
        <v>120.05</v>
      </c>
      <c r="O240" s="201">
        <v>2023</v>
      </c>
    </row>
    <row r="241" spans="1:15" ht="13.5">
      <c r="A241" s="199" t="s">
        <v>65</v>
      </c>
      <c r="B241" s="199" t="s">
        <v>1351</v>
      </c>
      <c r="C241" s="199" t="s">
        <v>67</v>
      </c>
      <c r="D241" s="199" t="s">
        <v>68</v>
      </c>
      <c r="E241" s="199"/>
      <c r="F241" s="200">
        <v>228</v>
      </c>
      <c r="G241" s="158"/>
      <c r="H241" s="205" t="s">
        <v>443</v>
      </c>
      <c r="I241" s="183" t="s">
        <v>444</v>
      </c>
      <c r="J241" s="184"/>
      <c r="K241" s="201">
        <v>2368</v>
      </c>
      <c r="L241" s="201">
        <v>5664</v>
      </c>
      <c r="M241" s="211" t="s">
        <v>70</v>
      </c>
      <c r="N241" s="203" t="s">
        <v>70</v>
      </c>
      <c r="O241" s="201">
        <v>5713</v>
      </c>
    </row>
    <row r="242" spans="1:15" ht="27" customHeight="1">
      <c r="A242" s="199" t="s">
        <v>65</v>
      </c>
      <c r="B242" s="199" t="s">
        <v>1351</v>
      </c>
      <c r="C242" s="199" t="s">
        <v>67</v>
      </c>
      <c r="D242" s="199" t="s">
        <v>68</v>
      </c>
      <c r="E242" s="199"/>
      <c r="F242" s="200">
        <v>229</v>
      </c>
      <c r="G242" s="158"/>
      <c r="H242" s="205" t="s">
        <v>445</v>
      </c>
      <c r="I242" s="205" t="s">
        <v>1401</v>
      </c>
      <c r="J242" s="223"/>
      <c r="K242" s="201">
        <v>2346</v>
      </c>
      <c r="L242" s="201">
        <v>8829</v>
      </c>
      <c r="M242" s="211" t="s">
        <v>70</v>
      </c>
      <c r="N242" s="203" t="s">
        <v>70</v>
      </c>
      <c r="O242" s="201">
        <v>6456</v>
      </c>
    </row>
    <row r="243" spans="1:15" ht="13.5">
      <c r="A243" s="199" t="s">
        <v>65</v>
      </c>
      <c r="B243" s="199" t="s">
        <v>1351</v>
      </c>
      <c r="C243" s="199" t="s">
        <v>67</v>
      </c>
      <c r="D243" s="199" t="s">
        <v>68</v>
      </c>
      <c r="E243" s="199"/>
      <c r="F243" s="200">
        <v>230</v>
      </c>
      <c r="G243" s="158"/>
      <c r="H243" s="205" t="s">
        <v>446</v>
      </c>
      <c r="I243" s="205" t="s">
        <v>1402</v>
      </c>
      <c r="J243" s="223"/>
      <c r="K243" s="201">
        <v>655</v>
      </c>
      <c r="L243" s="201">
        <v>4886</v>
      </c>
      <c r="M243" s="211">
        <v>2165</v>
      </c>
      <c r="N243" s="203">
        <v>225.64</v>
      </c>
      <c r="O243" s="201">
        <v>3715</v>
      </c>
    </row>
    <row r="244" spans="1:15" ht="13.5">
      <c r="A244" s="199" t="s">
        <v>65</v>
      </c>
      <c r="B244" s="199" t="s">
        <v>1351</v>
      </c>
      <c r="C244" s="199" t="s">
        <v>67</v>
      </c>
      <c r="D244" s="199" t="s">
        <v>68</v>
      </c>
      <c r="E244" s="199"/>
      <c r="F244" s="200">
        <v>231</v>
      </c>
      <c r="G244" s="158"/>
      <c r="H244" s="205" t="s">
        <v>447</v>
      </c>
      <c r="I244" s="205" t="s">
        <v>1261</v>
      </c>
      <c r="J244" s="223"/>
      <c r="K244" s="201">
        <v>1537</v>
      </c>
      <c r="L244" s="201">
        <v>3506</v>
      </c>
      <c r="M244" s="211" t="s">
        <v>70</v>
      </c>
      <c r="N244" s="203" t="s">
        <v>70</v>
      </c>
      <c r="O244" s="201">
        <v>4011</v>
      </c>
    </row>
    <row r="245" spans="1:15" ht="13.5">
      <c r="A245" s="199" t="s">
        <v>65</v>
      </c>
      <c r="B245" s="199" t="s">
        <v>1351</v>
      </c>
      <c r="C245" s="199" t="s">
        <v>67</v>
      </c>
      <c r="D245" s="199" t="s">
        <v>68</v>
      </c>
      <c r="E245" s="199"/>
      <c r="F245" s="200">
        <v>232</v>
      </c>
      <c r="G245" s="158"/>
      <c r="H245" s="205" t="s">
        <v>448</v>
      </c>
      <c r="I245" s="205" t="s">
        <v>1262</v>
      </c>
      <c r="J245" s="223"/>
      <c r="K245" s="201">
        <v>154</v>
      </c>
      <c r="L245" s="201">
        <v>437</v>
      </c>
      <c r="M245" s="211" t="s">
        <v>70</v>
      </c>
      <c r="N245" s="203" t="s">
        <v>70</v>
      </c>
      <c r="O245" s="201">
        <v>964</v>
      </c>
    </row>
    <row r="246" spans="1:15" ht="27" customHeight="1">
      <c r="A246" s="199" t="s">
        <v>65</v>
      </c>
      <c r="B246" s="199" t="s">
        <v>1351</v>
      </c>
      <c r="C246" s="199" t="s">
        <v>67</v>
      </c>
      <c r="D246" s="199" t="s">
        <v>68</v>
      </c>
      <c r="E246" s="199"/>
      <c r="F246" s="200">
        <v>233</v>
      </c>
      <c r="G246" s="158"/>
      <c r="H246" s="205" t="s">
        <v>449</v>
      </c>
      <c r="I246" s="183" t="s">
        <v>450</v>
      </c>
      <c r="J246" s="184"/>
      <c r="K246" s="201">
        <v>8312</v>
      </c>
      <c r="L246" s="201">
        <v>24494</v>
      </c>
      <c r="M246" s="211" t="s">
        <v>70</v>
      </c>
      <c r="N246" s="203" t="s">
        <v>70</v>
      </c>
      <c r="O246" s="201">
        <v>8972</v>
      </c>
    </row>
    <row r="247" spans="1:15" ht="13.5">
      <c r="A247" s="199" t="s">
        <v>65</v>
      </c>
      <c r="B247" s="199" t="s">
        <v>1351</v>
      </c>
      <c r="C247" s="199" t="s">
        <v>67</v>
      </c>
      <c r="D247" s="199" t="s">
        <v>68</v>
      </c>
      <c r="E247" s="199"/>
      <c r="F247" s="200">
        <v>234</v>
      </c>
      <c r="G247" s="158"/>
      <c r="H247" s="205" t="s">
        <v>451</v>
      </c>
      <c r="I247" s="183" t="s">
        <v>452</v>
      </c>
      <c r="J247" s="184"/>
      <c r="K247" s="201">
        <v>3178</v>
      </c>
      <c r="L247" s="201">
        <v>8827</v>
      </c>
      <c r="M247" s="211" t="s">
        <v>70</v>
      </c>
      <c r="N247" s="203" t="s">
        <v>70</v>
      </c>
      <c r="O247" s="201">
        <v>6514</v>
      </c>
    </row>
    <row r="248" spans="1:15" ht="13.5">
      <c r="A248" s="199" t="s">
        <v>65</v>
      </c>
      <c r="B248" s="199" t="s">
        <v>1351</v>
      </c>
      <c r="C248" s="199" t="s">
        <v>67</v>
      </c>
      <c r="D248" s="199" t="s">
        <v>68</v>
      </c>
      <c r="E248" s="199"/>
      <c r="F248" s="200">
        <v>235</v>
      </c>
      <c r="G248" s="158"/>
      <c r="H248" s="205" t="s">
        <v>453</v>
      </c>
      <c r="I248" s="183" t="s">
        <v>454</v>
      </c>
      <c r="J248" s="184"/>
      <c r="K248" s="201">
        <v>1214</v>
      </c>
      <c r="L248" s="201">
        <v>2909</v>
      </c>
      <c r="M248" s="211" t="s">
        <v>70</v>
      </c>
      <c r="N248" s="203" t="s">
        <v>70</v>
      </c>
      <c r="O248" s="201">
        <v>3696</v>
      </c>
    </row>
    <row r="249" spans="1:15" ht="13.5">
      <c r="A249" s="199" t="s">
        <v>65</v>
      </c>
      <c r="B249" s="199" t="s">
        <v>1351</v>
      </c>
      <c r="C249" s="199" t="s">
        <v>67</v>
      </c>
      <c r="D249" s="199" t="s">
        <v>68</v>
      </c>
      <c r="E249" s="199"/>
      <c r="F249" s="200">
        <v>236</v>
      </c>
      <c r="G249" s="158"/>
      <c r="H249" s="205" t="s">
        <v>455</v>
      </c>
      <c r="I249" s="183" t="s">
        <v>456</v>
      </c>
      <c r="J249" s="184"/>
      <c r="K249" s="201">
        <v>861</v>
      </c>
      <c r="L249" s="201">
        <v>3316</v>
      </c>
      <c r="M249" s="211" t="s">
        <v>70</v>
      </c>
      <c r="N249" s="203" t="s">
        <v>70</v>
      </c>
      <c r="O249" s="201">
        <v>3068</v>
      </c>
    </row>
    <row r="250" spans="1:15" ht="27" customHeight="1">
      <c r="A250" s="199" t="s">
        <v>65</v>
      </c>
      <c r="B250" s="199" t="s">
        <v>1351</v>
      </c>
      <c r="C250" s="199" t="s">
        <v>67</v>
      </c>
      <c r="D250" s="199" t="s">
        <v>68</v>
      </c>
      <c r="E250" s="199"/>
      <c r="F250" s="200">
        <v>237</v>
      </c>
      <c r="G250" s="158"/>
      <c r="H250" s="205" t="s">
        <v>1263</v>
      </c>
      <c r="I250" s="183" t="s">
        <v>1264</v>
      </c>
      <c r="J250" s="184"/>
      <c r="K250" s="201">
        <v>609</v>
      </c>
      <c r="L250" s="201">
        <v>1173</v>
      </c>
      <c r="M250" s="211" t="s">
        <v>70</v>
      </c>
      <c r="N250" s="203" t="s">
        <v>70</v>
      </c>
      <c r="O250" s="201">
        <v>2253</v>
      </c>
    </row>
    <row r="251" spans="1:15" ht="13.5">
      <c r="A251" s="199" t="s">
        <v>65</v>
      </c>
      <c r="B251" s="199" t="s">
        <v>1351</v>
      </c>
      <c r="C251" s="199" t="s">
        <v>67</v>
      </c>
      <c r="D251" s="199" t="s">
        <v>68</v>
      </c>
      <c r="E251" s="199"/>
      <c r="F251" s="200">
        <v>238</v>
      </c>
      <c r="G251" s="158"/>
      <c r="H251" s="205" t="s">
        <v>1265</v>
      </c>
      <c r="I251" s="183" t="s">
        <v>1266</v>
      </c>
      <c r="J251" s="184"/>
      <c r="K251" s="201">
        <v>555</v>
      </c>
      <c r="L251" s="201">
        <v>2307</v>
      </c>
      <c r="M251" s="211" t="s">
        <v>70</v>
      </c>
      <c r="N251" s="203" t="s">
        <v>70</v>
      </c>
      <c r="O251" s="201">
        <v>2080</v>
      </c>
    </row>
    <row r="252" spans="1:15" ht="13.5">
      <c r="A252" s="199" t="s">
        <v>65</v>
      </c>
      <c r="B252" s="199" t="s">
        <v>1351</v>
      </c>
      <c r="C252" s="199" t="s">
        <v>67</v>
      </c>
      <c r="D252" s="199" t="s">
        <v>68</v>
      </c>
      <c r="E252" s="199"/>
      <c r="F252" s="200">
        <v>239</v>
      </c>
      <c r="G252" s="158"/>
      <c r="H252" s="205" t="s">
        <v>457</v>
      </c>
      <c r="I252" s="183" t="s">
        <v>458</v>
      </c>
      <c r="J252" s="184"/>
      <c r="K252" s="201">
        <v>1895</v>
      </c>
      <c r="L252" s="201">
        <v>5962</v>
      </c>
      <c r="M252" s="211" t="s">
        <v>70</v>
      </c>
      <c r="N252" s="203" t="s">
        <v>70</v>
      </c>
      <c r="O252" s="201">
        <v>5388</v>
      </c>
    </row>
    <row r="253" spans="1:15" ht="27" customHeight="1">
      <c r="A253" s="199" t="s">
        <v>65</v>
      </c>
      <c r="B253" s="199" t="s">
        <v>1351</v>
      </c>
      <c r="C253" s="199" t="s">
        <v>67</v>
      </c>
      <c r="D253" s="199" t="s">
        <v>68</v>
      </c>
      <c r="E253" s="199"/>
      <c r="F253" s="200">
        <v>240</v>
      </c>
      <c r="G253" s="158"/>
      <c r="H253" s="205" t="s">
        <v>459</v>
      </c>
      <c r="I253" s="183" t="s">
        <v>1267</v>
      </c>
      <c r="J253" s="184"/>
      <c r="K253" s="201">
        <v>3545</v>
      </c>
      <c r="L253" s="201">
        <v>45071</v>
      </c>
      <c r="M253" s="211" t="s">
        <v>70</v>
      </c>
      <c r="N253" s="203" t="s">
        <v>70</v>
      </c>
      <c r="O253" s="201">
        <v>6578</v>
      </c>
    </row>
    <row r="254" spans="1:15" ht="27" customHeight="1">
      <c r="A254" s="199" t="s">
        <v>65</v>
      </c>
      <c r="B254" s="199" t="s">
        <v>1351</v>
      </c>
      <c r="C254" s="199" t="s">
        <v>67</v>
      </c>
      <c r="D254" s="199" t="s">
        <v>68</v>
      </c>
      <c r="E254" s="199"/>
      <c r="F254" s="200">
        <v>241</v>
      </c>
      <c r="G254" s="158"/>
      <c r="H254" s="205" t="s">
        <v>460</v>
      </c>
      <c r="I254" s="183" t="s">
        <v>461</v>
      </c>
      <c r="J254" s="184"/>
      <c r="K254" s="201">
        <v>461</v>
      </c>
      <c r="L254" s="201">
        <v>6833</v>
      </c>
      <c r="M254" s="211">
        <v>8586</v>
      </c>
      <c r="N254" s="203">
        <v>79.58</v>
      </c>
      <c r="O254" s="201">
        <v>2171</v>
      </c>
    </row>
    <row r="255" spans="1:15" ht="13.5">
      <c r="A255" s="199" t="s">
        <v>65</v>
      </c>
      <c r="B255" s="199" t="s">
        <v>1351</v>
      </c>
      <c r="C255" s="199" t="s">
        <v>67</v>
      </c>
      <c r="D255" s="199" t="s">
        <v>68</v>
      </c>
      <c r="E255" s="199"/>
      <c r="F255" s="200">
        <v>242</v>
      </c>
      <c r="G255" s="158"/>
      <c r="H255" s="205" t="s">
        <v>462</v>
      </c>
      <c r="I255" s="183" t="s">
        <v>463</v>
      </c>
      <c r="J255" s="184"/>
      <c r="K255" s="201">
        <v>445</v>
      </c>
      <c r="L255" s="201">
        <v>7400</v>
      </c>
      <c r="M255" s="211">
        <v>10796</v>
      </c>
      <c r="N255" s="203">
        <v>68.54</v>
      </c>
      <c r="O255" s="201">
        <v>1971</v>
      </c>
    </row>
    <row r="256" spans="1:15" ht="13.5">
      <c r="A256" s="199" t="s">
        <v>65</v>
      </c>
      <c r="B256" s="199" t="s">
        <v>1351</v>
      </c>
      <c r="C256" s="199" t="s">
        <v>67</v>
      </c>
      <c r="D256" s="199" t="s">
        <v>68</v>
      </c>
      <c r="E256" s="199"/>
      <c r="F256" s="200">
        <v>243</v>
      </c>
      <c r="G256" s="158"/>
      <c r="H256" s="205" t="s">
        <v>464</v>
      </c>
      <c r="I256" s="183" t="s">
        <v>465</v>
      </c>
      <c r="J256" s="184"/>
      <c r="K256" s="201">
        <v>1041</v>
      </c>
      <c r="L256" s="201">
        <v>16652</v>
      </c>
      <c r="M256" s="203">
        <v>31.96</v>
      </c>
      <c r="N256" s="203">
        <v>521.1</v>
      </c>
      <c r="O256" s="201">
        <v>3452</v>
      </c>
    </row>
    <row r="257" spans="1:15" ht="13.5">
      <c r="A257" s="199" t="s">
        <v>65</v>
      </c>
      <c r="B257" s="199" t="s">
        <v>1351</v>
      </c>
      <c r="C257" s="199" t="s">
        <v>67</v>
      </c>
      <c r="D257" s="199" t="s">
        <v>68</v>
      </c>
      <c r="E257" s="199"/>
      <c r="F257" s="200">
        <v>244</v>
      </c>
      <c r="G257" s="158"/>
      <c r="H257" s="205" t="s">
        <v>466</v>
      </c>
      <c r="I257" s="183" t="s">
        <v>1268</v>
      </c>
      <c r="J257" s="184"/>
      <c r="K257" s="201">
        <v>55</v>
      </c>
      <c r="L257" s="201">
        <v>1143</v>
      </c>
      <c r="M257" s="211">
        <v>728</v>
      </c>
      <c r="N257" s="203">
        <v>157.03</v>
      </c>
      <c r="O257" s="201">
        <v>288</v>
      </c>
    </row>
    <row r="258" spans="1:15" ht="27" customHeight="1">
      <c r="A258" s="199" t="s">
        <v>65</v>
      </c>
      <c r="B258" s="199" t="s">
        <v>1351</v>
      </c>
      <c r="C258" s="199" t="s">
        <v>67</v>
      </c>
      <c r="D258" s="199" t="s">
        <v>68</v>
      </c>
      <c r="E258" s="199"/>
      <c r="F258" s="200">
        <v>245</v>
      </c>
      <c r="G258" s="158"/>
      <c r="H258" s="205" t="s">
        <v>467</v>
      </c>
      <c r="I258" s="183" t="s">
        <v>468</v>
      </c>
      <c r="J258" s="184"/>
      <c r="K258" s="201">
        <v>176</v>
      </c>
      <c r="L258" s="201">
        <v>2323</v>
      </c>
      <c r="M258" s="211">
        <v>2064</v>
      </c>
      <c r="N258" s="203">
        <v>112.54</v>
      </c>
      <c r="O258" s="201">
        <v>878</v>
      </c>
    </row>
    <row r="259" spans="1:15" ht="13.5">
      <c r="A259" s="199" t="s">
        <v>65</v>
      </c>
      <c r="B259" s="199" t="s">
        <v>1351</v>
      </c>
      <c r="C259" s="199" t="s">
        <v>67</v>
      </c>
      <c r="D259" s="199" t="s">
        <v>68</v>
      </c>
      <c r="E259" s="199"/>
      <c r="F259" s="200">
        <v>246</v>
      </c>
      <c r="G259" s="158"/>
      <c r="H259" s="205" t="s">
        <v>469</v>
      </c>
      <c r="I259" s="183" t="s">
        <v>470</v>
      </c>
      <c r="J259" s="184"/>
      <c r="K259" s="201">
        <v>646</v>
      </c>
      <c r="L259" s="201">
        <v>6401</v>
      </c>
      <c r="M259" s="203">
        <v>18.69</v>
      </c>
      <c r="N259" s="203">
        <v>342.52</v>
      </c>
      <c r="O259" s="201">
        <v>1695</v>
      </c>
    </row>
    <row r="260" spans="1:15" ht="13.5">
      <c r="A260" s="199" t="s">
        <v>65</v>
      </c>
      <c r="B260" s="199" t="s">
        <v>1351</v>
      </c>
      <c r="C260" s="199" t="s">
        <v>67</v>
      </c>
      <c r="D260" s="199" t="s">
        <v>68</v>
      </c>
      <c r="E260" s="199"/>
      <c r="F260" s="200">
        <v>247</v>
      </c>
      <c r="G260" s="158"/>
      <c r="H260" s="205" t="s">
        <v>471</v>
      </c>
      <c r="I260" s="183" t="s">
        <v>472</v>
      </c>
      <c r="J260" s="184"/>
      <c r="K260" s="201">
        <v>722</v>
      </c>
      <c r="L260" s="201">
        <v>4319</v>
      </c>
      <c r="M260" s="211" t="s">
        <v>70</v>
      </c>
      <c r="N260" s="203" t="s">
        <v>70</v>
      </c>
      <c r="O260" s="201">
        <v>2193</v>
      </c>
    </row>
    <row r="261" spans="1:15" ht="27" customHeight="1">
      <c r="A261" s="199" t="s">
        <v>65</v>
      </c>
      <c r="B261" s="199" t="s">
        <v>1351</v>
      </c>
      <c r="C261" s="199" t="s">
        <v>67</v>
      </c>
      <c r="D261" s="199" t="s">
        <v>68</v>
      </c>
      <c r="E261" s="199"/>
      <c r="F261" s="200">
        <v>248</v>
      </c>
      <c r="G261" s="158"/>
      <c r="H261" s="205" t="s">
        <v>473</v>
      </c>
      <c r="I261" s="183" t="s">
        <v>1269</v>
      </c>
      <c r="J261" s="184"/>
      <c r="K261" s="201">
        <v>7186</v>
      </c>
      <c r="L261" s="201">
        <v>164893</v>
      </c>
      <c r="M261" s="211" t="s">
        <v>70</v>
      </c>
      <c r="N261" s="203" t="s">
        <v>70</v>
      </c>
      <c r="O261" s="201">
        <v>8575</v>
      </c>
    </row>
    <row r="262" spans="1:15" ht="27" customHeight="1">
      <c r="A262" s="199" t="s">
        <v>65</v>
      </c>
      <c r="B262" s="199" t="s">
        <v>1351</v>
      </c>
      <c r="C262" s="199" t="s">
        <v>67</v>
      </c>
      <c r="D262" s="199" t="s">
        <v>68</v>
      </c>
      <c r="E262" s="199"/>
      <c r="F262" s="200">
        <v>249</v>
      </c>
      <c r="G262" s="158"/>
      <c r="H262" s="205" t="s">
        <v>474</v>
      </c>
      <c r="I262" s="183" t="s">
        <v>475</v>
      </c>
      <c r="J262" s="184"/>
      <c r="K262" s="201">
        <v>6961</v>
      </c>
      <c r="L262" s="201">
        <v>153556</v>
      </c>
      <c r="M262" s="211" t="s">
        <v>70</v>
      </c>
      <c r="N262" s="203" t="s">
        <v>70</v>
      </c>
      <c r="O262" s="201">
        <v>8444</v>
      </c>
    </row>
    <row r="263" spans="1:15" ht="13.5">
      <c r="A263" s="199" t="s">
        <v>65</v>
      </c>
      <c r="B263" s="199" t="s">
        <v>1351</v>
      </c>
      <c r="C263" s="199" t="s">
        <v>67</v>
      </c>
      <c r="D263" s="199" t="s">
        <v>68</v>
      </c>
      <c r="E263" s="199"/>
      <c r="F263" s="200">
        <v>250</v>
      </c>
      <c r="G263" s="158"/>
      <c r="H263" s="205" t="s">
        <v>1270</v>
      </c>
      <c r="I263" s="183" t="s">
        <v>1271</v>
      </c>
      <c r="J263" s="184"/>
      <c r="K263" s="201">
        <v>5792</v>
      </c>
      <c r="L263" s="201">
        <v>130669</v>
      </c>
      <c r="M263" s="211" t="s">
        <v>70</v>
      </c>
      <c r="N263" s="203" t="s">
        <v>70</v>
      </c>
      <c r="O263" s="201">
        <v>8258</v>
      </c>
    </row>
    <row r="264" spans="1:15" ht="13.5">
      <c r="A264" s="199" t="s">
        <v>65</v>
      </c>
      <c r="B264" s="199" t="s">
        <v>1351</v>
      </c>
      <c r="C264" s="199" t="s">
        <v>67</v>
      </c>
      <c r="D264" s="199" t="s">
        <v>68</v>
      </c>
      <c r="E264" s="199"/>
      <c r="F264" s="200">
        <v>251</v>
      </c>
      <c r="G264" s="158"/>
      <c r="H264" s="205" t="s">
        <v>476</v>
      </c>
      <c r="I264" s="183" t="s">
        <v>477</v>
      </c>
      <c r="J264" s="184"/>
      <c r="K264" s="201">
        <v>411</v>
      </c>
      <c r="L264" s="201">
        <v>5291</v>
      </c>
      <c r="M264" s="211" t="s">
        <v>70</v>
      </c>
      <c r="N264" s="203" t="s">
        <v>70</v>
      </c>
      <c r="O264" s="201">
        <v>2065</v>
      </c>
    </row>
    <row r="265" spans="1:15" ht="13.5">
      <c r="A265" s="199" t="s">
        <v>65</v>
      </c>
      <c r="B265" s="199" t="s">
        <v>1351</v>
      </c>
      <c r="C265" s="199" t="s">
        <v>67</v>
      </c>
      <c r="D265" s="199" t="s">
        <v>68</v>
      </c>
      <c r="E265" s="199"/>
      <c r="F265" s="200">
        <v>252</v>
      </c>
      <c r="G265" s="158"/>
      <c r="H265" s="205" t="s">
        <v>478</v>
      </c>
      <c r="I265" s="183" t="s">
        <v>479</v>
      </c>
      <c r="J265" s="184"/>
      <c r="K265" s="201">
        <v>437</v>
      </c>
      <c r="L265" s="201">
        <v>5634</v>
      </c>
      <c r="M265" s="211" t="s">
        <v>70</v>
      </c>
      <c r="N265" s="203" t="s">
        <v>70</v>
      </c>
      <c r="O265" s="201">
        <v>2241</v>
      </c>
    </row>
    <row r="266" spans="1:15" ht="13.5">
      <c r="A266" s="199" t="s">
        <v>65</v>
      </c>
      <c r="B266" s="199" t="s">
        <v>1351</v>
      </c>
      <c r="C266" s="199" t="s">
        <v>67</v>
      </c>
      <c r="D266" s="199" t="s">
        <v>68</v>
      </c>
      <c r="E266" s="199"/>
      <c r="F266" s="200">
        <v>253</v>
      </c>
      <c r="G266" s="158"/>
      <c r="H266" s="205" t="s">
        <v>480</v>
      </c>
      <c r="I266" s="183" t="s">
        <v>481</v>
      </c>
      <c r="J266" s="184"/>
      <c r="K266" s="201">
        <v>118</v>
      </c>
      <c r="L266" s="201">
        <v>1951</v>
      </c>
      <c r="M266" s="211" t="s">
        <v>70</v>
      </c>
      <c r="N266" s="203" t="s">
        <v>70</v>
      </c>
      <c r="O266" s="201">
        <v>728</v>
      </c>
    </row>
    <row r="267" spans="1:15" ht="13.5">
      <c r="A267" s="199" t="s">
        <v>65</v>
      </c>
      <c r="B267" s="199" t="s">
        <v>1351</v>
      </c>
      <c r="C267" s="199" t="s">
        <v>67</v>
      </c>
      <c r="D267" s="199" t="s">
        <v>68</v>
      </c>
      <c r="E267" s="199"/>
      <c r="F267" s="200">
        <v>254</v>
      </c>
      <c r="G267" s="158"/>
      <c r="H267" s="205" t="s">
        <v>482</v>
      </c>
      <c r="I267" s="183" t="s">
        <v>1272</v>
      </c>
      <c r="J267" s="184"/>
      <c r="K267" s="201">
        <v>361</v>
      </c>
      <c r="L267" s="201">
        <v>14433</v>
      </c>
      <c r="M267" s="211" t="s">
        <v>70</v>
      </c>
      <c r="N267" s="203" t="s">
        <v>70</v>
      </c>
      <c r="O267" s="201">
        <v>2253</v>
      </c>
    </row>
    <row r="268" spans="1:15" ht="27" customHeight="1">
      <c r="A268" s="199" t="s">
        <v>65</v>
      </c>
      <c r="B268" s="199" t="s">
        <v>1351</v>
      </c>
      <c r="C268" s="199" t="s">
        <v>67</v>
      </c>
      <c r="D268" s="199" t="s">
        <v>68</v>
      </c>
      <c r="E268" s="199"/>
      <c r="F268" s="200">
        <v>255</v>
      </c>
      <c r="G268" s="158"/>
      <c r="H268" s="205" t="s">
        <v>483</v>
      </c>
      <c r="I268" s="183" t="s">
        <v>484</v>
      </c>
      <c r="J268" s="184"/>
      <c r="K268" s="201">
        <v>977</v>
      </c>
      <c r="L268" s="201">
        <v>21974</v>
      </c>
      <c r="M268" s="211" t="s">
        <v>70</v>
      </c>
      <c r="N268" s="203" t="s">
        <v>70</v>
      </c>
      <c r="O268" s="201">
        <v>3685</v>
      </c>
    </row>
    <row r="269" spans="1:15" ht="13.5">
      <c r="A269" s="199" t="s">
        <v>65</v>
      </c>
      <c r="B269" s="199" t="s">
        <v>1351</v>
      </c>
      <c r="C269" s="199" t="s">
        <v>67</v>
      </c>
      <c r="D269" s="199" t="s">
        <v>68</v>
      </c>
      <c r="E269" s="199"/>
      <c r="F269" s="200">
        <v>256</v>
      </c>
      <c r="G269" s="158"/>
      <c r="H269" s="205" t="s">
        <v>485</v>
      </c>
      <c r="I269" s="183" t="s">
        <v>486</v>
      </c>
      <c r="J269" s="184"/>
      <c r="K269" s="201">
        <v>218</v>
      </c>
      <c r="L269" s="201">
        <v>4924</v>
      </c>
      <c r="M269" s="211" t="s">
        <v>70</v>
      </c>
      <c r="N269" s="203" t="s">
        <v>70</v>
      </c>
      <c r="O269" s="201">
        <v>1237</v>
      </c>
    </row>
    <row r="270" spans="1:15" ht="13.5">
      <c r="A270" s="199" t="s">
        <v>65</v>
      </c>
      <c r="B270" s="199" t="s">
        <v>1351</v>
      </c>
      <c r="C270" s="199" t="s">
        <v>67</v>
      </c>
      <c r="D270" s="199" t="s">
        <v>68</v>
      </c>
      <c r="E270" s="199"/>
      <c r="F270" s="200">
        <v>257</v>
      </c>
      <c r="G270" s="158"/>
      <c r="H270" s="205" t="s">
        <v>487</v>
      </c>
      <c r="I270" s="183" t="s">
        <v>488</v>
      </c>
      <c r="J270" s="184"/>
      <c r="K270" s="201">
        <v>504</v>
      </c>
      <c r="L270" s="201">
        <v>16879</v>
      </c>
      <c r="M270" s="211" t="s">
        <v>70</v>
      </c>
      <c r="N270" s="203" t="s">
        <v>70</v>
      </c>
      <c r="O270" s="201">
        <v>2245</v>
      </c>
    </row>
    <row r="271" spans="1:15" ht="13.5">
      <c r="A271" s="199" t="s">
        <v>65</v>
      </c>
      <c r="B271" s="199" t="s">
        <v>1351</v>
      </c>
      <c r="C271" s="199" t="s">
        <v>67</v>
      </c>
      <c r="D271" s="199" t="s">
        <v>68</v>
      </c>
      <c r="E271" s="199"/>
      <c r="F271" s="200">
        <v>258</v>
      </c>
      <c r="G271" s="158"/>
      <c r="H271" s="205" t="s">
        <v>489</v>
      </c>
      <c r="I271" s="183" t="s">
        <v>490</v>
      </c>
      <c r="J271" s="184"/>
      <c r="K271" s="201">
        <v>444</v>
      </c>
      <c r="L271" s="201">
        <v>4046</v>
      </c>
      <c r="M271" s="211" t="s">
        <v>70</v>
      </c>
      <c r="N271" s="203" t="s">
        <v>70</v>
      </c>
      <c r="O271" s="201">
        <v>2027</v>
      </c>
    </row>
    <row r="272" spans="1:15" ht="13.5">
      <c r="A272" s="199" t="s">
        <v>65</v>
      </c>
      <c r="B272" s="199" t="s">
        <v>1351</v>
      </c>
      <c r="C272" s="199" t="s">
        <v>67</v>
      </c>
      <c r="D272" s="199" t="s">
        <v>68</v>
      </c>
      <c r="E272" s="199"/>
      <c r="F272" s="200">
        <v>259</v>
      </c>
      <c r="G272" s="158"/>
      <c r="H272" s="205" t="s">
        <v>491</v>
      </c>
      <c r="I272" s="183" t="s">
        <v>492</v>
      </c>
      <c r="J272" s="184"/>
      <c r="K272" s="201">
        <v>2321</v>
      </c>
      <c r="L272" s="201">
        <v>55537</v>
      </c>
      <c r="M272" s="211" t="s">
        <v>70</v>
      </c>
      <c r="N272" s="203" t="s">
        <v>70</v>
      </c>
      <c r="O272" s="201">
        <v>5663</v>
      </c>
    </row>
    <row r="273" spans="1:15" ht="27" customHeight="1">
      <c r="A273" s="199" t="s">
        <v>65</v>
      </c>
      <c r="B273" s="199" t="s">
        <v>1351</v>
      </c>
      <c r="C273" s="199" t="s">
        <v>67</v>
      </c>
      <c r="D273" s="199" t="s">
        <v>68</v>
      </c>
      <c r="E273" s="199"/>
      <c r="F273" s="200">
        <v>260</v>
      </c>
      <c r="G273" s="158"/>
      <c r="H273" s="205" t="s">
        <v>493</v>
      </c>
      <c r="I273" s="183" t="s">
        <v>494</v>
      </c>
      <c r="J273" s="184"/>
      <c r="K273" s="201">
        <v>813</v>
      </c>
      <c r="L273" s="201">
        <v>5280</v>
      </c>
      <c r="M273" s="211" t="s">
        <v>70</v>
      </c>
      <c r="N273" s="203" t="s">
        <v>70</v>
      </c>
      <c r="O273" s="201">
        <v>2776</v>
      </c>
    </row>
    <row r="274" spans="1:15" ht="13.5">
      <c r="A274" s="199" t="s">
        <v>65</v>
      </c>
      <c r="B274" s="199" t="s">
        <v>1351</v>
      </c>
      <c r="C274" s="199" t="s">
        <v>67</v>
      </c>
      <c r="D274" s="199" t="s">
        <v>68</v>
      </c>
      <c r="E274" s="199"/>
      <c r="F274" s="200">
        <v>261</v>
      </c>
      <c r="G274" s="158"/>
      <c r="H274" s="205" t="s">
        <v>495</v>
      </c>
      <c r="I274" s="183" t="s">
        <v>496</v>
      </c>
      <c r="J274" s="184"/>
      <c r="K274" s="201">
        <v>357</v>
      </c>
      <c r="L274" s="201">
        <v>17607</v>
      </c>
      <c r="M274" s="211" t="s">
        <v>70</v>
      </c>
      <c r="N274" s="203" t="s">
        <v>70</v>
      </c>
      <c r="O274" s="201">
        <v>1727</v>
      </c>
    </row>
    <row r="275" spans="1:18" s="217" customFormat="1" ht="27" customHeight="1">
      <c r="A275" s="212" t="s">
        <v>65</v>
      </c>
      <c r="B275" s="212" t="s">
        <v>1351</v>
      </c>
      <c r="C275" s="212" t="s">
        <v>67</v>
      </c>
      <c r="D275" s="212" t="s">
        <v>68</v>
      </c>
      <c r="E275" s="212"/>
      <c r="F275" s="213">
        <v>262</v>
      </c>
      <c r="G275" s="214"/>
      <c r="H275" s="205" t="s">
        <v>497</v>
      </c>
      <c r="I275" s="214" t="s">
        <v>498</v>
      </c>
      <c r="J275" s="221"/>
      <c r="K275" s="215">
        <v>224</v>
      </c>
      <c r="L275" s="215">
        <v>11338</v>
      </c>
      <c r="M275" s="211" t="s">
        <v>70</v>
      </c>
      <c r="N275" s="203" t="s">
        <v>70</v>
      </c>
      <c r="O275" s="215">
        <v>1493</v>
      </c>
      <c r="Q275" s="218"/>
      <c r="R275" s="219"/>
    </row>
    <row r="276" spans="1:15" ht="27" customHeight="1">
      <c r="A276" s="199" t="s">
        <v>65</v>
      </c>
      <c r="B276" s="199" t="s">
        <v>1351</v>
      </c>
      <c r="C276" s="199" t="s">
        <v>67</v>
      </c>
      <c r="D276" s="199" t="s">
        <v>68</v>
      </c>
      <c r="E276" s="199"/>
      <c r="F276" s="200">
        <v>263</v>
      </c>
      <c r="G276" s="158"/>
      <c r="H276" s="205" t="s">
        <v>499</v>
      </c>
      <c r="I276" s="183" t="s">
        <v>1273</v>
      </c>
      <c r="J276" s="184"/>
      <c r="K276" s="201">
        <v>655</v>
      </c>
      <c r="L276" s="201">
        <v>202858</v>
      </c>
      <c r="M276" s="224" t="s">
        <v>70</v>
      </c>
      <c r="N276" s="203" t="s">
        <v>70</v>
      </c>
      <c r="O276" s="201">
        <v>3765</v>
      </c>
    </row>
    <row r="277" spans="1:15" ht="27" customHeight="1">
      <c r="A277" s="199" t="s">
        <v>65</v>
      </c>
      <c r="B277" s="199" t="s">
        <v>1351</v>
      </c>
      <c r="C277" s="199" t="s">
        <v>67</v>
      </c>
      <c r="D277" s="199" t="s">
        <v>68</v>
      </c>
      <c r="E277" s="199"/>
      <c r="F277" s="200">
        <v>264</v>
      </c>
      <c r="G277" s="158"/>
      <c r="H277" s="205" t="s">
        <v>500</v>
      </c>
      <c r="I277" s="183" t="s">
        <v>501</v>
      </c>
      <c r="J277" s="184"/>
      <c r="K277" s="201">
        <v>219</v>
      </c>
      <c r="L277" s="201">
        <v>112641</v>
      </c>
      <c r="M277" s="224" t="s">
        <v>70</v>
      </c>
      <c r="N277" s="203" t="s">
        <v>70</v>
      </c>
      <c r="O277" s="201">
        <v>1765</v>
      </c>
    </row>
    <row r="278" spans="1:15" ht="13.5">
      <c r="A278" s="199" t="s">
        <v>65</v>
      </c>
      <c r="B278" s="199" t="s">
        <v>1351</v>
      </c>
      <c r="C278" s="199" t="s">
        <v>67</v>
      </c>
      <c r="D278" s="199" t="s">
        <v>68</v>
      </c>
      <c r="E278" s="199"/>
      <c r="F278" s="200">
        <v>265</v>
      </c>
      <c r="G278" s="158"/>
      <c r="H278" s="205" t="s">
        <v>502</v>
      </c>
      <c r="I278" s="183" t="s">
        <v>503</v>
      </c>
      <c r="J278" s="184"/>
      <c r="K278" s="201">
        <v>128</v>
      </c>
      <c r="L278" s="201">
        <v>83635</v>
      </c>
      <c r="M278" s="224">
        <v>28.632</v>
      </c>
      <c r="N278" s="203">
        <v>2921.03</v>
      </c>
      <c r="O278" s="201">
        <v>1045</v>
      </c>
    </row>
    <row r="279" spans="1:15" ht="13.5">
      <c r="A279" s="199" t="s">
        <v>65</v>
      </c>
      <c r="B279" s="199" t="s">
        <v>1351</v>
      </c>
      <c r="C279" s="199" t="s">
        <v>67</v>
      </c>
      <c r="D279" s="199" t="s">
        <v>68</v>
      </c>
      <c r="E279" s="199"/>
      <c r="F279" s="200">
        <v>266</v>
      </c>
      <c r="G279" s="158"/>
      <c r="H279" s="205" t="s">
        <v>504</v>
      </c>
      <c r="I279" s="183" t="s">
        <v>505</v>
      </c>
      <c r="J279" s="184"/>
      <c r="K279" s="201">
        <v>45</v>
      </c>
      <c r="L279" s="201">
        <v>13984</v>
      </c>
      <c r="M279" s="224">
        <v>9.073</v>
      </c>
      <c r="N279" s="203">
        <v>1541.27</v>
      </c>
      <c r="O279" s="201">
        <v>354</v>
      </c>
    </row>
    <row r="280" spans="1:15" ht="13.5">
      <c r="A280" s="199" t="s">
        <v>65</v>
      </c>
      <c r="B280" s="199" t="s">
        <v>1351</v>
      </c>
      <c r="C280" s="199" t="s">
        <v>67</v>
      </c>
      <c r="D280" s="199" t="s">
        <v>68</v>
      </c>
      <c r="E280" s="199"/>
      <c r="F280" s="200">
        <v>267</v>
      </c>
      <c r="G280" s="158"/>
      <c r="H280" s="205" t="s">
        <v>506</v>
      </c>
      <c r="I280" s="183" t="s">
        <v>507</v>
      </c>
      <c r="J280" s="184"/>
      <c r="K280" s="201">
        <v>32</v>
      </c>
      <c r="L280" s="201">
        <v>9528</v>
      </c>
      <c r="M280" s="224">
        <v>7.293</v>
      </c>
      <c r="N280" s="203">
        <v>1306.38</v>
      </c>
      <c r="O280" s="201">
        <v>265</v>
      </c>
    </row>
    <row r="281" spans="1:15" ht="13.5">
      <c r="A281" s="199" t="s">
        <v>65</v>
      </c>
      <c r="B281" s="199" t="s">
        <v>1351</v>
      </c>
      <c r="C281" s="199" t="s">
        <v>67</v>
      </c>
      <c r="D281" s="199" t="s">
        <v>68</v>
      </c>
      <c r="E281" s="199"/>
      <c r="F281" s="200">
        <v>268</v>
      </c>
      <c r="G281" s="158"/>
      <c r="H281" s="205" t="s">
        <v>508</v>
      </c>
      <c r="I281" s="183" t="s">
        <v>1274</v>
      </c>
      <c r="J281" s="184"/>
      <c r="K281" s="201">
        <v>12</v>
      </c>
      <c r="L281" s="201">
        <v>4065</v>
      </c>
      <c r="M281" s="224" t="s">
        <v>70</v>
      </c>
      <c r="N281" s="203" t="s">
        <v>70</v>
      </c>
      <c r="O281" s="201">
        <v>101</v>
      </c>
    </row>
    <row r="282" spans="1:15" ht="13.5">
      <c r="A282" s="199" t="s">
        <v>65</v>
      </c>
      <c r="B282" s="199" t="s">
        <v>1351</v>
      </c>
      <c r="C282" s="199" t="s">
        <v>67</v>
      </c>
      <c r="D282" s="199" t="s">
        <v>68</v>
      </c>
      <c r="E282" s="199"/>
      <c r="F282" s="200">
        <v>269</v>
      </c>
      <c r="G282" s="158"/>
      <c r="H282" s="205" t="s">
        <v>509</v>
      </c>
      <c r="I282" s="183" t="s">
        <v>510</v>
      </c>
      <c r="J282" s="184"/>
      <c r="K282" s="201">
        <v>2</v>
      </c>
      <c r="L282" s="201">
        <v>1428</v>
      </c>
      <c r="M282" s="224" t="s">
        <v>70</v>
      </c>
      <c r="N282" s="203" t="s">
        <v>70</v>
      </c>
      <c r="O282" s="201">
        <v>13</v>
      </c>
    </row>
    <row r="283" spans="1:15" ht="27" customHeight="1">
      <c r="A283" s="199" t="s">
        <v>65</v>
      </c>
      <c r="B283" s="199" t="s">
        <v>1351</v>
      </c>
      <c r="C283" s="199" t="s">
        <v>67</v>
      </c>
      <c r="D283" s="199" t="s">
        <v>68</v>
      </c>
      <c r="E283" s="199"/>
      <c r="F283" s="200">
        <v>270</v>
      </c>
      <c r="G283" s="158"/>
      <c r="H283" s="205" t="s">
        <v>511</v>
      </c>
      <c r="I283" s="183" t="s">
        <v>512</v>
      </c>
      <c r="J283" s="184"/>
      <c r="K283" s="201">
        <v>436</v>
      </c>
      <c r="L283" s="201">
        <v>90217</v>
      </c>
      <c r="M283" s="224" t="s">
        <v>70</v>
      </c>
      <c r="N283" s="203" t="s">
        <v>70</v>
      </c>
      <c r="O283" s="201">
        <v>2258</v>
      </c>
    </row>
    <row r="284" spans="1:15" ht="27" customHeight="1">
      <c r="A284" s="199" t="s">
        <v>65</v>
      </c>
      <c r="B284" s="199" t="s">
        <v>1351</v>
      </c>
      <c r="C284" s="199" t="s">
        <v>67</v>
      </c>
      <c r="D284" s="199" t="s">
        <v>68</v>
      </c>
      <c r="E284" s="199"/>
      <c r="F284" s="200">
        <v>271</v>
      </c>
      <c r="G284" s="158"/>
      <c r="H284" s="205" t="s">
        <v>513</v>
      </c>
      <c r="I284" s="183" t="s">
        <v>514</v>
      </c>
      <c r="J284" s="184"/>
      <c r="K284" s="201">
        <v>272</v>
      </c>
      <c r="L284" s="201">
        <v>30855</v>
      </c>
      <c r="M284" s="224" t="s">
        <v>70</v>
      </c>
      <c r="N284" s="203" t="s">
        <v>70</v>
      </c>
      <c r="O284" s="201">
        <v>1359</v>
      </c>
    </row>
    <row r="285" spans="1:15" ht="13.5">
      <c r="A285" s="199" t="s">
        <v>65</v>
      </c>
      <c r="B285" s="199" t="s">
        <v>1351</v>
      </c>
      <c r="C285" s="199" t="s">
        <v>67</v>
      </c>
      <c r="D285" s="199" t="s">
        <v>68</v>
      </c>
      <c r="E285" s="199"/>
      <c r="F285" s="200">
        <v>272</v>
      </c>
      <c r="G285" s="158"/>
      <c r="H285" s="205" t="s">
        <v>515</v>
      </c>
      <c r="I285" s="183" t="s">
        <v>516</v>
      </c>
      <c r="J285" s="184"/>
      <c r="K285" s="201">
        <v>30</v>
      </c>
      <c r="L285" s="201">
        <v>24434</v>
      </c>
      <c r="M285" s="224" t="s">
        <v>70</v>
      </c>
      <c r="N285" s="203" t="s">
        <v>70</v>
      </c>
      <c r="O285" s="201">
        <v>207</v>
      </c>
    </row>
    <row r="286" spans="1:15" ht="13.5">
      <c r="A286" s="199" t="s">
        <v>65</v>
      </c>
      <c r="B286" s="199" t="s">
        <v>1351</v>
      </c>
      <c r="C286" s="199" t="s">
        <v>67</v>
      </c>
      <c r="D286" s="199" t="s">
        <v>68</v>
      </c>
      <c r="E286" s="199"/>
      <c r="F286" s="200">
        <v>273</v>
      </c>
      <c r="G286" s="158"/>
      <c r="H286" s="205" t="s">
        <v>517</v>
      </c>
      <c r="I286" s="183" t="s">
        <v>518</v>
      </c>
      <c r="J286" s="184"/>
      <c r="K286" s="201">
        <v>243</v>
      </c>
      <c r="L286" s="201">
        <v>6421</v>
      </c>
      <c r="M286" s="224" t="s">
        <v>70</v>
      </c>
      <c r="N286" s="203" t="s">
        <v>70</v>
      </c>
      <c r="O286" s="201">
        <v>1207</v>
      </c>
    </row>
    <row r="287" spans="1:15" ht="27" customHeight="1">
      <c r="A287" s="199" t="s">
        <v>65</v>
      </c>
      <c r="B287" s="199" t="s">
        <v>1351</v>
      </c>
      <c r="C287" s="199" t="s">
        <v>67</v>
      </c>
      <c r="D287" s="199" t="s">
        <v>68</v>
      </c>
      <c r="E287" s="199"/>
      <c r="F287" s="200">
        <v>274</v>
      </c>
      <c r="G287" s="158"/>
      <c r="H287" s="205" t="s">
        <v>519</v>
      </c>
      <c r="I287" s="183" t="s">
        <v>520</v>
      </c>
      <c r="J287" s="184"/>
      <c r="K287" s="201">
        <v>163</v>
      </c>
      <c r="L287" s="201">
        <v>59363</v>
      </c>
      <c r="M287" s="224" t="s">
        <v>70</v>
      </c>
      <c r="N287" s="203" t="s">
        <v>70</v>
      </c>
      <c r="O287" s="201">
        <v>1144</v>
      </c>
    </row>
    <row r="288" spans="1:15" ht="13.5">
      <c r="A288" s="199" t="s">
        <v>65</v>
      </c>
      <c r="B288" s="199" t="s">
        <v>1351</v>
      </c>
      <c r="C288" s="199" t="s">
        <v>67</v>
      </c>
      <c r="D288" s="199" t="s">
        <v>68</v>
      </c>
      <c r="E288" s="199"/>
      <c r="F288" s="200">
        <v>275</v>
      </c>
      <c r="G288" s="158"/>
      <c r="H288" s="205" t="s">
        <v>521</v>
      </c>
      <c r="I288" s="183" t="s">
        <v>522</v>
      </c>
      <c r="J288" s="184"/>
      <c r="K288" s="201">
        <v>2</v>
      </c>
      <c r="L288" s="201">
        <v>1337</v>
      </c>
      <c r="M288" s="224">
        <v>0.183</v>
      </c>
      <c r="N288" s="203">
        <v>7288.84</v>
      </c>
      <c r="O288" s="201">
        <v>14</v>
      </c>
    </row>
    <row r="289" spans="1:15" ht="13.5">
      <c r="A289" s="199" t="s">
        <v>65</v>
      </c>
      <c r="B289" s="199" t="s">
        <v>1351</v>
      </c>
      <c r="C289" s="199" t="s">
        <v>67</v>
      </c>
      <c r="D289" s="199" t="s">
        <v>68</v>
      </c>
      <c r="E289" s="199"/>
      <c r="F289" s="200">
        <v>276</v>
      </c>
      <c r="G289" s="158"/>
      <c r="H289" s="205" t="s">
        <v>523</v>
      </c>
      <c r="I289" s="183" t="s">
        <v>524</v>
      </c>
      <c r="J289" s="184"/>
      <c r="K289" s="201">
        <v>13</v>
      </c>
      <c r="L289" s="201">
        <v>7294</v>
      </c>
      <c r="M289" s="224" t="s">
        <v>70</v>
      </c>
      <c r="N289" s="203" t="s">
        <v>70</v>
      </c>
      <c r="O289" s="201">
        <v>97</v>
      </c>
    </row>
    <row r="290" spans="1:15" ht="13.5">
      <c r="A290" s="199" t="s">
        <v>65</v>
      </c>
      <c r="B290" s="199" t="s">
        <v>1351</v>
      </c>
      <c r="C290" s="199" t="s">
        <v>67</v>
      </c>
      <c r="D290" s="199" t="s">
        <v>68</v>
      </c>
      <c r="E290" s="199"/>
      <c r="F290" s="200">
        <v>277</v>
      </c>
      <c r="G290" s="158"/>
      <c r="H290" s="205" t="s">
        <v>525</v>
      </c>
      <c r="I290" s="183" t="s">
        <v>526</v>
      </c>
      <c r="J290" s="184"/>
      <c r="K290" s="201">
        <v>7</v>
      </c>
      <c r="L290" s="201">
        <v>18615</v>
      </c>
      <c r="M290" s="224" t="s">
        <v>70</v>
      </c>
      <c r="N290" s="203" t="s">
        <v>70</v>
      </c>
      <c r="O290" s="201">
        <v>42</v>
      </c>
    </row>
    <row r="291" spans="1:15" ht="13.5">
      <c r="A291" s="199" t="s">
        <v>65</v>
      </c>
      <c r="B291" s="199" t="s">
        <v>1351</v>
      </c>
      <c r="C291" s="199" t="s">
        <v>67</v>
      </c>
      <c r="D291" s="199" t="s">
        <v>68</v>
      </c>
      <c r="E291" s="199"/>
      <c r="F291" s="200">
        <v>278</v>
      </c>
      <c r="G291" s="158"/>
      <c r="H291" s="205" t="s">
        <v>527</v>
      </c>
      <c r="I291" s="183" t="s">
        <v>528</v>
      </c>
      <c r="J291" s="184"/>
      <c r="K291" s="201">
        <v>11</v>
      </c>
      <c r="L291" s="201">
        <v>3610</v>
      </c>
      <c r="M291" s="224" t="s">
        <v>70</v>
      </c>
      <c r="N291" s="203" t="s">
        <v>70</v>
      </c>
      <c r="O291" s="201">
        <v>86</v>
      </c>
    </row>
    <row r="292" spans="1:15" ht="13.5">
      <c r="A292" s="199" t="s">
        <v>65</v>
      </c>
      <c r="B292" s="199" t="s">
        <v>1351</v>
      </c>
      <c r="C292" s="199" t="s">
        <v>67</v>
      </c>
      <c r="D292" s="199" t="s">
        <v>68</v>
      </c>
      <c r="E292" s="199"/>
      <c r="F292" s="200">
        <v>279</v>
      </c>
      <c r="G292" s="158"/>
      <c r="H292" s="205" t="s">
        <v>529</v>
      </c>
      <c r="I292" s="183" t="s">
        <v>530</v>
      </c>
      <c r="J292" s="184"/>
      <c r="K292" s="201">
        <v>36</v>
      </c>
      <c r="L292" s="201">
        <v>17693</v>
      </c>
      <c r="M292" s="224" t="s">
        <v>70</v>
      </c>
      <c r="N292" s="203" t="s">
        <v>70</v>
      </c>
      <c r="O292" s="201">
        <v>233</v>
      </c>
    </row>
    <row r="293" spans="1:15" ht="13.5">
      <c r="A293" s="199" t="s">
        <v>65</v>
      </c>
      <c r="B293" s="199" t="s">
        <v>1351</v>
      </c>
      <c r="C293" s="199" t="s">
        <v>67</v>
      </c>
      <c r="D293" s="199" t="s">
        <v>68</v>
      </c>
      <c r="E293" s="199"/>
      <c r="F293" s="200">
        <v>280</v>
      </c>
      <c r="G293" s="158"/>
      <c r="H293" s="205" t="s">
        <v>531</v>
      </c>
      <c r="I293" s="183" t="s">
        <v>532</v>
      </c>
      <c r="J293" s="184"/>
      <c r="K293" s="201">
        <v>95</v>
      </c>
      <c r="L293" s="201">
        <v>10812</v>
      </c>
      <c r="M293" s="224" t="s">
        <v>70</v>
      </c>
      <c r="N293" s="203" t="s">
        <v>70</v>
      </c>
      <c r="O293" s="201">
        <v>748</v>
      </c>
    </row>
    <row r="294" spans="1:15" ht="27" customHeight="1">
      <c r="A294" s="199" t="s">
        <v>65</v>
      </c>
      <c r="B294" s="199" t="s">
        <v>1351</v>
      </c>
      <c r="C294" s="199" t="s">
        <v>67</v>
      </c>
      <c r="D294" s="199" t="s">
        <v>68</v>
      </c>
      <c r="E294" s="199"/>
      <c r="F294" s="200">
        <v>281</v>
      </c>
      <c r="G294" s="158"/>
      <c r="H294" s="205" t="s">
        <v>533</v>
      </c>
      <c r="I294" s="183" t="s">
        <v>534</v>
      </c>
      <c r="J294" s="184"/>
      <c r="K294" s="201">
        <v>3518</v>
      </c>
      <c r="L294" s="201">
        <v>273156</v>
      </c>
      <c r="M294" s="224" t="s">
        <v>70</v>
      </c>
      <c r="N294" s="203" t="s">
        <v>70</v>
      </c>
      <c r="O294" s="201">
        <v>9761</v>
      </c>
    </row>
    <row r="295" spans="1:15" ht="27" customHeight="1">
      <c r="A295" s="199" t="s">
        <v>65</v>
      </c>
      <c r="B295" s="199" t="s">
        <v>1351</v>
      </c>
      <c r="C295" s="199" t="s">
        <v>67</v>
      </c>
      <c r="D295" s="199" t="s">
        <v>68</v>
      </c>
      <c r="E295" s="199"/>
      <c r="F295" s="200">
        <v>282</v>
      </c>
      <c r="G295" s="158"/>
      <c r="H295" s="205" t="s">
        <v>535</v>
      </c>
      <c r="I295" s="183" t="s">
        <v>536</v>
      </c>
      <c r="J295" s="184"/>
      <c r="K295" s="201">
        <v>1240</v>
      </c>
      <c r="L295" s="201">
        <v>117410</v>
      </c>
      <c r="M295" s="224">
        <v>5275.346</v>
      </c>
      <c r="N295" s="203">
        <v>22.26</v>
      </c>
      <c r="O295" s="201">
        <v>9383</v>
      </c>
    </row>
    <row r="296" spans="1:15" ht="13.5" customHeight="1">
      <c r="A296" s="199" t="s">
        <v>65</v>
      </c>
      <c r="B296" s="199" t="s">
        <v>1351</v>
      </c>
      <c r="C296" s="199" t="s">
        <v>67</v>
      </c>
      <c r="D296" s="199" t="s">
        <v>68</v>
      </c>
      <c r="E296" s="199"/>
      <c r="F296" s="200">
        <v>283</v>
      </c>
      <c r="G296" s="158"/>
      <c r="H296" s="205" t="s">
        <v>1275</v>
      </c>
      <c r="I296" s="183" t="s">
        <v>1276</v>
      </c>
      <c r="J296" s="184"/>
      <c r="K296" s="201">
        <v>57</v>
      </c>
      <c r="L296" s="201">
        <v>2653</v>
      </c>
      <c r="M296" s="224">
        <v>285.15</v>
      </c>
      <c r="N296" s="203">
        <v>9.3</v>
      </c>
      <c r="O296" s="201">
        <v>467</v>
      </c>
    </row>
    <row r="297" spans="1:15" ht="13.5" customHeight="1">
      <c r="A297" s="199" t="s">
        <v>65</v>
      </c>
      <c r="B297" s="199" t="s">
        <v>1351</v>
      </c>
      <c r="C297" s="199" t="s">
        <v>67</v>
      </c>
      <c r="D297" s="199" t="s">
        <v>68</v>
      </c>
      <c r="E297" s="199"/>
      <c r="F297" s="200">
        <v>284</v>
      </c>
      <c r="G297" s="158"/>
      <c r="H297" s="205" t="s">
        <v>1277</v>
      </c>
      <c r="I297" s="183" t="s">
        <v>1278</v>
      </c>
      <c r="J297" s="184"/>
      <c r="K297" s="201">
        <v>1183</v>
      </c>
      <c r="L297" s="201">
        <v>114758</v>
      </c>
      <c r="M297" s="224">
        <v>4990.196</v>
      </c>
      <c r="N297" s="203">
        <v>23</v>
      </c>
      <c r="O297" s="201">
        <v>9379</v>
      </c>
    </row>
    <row r="298" spans="1:15" ht="27" customHeight="1">
      <c r="A298" s="199" t="s">
        <v>65</v>
      </c>
      <c r="B298" s="199" t="s">
        <v>1351</v>
      </c>
      <c r="C298" s="199" t="s">
        <v>67</v>
      </c>
      <c r="D298" s="199" t="s">
        <v>68</v>
      </c>
      <c r="E298" s="199"/>
      <c r="F298" s="200">
        <v>285</v>
      </c>
      <c r="G298" s="158"/>
      <c r="H298" s="205" t="s">
        <v>537</v>
      </c>
      <c r="I298" s="183" t="s">
        <v>538</v>
      </c>
      <c r="J298" s="184"/>
      <c r="K298" s="201">
        <v>1040</v>
      </c>
      <c r="L298" s="201">
        <v>71647</v>
      </c>
      <c r="M298" s="224" t="s">
        <v>70</v>
      </c>
      <c r="N298" s="203" t="s">
        <v>70</v>
      </c>
      <c r="O298" s="201">
        <v>8327</v>
      </c>
    </row>
    <row r="299" spans="1:15" ht="13.5">
      <c r="A299" s="199" t="s">
        <v>65</v>
      </c>
      <c r="B299" s="199" t="s">
        <v>1351</v>
      </c>
      <c r="C299" s="199" t="s">
        <v>67</v>
      </c>
      <c r="D299" s="199" t="s">
        <v>68</v>
      </c>
      <c r="E299" s="199"/>
      <c r="F299" s="200">
        <v>286</v>
      </c>
      <c r="G299" s="158"/>
      <c r="H299" s="205" t="s">
        <v>539</v>
      </c>
      <c r="I299" s="183" t="s">
        <v>540</v>
      </c>
      <c r="J299" s="184"/>
      <c r="K299" s="201">
        <v>571</v>
      </c>
      <c r="L299" s="201">
        <v>39910</v>
      </c>
      <c r="M299" s="224" t="s">
        <v>70</v>
      </c>
      <c r="N299" s="203" t="s">
        <v>70</v>
      </c>
      <c r="O299" s="201">
        <v>4584</v>
      </c>
    </row>
    <row r="300" spans="1:15" ht="13.5">
      <c r="A300" s="199" t="s">
        <v>65</v>
      </c>
      <c r="B300" s="199" t="s">
        <v>1351</v>
      </c>
      <c r="C300" s="199" t="s">
        <v>67</v>
      </c>
      <c r="D300" s="199" t="s">
        <v>68</v>
      </c>
      <c r="E300" s="199"/>
      <c r="F300" s="200">
        <v>287</v>
      </c>
      <c r="G300" s="158"/>
      <c r="H300" s="205" t="s">
        <v>541</v>
      </c>
      <c r="I300" s="183" t="s">
        <v>542</v>
      </c>
      <c r="J300" s="184"/>
      <c r="K300" s="201">
        <v>470</v>
      </c>
      <c r="L300" s="201">
        <v>31737</v>
      </c>
      <c r="M300" s="224">
        <v>52.983</v>
      </c>
      <c r="N300" s="203">
        <v>599.01</v>
      </c>
      <c r="O300" s="201">
        <v>3789</v>
      </c>
    </row>
    <row r="301" spans="1:15" ht="27" customHeight="1">
      <c r="A301" s="199" t="s">
        <v>65</v>
      </c>
      <c r="B301" s="199" t="s">
        <v>1351</v>
      </c>
      <c r="C301" s="199" t="s">
        <v>67</v>
      </c>
      <c r="D301" s="199" t="s">
        <v>68</v>
      </c>
      <c r="E301" s="199"/>
      <c r="F301" s="200">
        <v>288</v>
      </c>
      <c r="G301" s="158"/>
      <c r="H301" s="205" t="s">
        <v>543</v>
      </c>
      <c r="I301" s="183" t="s">
        <v>544</v>
      </c>
      <c r="J301" s="184"/>
      <c r="K301" s="201">
        <v>493</v>
      </c>
      <c r="L301" s="201">
        <v>23519</v>
      </c>
      <c r="M301" s="224" t="s">
        <v>70</v>
      </c>
      <c r="N301" s="203" t="s">
        <v>70</v>
      </c>
      <c r="O301" s="201">
        <v>2540</v>
      </c>
    </row>
    <row r="302" spans="1:15" ht="13.5">
      <c r="A302" s="199" t="s">
        <v>65</v>
      </c>
      <c r="B302" s="199" t="s">
        <v>1351</v>
      </c>
      <c r="C302" s="199" t="s">
        <v>67</v>
      </c>
      <c r="D302" s="199" t="s">
        <v>68</v>
      </c>
      <c r="E302" s="199"/>
      <c r="F302" s="200">
        <v>289</v>
      </c>
      <c r="G302" s="158"/>
      <c r="H302" s="205" t="s">
        <v>545</v>
      </c>
      <c r="I302" s="183" t="s">
        <v>1279</v>
      </c>
      <c r="J302" s="184"/>
      <c r="K302" s="201">
        <v>427</v>
      </c>
      <c r="L302" s="201">
        <v>23153</v>
      </c>
      <c r="M302" s="224">
        <v>252.592</v>
      </c>
      <c r="N302" s="203">
        <v>91.66</v>
      </c>
      <c r="O302" s="201">
        <v>2196</v>
      </c>
    </row>
    <row r="303" spans="1:15" ht="13.5">
      <c r="A303" s="199" t="s">
        <v>65</v>
      </c>
      <c r="B303" s="199" t="s">
        <v>1351</v>
      </c>
      <c r="C303" s="199" t="s">
        <v>67</v>
      </c>
      <c r="D303" s="199" t="s">
        <v>68</v>
      </c>
      <c r="E303" s="199"/>
      <c r="F303" s="200">
        <v>290</v>
      </c>
      <c r="G303" s="158"/>
      <c r="H303" s="205" t="s">
        <v>546</v>
      </c>
      <c r="I303" s="183" t="s">
        <v>547</v>
      </c>
      <c r="J303" s="184"/>
      <c r="K303" s="201">
        <v>66</v>
      </c>
      <c r="L303" s="201">
        <v>366</v>
      </c>
      <c r="M303" s="224" t="s">
        <v>70</v>
      </c>
      <c r="N303" s="203" t="s">
        <v>70</v>
      </c>
      <c r="O303" s="201">
        <v>484</v>
      </c>
    </row>
    <row r="304" spans="1:15" ht="27" customHeight="1">
      <c r="A304" s="199" t="s">
        <v>65</v>
      </c>
      <c r="B304" s="199" t="s">
        <v>1351</v>
      </c>
      <c r="C304" s="199" t="s">
        <v>67</v>
      </c>
      <c r="D304" s="199" t="s">
        <v>68</v>
      </c>
      <c r="E304" s="199"/>
      <c r="F304" s="200">
        <v>291</v>
      </c>
      <c r="G304" s="158"/>
      <c r="H304" s="205" t="s">
        <v>548</v>
      </c>
      <c r="I304" s="183" t="s">
        <v>549</v>
      </c>
      <c r="J304" s="184"/>
      <c r="K304" s="201">
        <v>745</v>
      </c>
      <c r="L304" s="201">
        <v>60580</v>
      </c>
      <c r="M304" s="224" t="s">
        <v>70</v>
      </c>
      <c r="N304" s="203" t="s">
        <v>70</v>
      </c>
      <c r="O304" s="201">
        <v>5844</v>
      </c>
    </row>
    <row r="305" spans="1:15" ht="27" customHeight="1">
      <c r="A305" s="199" t="s">
        <v>65</v>
      </c>
      <c r="B305" s="199" t="s">
        <v>1351</v>
      </c>
      <c r="C305" s="199" t="s">
        <v>67</v>
      </c>
      <c r="D305" s="199" t="s">
        <v>68</v>
      </c>
      <c r="E305" s="199"/>
      <c r="F305" s="200">
        <v>292</v>
      </c>
      <c r="G305" s="158"/>
      <c r="H305" s="205" t="s">
        <v>550</v>
      </c>
      <c r="I305" s="183" t="s">
        <v>551</v>
      </c>
      <c r="J305" s="184"/>
      <c r="K305" s="201">
        <v>11796</v>
      </c>
      <c r="L305" s="201">
        <v>124285</v>
      </c>
      <c r="M305" s="224" t="s">
        <v>70</v>
      </c>
      <c r="N305" s="203" t="s">
        <v>70</v>
      </c>
      <c r="O305" s="201">
        <v>9796</v>
      </c>
    </row>
    <row r="306" spans="1:15" ht="27" customHeight="1">
      <c r="A306" s="199" t="s">
        <v>65</v>
      </c>
      <c r="B306" s="199" t="s">
        <v>1351</v>
      </c>
      <c r="C306" s="199" t="s">
        <v>67</v>
      </c>
      <c r="D306" s="199" t="s">
        <v>68</v>
      </c>
      <c r="E306" s="199"/>
      <c r="F306" s="200">
        <v>293</v>
      </c>
      <c r="G306" s="158"/>
      <c r="H306" s="205" t="s">
        <v>552</v>
      </c>
      <c r="I306" s="183" t="s">
        <v>553</v>
      </c>
      <c r="J306" s="184"/>
      <c r="K306" s="201">
        <v>166</v>
      </c>
      <c r="L306" s="201">
        <v>39304</v>
      </c>
      <c r="M306" s="224" t="s">
        <v>70</v>
      </c>
      <c r="N306" s="203" t="s">
        <v>70</v>
      </c>
      <c r="O306" s="201">
        <v>1128</v>
      </c>
    </row>
    <row r="307" spans="1:15" ht="27" customHeight="1">
      <c r="A307" s="199" t="s">
        <v>65</v>
      </c>
      <c r="B307" s="199" t="s">
        <v>1351</v>
      </c>
      <c r="C307" s="199" t="s">
        <v>67</v>
      </c>
      <c r="D307" s="199" t="s">
        <v>68</v>
      </c>
      <c r="E307" s="199"/>
      <c r="F307" s="200">
        <v>294</v>
      </c>
      <c r="G307" s="158"/>
      <c r="H307" s="205" t="s">
        <v>554</v>
      </c>
      <c r="I307" s="183" t="s">
        <v>555</v>
      </c>
      <c r="J307" s="184"/>
      <c r="K307" s="201">
        <v>88</v>
      </c>
      <c r="L307" s="201">
        <v>20752</v>
      </c>
      <c r="M307" s="224" t="s">
        <v>70</v>
      </c>
      <c r="N307" s="203" t="s">
        <v>70</v>
      </c>
      <c r="O307" s="201">
        <v>631</v>
      </c>
    </row>
    <row r="308" spans="1:15" ht="13.5">
      <c r="A308" s="199" t="s">
        <v>65</v>
      </c>
      <c r="B308" s="199" t="s">
        <v>1351</v>
      </c>
      <c r="C308" s="199" t="s">
        <v>67</v>
      </c>
      <c r="D308" s="199" t="s">
        <v>68</v>
      </c>
      <c r="E308" s="199"/>
      <c r="F308" s="200">
        <v>295</v>
      </c>
      <c r="G308" s="158"/>
      <c r="H308" s="205" t="s">
        <v>556</v>
      </c>
      <c r="I308" s="183" t="s">
        <v>557</v>
      </c>
      <c r="J308" s="184"/>
      <c r="K308" s="201">
        <v>4</v>
      </c>
      <c r="L308" s="201">
        <v>1195</v>
      </c>
      <c r="M308" s="224">
        <v>0.043</v>
      </c>
      <c r="N308" s="203">
        <v>27565.89</v>
      </c>
      <c r="O308" s="201">
        <v>36</v>
      </c>
    </row>
    <row r="309" spans="1:15" ht="13.5">
      <c r="A309" s="199" t="s">
        <v>65</v>
      </c>
      <c r="B309" s="199" t="s">
        <v>1351</v>
      </c>
      <c r="C309" s="199" t="s">
        <v>67</v>
      </c>
      <c r="D309" s="199" t="s">
        <v>68</v>
      </c>
      <c r="E309" s="199"/>
      <c r="F309" s="200">
        <v>296</v>
      </c>
      <c r="G309" s="158"/>
      <c r="H309" s="205" t="s">
        <v>558</v>
      </c>
      <c r="I309" s="183" t="s">
        <v>559</v>
      </c>
      <c r="J309" s="184"/>
      <c r="K309" s="201">
        <v>31</v>
      </c>
      <c r="L309" s="201">
        <v>3664</v>
      </c>
      <c r="M309" s="224">
        <v>0.317</v>
      </c>
      <c r="N309" s="203">
        <v>11571.27</v>
      </c>
      <c r="O309" s="201">
        <v>245</v>
      </c>
    </row>
    <row r="310" spans="1:15" ht="13.5">
      <c r="A310" s="199" t="s">
        <v>65</v>
      </c>
      <c r="B310" s="199" t="s">
        <v>1351</v>
      </c>
      <c r="C310" s="199" t="s">
        <v>67</v>
      </c>
      <c r="D310" s="199" t="s">
        <v>68</v>
      </c>
      <c r="E310" s="199"/>
      <c r="F310" s="200">
        <v>297</v>
      </c>
      <c r="G310" s="158"/>
      <c r="H310" s="205" t="s">
        <v>560</v>
      </c>
      <c r="I310" s="183" t="s">
        <v>561</v>
      </c>
      <c r="J310" s="184"/>
      <c r="K310" s="201">
        <v>8</v>
      </c>
      <c r="L310" s="201">
        <v>2079</v>
      </c>
      <c r="M310" s="224" t="s">
        <v>70</v>
      </c>
      <c r="N310" s="203" t="s">
        <v>70</v>
      </c>
      <c r="O310" s="201">
        <v>64</v>
      </c>
    </row>
    <row r="311" spans="1:15" ht="13.5">
      <c r="A311" s="199" t="s">
        <v>65</v>
      </c>
      <c r="B311" s="199" t="s">
        <v>1351</v>
      </c>
      <c r="C311" s="199" t="s">
        <v>67</v>
      </c>
      <c r="D311" s="199" t="s">
        <v>68</v>
      </c>
      <c r="E311" s="199"/>
      <c r="F311" s="200">
        <v>298</v>
      </c>
      <c r="G311" s="158"/>
      <c r="H311" s="205" t="s">
        <v>562</v>
      </c>
      <c r="I311" s="183" t="s">
        <v>563</v>
      </c>
      <c r="J311" s="184"/>
      <c r="K311" s="201">
        <v>5</v>
      </c>
      <c r="L311" s="201">
        <v>5185</v>
      </c>
      <c r="M311" s="224">
        <v>0.051</v>
      </c>
      <c r="N311" s="203">
        <v>101709.09</v>
      </c>
      <c r="O311" s="201">
        <v>42</v>
      </c>
    </row>
    <row r="312" spans="1:15" ht="27" customHeight="1">
      <c r="A312" s="199" t="s">
        <v>65</v>
      </c>
      <c r="B312" s="199" t="s">
        <v>1351</v>
      </c>
      <c r="C312" s="199" t="s">
        <v>67</v>
      </c>
      <c r="D312" s="199" t="s">
        <v>68</v>
      </c>
      <c r="E312" s="199"/>
      <c r="F312" s="200">
        <v>299</v>
      </c>
      <c r="G312" s="158"/>
      <c r="H312" s="205" t="s">
        <v>564</v>
      </c>
      <c r="I312" s="183" t="s">
        <v>565</v>
      </c>
      <c r="J312" s="184"/>
      <c r="K312" s="201">
        <v>9</v>
      </c>
      <c r="L312" s="201">
        <v>2016</v>
      </c>
      <c r="M312" s="224">
        <v>0.09</v>
      </c>
      <c r="N312" s="203">
        <v>22431.81</v>
      </c>
      <c r="O312" s="201">
        <v>74</v>
      </c>
    </row>
    <row r="313" spans="1:15" ht="13.5">
      <c r="A313" s="199" t="s">
        <v>65</v>
      </c>
      <c r="B313" s="199" t="s">
        <v>1351</v>
      </c>
      <c r="C313" s="199" t="s">
        <v>67</v>
      </c>
      <c r="D313" s="199" t="s">
        <v>68</v>
      </c>
      <c r="E313" s="199"/>
      <c r="F313" s="200">
        <v>300</v>
      </c>
      <c r="G313" s="158"/>
      <c r="H313" s="205" t="s">
        <v>566</v>
      </c>
      <c r="I313" s="183" t="s">
        <v>567</v>
      </c>
      <c r="J313" s="184"/>
      <c r="K313" s="201">
        <v>7</v>
      </c>
      <c r="L313" s="201">
        <v>4311</v>
      </c>
      <c r="M313" s="224">
        <v>0.069</v>
      </c>
      <c r="N313" s="203">
        <v>62807.12</v>
      </c>
      <c r="O313" s="201">
        <v>57</v>
      </c>
    </row>
    <row r="314" spans="1:15" ht="13.5">
      <c r="A314" s="199" t="s">
        <v>65</v>
      </c>
      <c r="B314" s="199" t="s">
        <v>1351</v>
      </c>
      <c r="C314" s="199" t="s">
        <v>67</v>
      </c>
      <c r="D314" s="199" t="s">
        <v>68</v>
      </c>
      <c r="E314" s="199"/>
      <c r="F314" s="200">
        <v>301</v>
      </c>
      <c r="G314" s="158"/>
      <c r="H314" s="205" t="s">
        <v>568</v>
      </c>
      <c r="I314" s="183" t="s">
        <v>569</v>
      </c>
      <c r="J314" s="184"/>
      <c r="K314" s="201">
        <v>2</v>
      </c>
      <c r="L314" s="201">
        <v>454</v>
      </c>
      <c r="M314" s="224">
        <v>0.015</v>
      </c>
      <c r="N314" s="203">
        <v>29964.19</v>
      </c>
      <c r="O314" s="201">
        <v>12</v>
      </c>
    </row>
    <row r="315" spans="1:15" ht="13.5">
      <c r="A315" s="199" t="s">
        <v>65</v>
      </c>
      <c r="B315" s="199" t="s">
        <v>1351</v>
      </c>
      <c r="C315" s="199" t="s">
        <v>67</v>
      </c>
      <c r="D315" s="199" t="s">
        <v>68</v>
      </c>
      <c r="E315" s="199"/>
      <c r="F315" s="200">
        <v>302</v>
      </c>
      <c r="G315" s="158"/>
      <c r="H315" s="205" t="s">
        <v>570</v>
      </c>
      <c r="I315" s="183" t="s">
        <v>571</v>
      </c>
      <c r="J315" s="184"/>
      <c r="K315" s="201">
        <v>22</v>
      </c>
      <c r="L315" s="201">
        <v>1849</v>
      </c>
      <c r="M315" s="224" t="s">
        <v>70</v>
      </c>
      <c r="N315" s="203" t="s">
        <v>70</v>
      </c>
      <c r="O315" s="201">
        <v>169</v>
      </c>
    </row>
    <row r="316" spans="1:15" ht="27" customHeight="1">
      <c r="A316" s="199" t="s">
        <v>65</v>
      </c>
      <c r="B316" s="199" t="s">
        <v>1351</v>
      </c>
      <c r="C316" s="199" t="s">
        <v>67</v>
      </c>
      <c r="D316" s="199" t="s">
        <v>68</v>
      </c>
      <c r="E316" s="199"/>
      <c r="F316" s="200">
        <v>303</v>
      </c>
      <c r="G316" s="158"/>
      <c r="H316" s="205" t="s">
        <v>572</v>
      </c>
      <c r="I316" s="183" t="s">
        <v>573</v>
      </c>
      <c r="J316" s="184"/>
      <c r="K316" s="201">
        <v>45</v>
      </c>
      <c r="L316" s="201">
        <v>11747</v>
      </c>
      <c r="M316" s="224" t="s">
        <v>70</v>
      </c>
      <c r="N316" s="203" t="s">
        <v>70</v>
      </c>
      <c r="O316" s="201">
        <v>340</v>
      </c>
    </row>
    <row r="317" spans="1:15" ht="13.5">
      <c r="A317" s="199" t="s">
        <v>65</v>
      </c>
      <c r="B317" s="199" t="s">
        <v>1351</v>
      </c>
      <c r="C317" s="199" t="s">
        <v>67</v>
      </c>
      <c r="D317" s="199" t="s">
        <v>68</v>
      </c>
      <c r="E317" s="199"/>
      <c r="F317" s="200">
        <v>304</v>
      </c>
      <c r="G317" s="158"/>
      <c r="H317" s="205" t="s">
        <v>574</v>
      </c>
      <c r="I317" s="183" t="s">
        <v>1280</v>
      </c>
      <c r="J317" s="184"/>
      <c r="K317" s="201">
        <v>6</v>
      </c>
      <c r="L317" s="201">
        <v>7184</v>
      </c>
      <c r="M317" s="224">
        <v>0.066</v>
      </c>
      <c r="N317" s="203">
        <v>109566.72</v>
      </c>
      <c r="O317" s="201">
        <v>48</v>
      </c>
    </row>
    <row r="318" spans="1:15" ht="13.5">
      <c r="A318" s="199" t="s">
        <v>65</v>
      </c>
      <c r="B318" s="199" t="s">
        <v>1351</v>
      </c>
      <c r="C318" s="199" t="s">
        <v>67</v>
      </c>
      <c r="D318" s="199" t="s">
        <v>68</v>
      </c>
      <c r="E318" s="199"/>
      <c r="F318" s="200">
        <v>305</v>
      </c>
      <c r="G318" s="158"/>
      <c r="H318" s="205" t="s">
        <v>575</v>
      </c>
      <c r="I318" s="183" t="s">
        <v>1281</v>
      </c>
      <c r="J318" s="184"/>
      <c r="K318" s="201">
        <v>11</v>
      </c>
      <c r="L318" s="201">
        <v>1580</v>
      </c>
      <c r="M318" s="224">
        <v>0.112</v>
      </c>
      <c r="N318" s="203">
        <v>14056.49</v>
      </c>
      <c r="O318" s="201">
        <v>88</v>
      </c>
    </row>
    <row r="319" spans="1:15" ht="13.5">
      <c r="A319" s="199" t="s">
        <v>65</v>
      </c>
      <c r="B319" s="199" t="s">
        <v>1351</v>
      </c>
      <c r="C319" s="199" t="s">
        <v>67</v>
      </c>
      <c r="D319" s="199" t="s">
        <v>68</v>
      </c>
      <c r="E319" s="199"/>
      <c r="F319" s="200">
        <v>306</v>
      </c>
      <c r="G319" s="158"/>
      <c r="H319" s="205" t="s">
        <v>576</v>
      </c>
      <c r="I319" s="183" t="s">
        <v>577</v>
      </c>
      <c r="J319" s="184"/>
      <c r="K319" s="201">
        <v>28</v>
      </c>
      <c r="L319" s="201">
        <v>2983</v>
      </c>
      <c r="M319" s="224" t="s">
        <v>70</v>
      </c>
      <c r="N319" s="203" t="s">
        <v>70</v>
      </c>
      <c r="O319" s="201">
        <v>216</v>
      </c>
    </row>
    <row r="320" spans="1:15" ht="27" customHeight="1">
      <c r="A320" s="199" t="s">
        <v>65</v>
      </c>
      <c r="B320" s="199" t="s">
        <v>1351</v>
      </c>
      <c r="C320" s="199" t="s">
        <v>67</v>
      </c>
      <c r="D320" s="199" t="s">
        <v>68</v>
      </c>
      <c r="E320" s="199"/>
      <c r="F320" s="200">
        <v>307</v>
      </c>
      <c r="G320" s="158"/>
      <c r="H320" s="205" t="s">
        <v>578</v>
      </c>
      <c r="I320" s="183" t="s">
        <v>579</v>
      </c>
      <c r="J320" s="184"/>
      <c r="K320" s="201">
        <v>33</v>
      </c>
      <c r="L320" s="201">
        <v>6806</v>
      </c>
      <c r="M320" s="224" t="s">
        <v>70</v>
      </c>
      <c r="N320" s="203" t="s">
        <v>70</v>
      </c>
      <c r="O320" s="201">
        <v>245</v>
      </c>
    </row>
    <row r="321" spans="1:15" ht="13.5">
      <c r="A321" s="199" t="s">
        <v>65</v>
      </c>
      <c r="B321" s="199" t="s">
        <v>1351</v>
      </c>
      <c r="C321" s="199" t="s">
        <v>67</v>
      </c>
      <c r="D321" s="199" t="s">
        <v>68</v>
      </c>
      <c r="E321" s="199"/>
      <c r="F321" s="200">
        <v>308</v>
      </c>
      <c r="G321" s="158"/>
      <c r="H321" s="205" t="s">
        <v>580</v>
      </c>
      <c r="I321" s="183" t="s">
        <v>581</v>
      </c>
      <c r="J321" s="184"/>
      <c r="K321" s="201">
        <v>3</v>
      </c>
      <c r="L321" s="201">
        <v>1187</v>
      </c>
      <c r="M321" s="224">
        <v>0.035</v>
      </c>
      <c r="N321" s="203">
        <v>34287.55</v>
      </c>
      <c r="O321" s="201">
        <v>25</v>
      </c>
    </row>
    <row r="322" spans="1:15" ht="13.5">
      <c r="A322" s="199" t="s">
        <v>65</v>
      </c>
      <c r="B322" s="199" t="s">
        <v>1351</v>
      </c>
      <c r="C322" s="199" t="s">
        <v>67</v>
      </c>
      <c r="D322" s="199" t="s">
        <v>68</v>
      </c>
      <c r="E322" s="199"/>
      <c r="F322" s="200">
        <v>309</v>
      </c>
      <c r="G322" s="158"/>
      <c r="H322" s="205" t="s">
        <v>582</v>
      </c>
      <c r="I322" s="183" t="s">
        <v>583</v>
      </c>
      <c r="J322" s="184"/>
      <c r="K322" s="201">
        <v>4</v>
      </c>
      <c r="L322" s="201">
        <v>1448</v>
      </c>
      <c r="M322" s="224" t="s">
        <v>70</v>
      </c>
      <c r="N322" s="203" t="s">
        <v>70</v>
      </c>
      <c r="O322" s="201">
        <v>33</v>
      </c>
    </row>
    <row r="323" spans="1:15" ht="13.5">
      <c r="A323" s="199" t="s">
        <v>65</v>
      </c>
      <c r="B323" s="199" t="s">
        <v>1351</v>
      </c>
      <c r="C323" s="199" t="s">
        <v>67</v>
      </c>
      <c r="D323" s="199" t="s">
        <v>68</v>
      </c>
      <c r="E323" s="199"/>
      <c r="F323" s="200">
        <v>310</v>
      </c>
      <c r="G323" s="158"/>
      <c r="H323" s="205" t="s">
        <v>584</v>
      </c>
      <c r="I323" s="183" t="s">
        <v>585</v>
      </c>
      <c r="J323" s="184"/>
      <c r="K323" s="201">
        <v>2</v>
      </c>
      <c r="L323" s="201">
        <v>1319</v>
      </c>
      <c r="M323" s="224" t="s">
        <v>70</v>
      </c>
      <c r="N323" s="203" t="s">
        <v>70</v>
      </c>
      <c r="O323" s="201">
        <v>16</v>
      </c>
    </row>
    <row r="324" spans="1:15" ht="13.5">
      <c r="A324" s="199" t="s">
        <v>65</v>
      </c>
      <c r="B324" s="199" t="s">
        <v>1351</v>
      </c>
      <c r="C324" s="199" t="s">
        <v>67</v>
      </c>
      <c r="D324" s="199" t="s">
        <v>68</v>
      </c>
      <c r="E324" s="199"/>
      <c r="F324" s="200">
        <v>311</v>
      </c>
      <c r="G324" s="158"/>
      <c r="H324" s="205" t="s">
        <v>586</v>
      </c>
      <c r="I324" s="183" t="s">
        <v>587</v>
      </c>
      <c r="J324" s="184"/>
      <c r="K324" s="201">
        <v>1</v>
      </c>
      <c r="L324" s="201">
        <v>1023</v>
      </c>
      <c r="M324" s="224">
        <v>0.014</v>
      </c>
      <c r="N324" s="203">
        <v>71346.34</v>
      </c>
      <c r="O324" s="201">
        <v>11</v>
      </c>
    </row>
    <row r="325" spans="1:15" ht="13.5">
      <c r="A325" s="199" t="s">
        <v>65</v>
      </c>
      <c r="B325" s="199" t="s">
        <v>1351</v>
      </c>
      <c r="C325" s="199" t="s">
        <v>67</v>
      </c>
      <c r="D325" s="199" t="s">
        <v>68</v>
      </c>
      <c r="E325" s="199"/>
      <c r="F325" s="200">
        <v>312</v>
      </c>
      <c r="G325" s="158"/>
      <c r="H325" s="205" t="s">
        <v>588</v>
      </c>
      <c r="I325" s="183" t="s">
        <v>589</v>
      </c>
      <c r="J325" s="184"/>
      <c r="K325" s="201">
        <v>23</v>
      </c>
      <c r="L325" s="201">
        <v>1828</v>
      </c>
      <c r="M325" s="224" t="s">
        <v>70</v>
      </c>
      <c r="N325" s="203" t="s">
        <v>70</v>
      </c>
      <c r="O325" s="201">
        <v>175</v>
      </c>
    </row>
    <row r="326" spans="1:15" ht="27" customHeight="1">
      <c r="A326" s="199" t="s">
        <v>65</v>
      </c>
      <c r="B326" s="199" t="s">
        <v>1351</v>
      </c>
      <c r="C326" s="199" t="s">
        <v>67</v>
      </c>
      <c r="D326" s="199" t="s">
        <v>68</v>
      </c>
      <c r="E326" s="199"/>
      <c r="F326" s="200">
        <v>313</v>
      </c>
      <c r="G326" s="158"/>
      <c r="H326" s="205" t="s">
        <v>590</v>
      </c>
      <c r="I326" s="183" t="s">
        <v>591</v>
      </c>
      <c r="J326" s="184"/>
      <c r="K326" s="201">
        <v>249</v>
      </c>
      <c r="L326" s="201">
        <v>10309</v>
      </c>
      <c r="M326" s="224" t="s">
        <v>70</v>
      </c>
      <c r="N326" s="203" t="s">
        <v>70</v>
      </c>
      <c r="O326" s="201">
        <v>1549</v>
      </c>
    </row>
    <row r="327" spans="1:15" ht="13.5">
      <c r="A327" s="199" t="s">
        <v>65</v>
      </c>
      <c r="B327" s="199" t="s">
        <v>1351</v>
      </c>
      <c r="C327" s="199" t="s">
        <v>67</v>
      </c>
      <c r="D327" s="199" t="s">
        <v>68</v>
      </c>
      <c r="E327" s="199"/>
      <c r="F327" s="200">
        <v>314</v>
      </c>
      <c r="G327" s="158"/>
      <c r="H327" s="205" t="s">
        <v>592</v>
      </c>
      <c r="I327" s="183" t="s">
        <v>593</v>
      </c>
      <c r="J327" s="184"/>
      <c r="K327" s="201">
        <v>15</v>
      </c>
      <c r="L327" s="201">
        <v>395</v>
      </c>
      <c r="M327" s="224" t="s">
        <v>70</v>
      </c>
      <c r="N327" s="203" t="s">
        <v>70</v>
      </c>
      <c r="O327" s="201">
        <v>119</v>
      </c>
    </row>
    <row r="328" spans="1:15" ht="13.5">
      <c r="A328" s="199" t="s">
        <v>65</v>
      </c>
      <c r="B328" s="199" t="s">
        <v>1351</v>
      </c>
      <c r="C328" s="199" t="s">
        <v>67</v>
      </c>
      <c r="D328" s="199" t="s">
        <v>68</v>
      </c>
      <c r="E328" s="199"/>
      <c r="F328" s="200">
        <v>315</v>
      </c>
      <c r="G328" s="158"/>
      <c r="H328" s="205" t="s">
        <v>594</v>
      </c>
      <c r="I328" s="183" t="s">
        <v>595</v>
      </c>
      <c r="J328" s="184"/>
      <c r="K328" s="201">
        <v>12</v>
      </c>
      <c r="L328" s="201">
        <v>1200</v>
      </c>
      <c r="M328" s="224" t="s">
        <v>70</v>
      </c>
      <c r="N328" s="203" t="s">
        <v>70</v>
      </c>
      <c r="O328" s="201">
        <v>92</v>
      </c>
    </row>
    <row r="329" spans="1:15" ht="13.5">
      <c r="A329" s="199" t="s">
        <v>65</v>
      </c>
      <c r="B329" s="199" t="s">
        <v>1351</v>
      </c>
      <c r="C329" s="199" t="s">
        <v>67</v>
      </c>
      <c r="D329" s="199" t="s">
        <v>68</v>
      </c>
      <c r="E329" s="199"/>
      <c r="F329" s="200">
        <v>316</v>
      </c>
      <c r="G329" s="158"/>
      <c r="H329" s="205" t="s">
        <v>596</v>
      </c>
      <c r="I329" s="183" t="s">
        <v>597</v>
      </c>
      <c r="J329" s="184"/>
      <c r="K329" s="201">
        <v>71</v>
      </c>
      <c r="L329" s="201">
        <v>2725</v>
      </c>
      <c r="M329" s="224" t="s">
        <v>70</v>
      </c>
      <c r="N329" s="203" t="s">
        <v>70</v>
      </c>
      <c r="O329" s="201">
        <v>501</v>
      </c>
    </row>
    <row r="330" spans="1:15" ht="13.5">
      <c r="A330" s="199" t="s">
        <v>65</v>
      </c>
      <c r="B330" s="199" t="s">
        <v>1351</v>
      </c>
      <c r="C330" s="199" t="s">
        <v>67</v>
      </c>
      <c r="D330" s="199" t="s">
        <v>68</v>
      </c>
      <c r="E330" s="199"/>
      <c r="F330" s="200">
        <v>317</v>
      </c>
      <c r="G330" s="158"/>
      <c r="H330" s="205" t="s">
        <v>598</v>
      </c>
      <c r="I330" s="183" t="s">
        <v>1282</v>
      </c>
      <c r="J330" s="184"/>
      <c r="K330" s="201">
        <v>37</v>
      </c>
      <c r="L330" s="201">
        <v>2421</v>
      </c>
      <c r="M330" s="224" t="s">
        <v>70</v>
      </c>
      <c r="N330" s="203" t="s">
        <v>70</v>
      </c>
      <c r="O330" s="201">
        <v>286</v>
      </c>
    </row>
    <row r="331" spans="1:15" ht="27" customHeight="1">
      <c r="A331" s="199" t="s">
        <v>65</v>
      </c>
      <c r="B331" s="199" t="s">
        <v>1351</v>
      </c>
      <c r="C331" s="199" t="s">
        <v>67</v>
      </c>
      <c r="D331" s="199" t="s">
        <v>68</v>
      </c>
      <c r="E331" s="199"/>
      <c r="F331" s="200">
        <v>318</v>
      </c>
      <c r="G331" s="158"/>
      <c r="H331" s="205" t="s">
        <v>599</v>
      </c>
      <c r="I331" s="183" t="s">
        <v>600</v>
      </c>
      <c r="J331" s="184"/>
      <c r="K331" s="201">
        <v>23</v>
      </c>
      <c r="L331" s="201">
        <v>1729</v>
      </c>
      <c r="M331" s="224" t="s">
        <v>70</v>
      </c>
      <c r="N331" s="203" t="s">
        <v>70</v>
      </c>
      <c r="O331" s="201">
        <v>160</v>
      </c>
    </row>
    <row r="332" spans="1:18" s="217" customFormat="1" ht="13.5" customHeight="1">
      <c r="A332" s="212" t="s">
        <v>65</v>
      </c>
      <c r="B332" s="212" t="s">
        <v>1351</v>
      </c>
      <c r="C332" s="212" t="s">
        <v>67</v>
      </c>
      <c r="D332" s="212" t="s">
        <v>68</v>
      </c>
      <c r="E332" s="212"/>
      <c r="F332" s="213">
        <v>319</v>
      </c>
      <c r="G332" s="214"/>
      <c r="H332" s="205" t="s">
        <v>601</v>
      </c>
      <c r="I332" s="214" t="s">
        <v>602</v>
      </c>
      <c r="J332" s="221"/>
      <c r="K332" s="215">
        <v>90</v>
      </c>
      <c r="L332" s="215">
        <v>1839</v>
      </c>
      <c r="M332" s="225" t="s">
        <v>70</v>
      </c>
      <c r="N332" s="203" t="s">
        <v>70</v>
      </c>
      <c r="O332" s="215">
        <v>619</v>
      </c>
      <c r="Q332" s="218"/>
      <c r="R332" s="219"/>
    </row>
    <row r="333" spans="1:15" ht="27" customHeight="1">
      <c r="A333" s="199" t="s">
        <v>65</v>
      </c>
      <c r="B333" s="199" t="s">
        <v>1351</v>
      </c>
      <c r="C333" s="199" t="s">
        <v>67</v>
      </c>
      <c r="D333" s="199" t="s">
        <v>68</v>
      </c>
      <c r="E333" s="199"/>
      <c r="F333" s="200">
        <v>320</v>
      </c>
      <c r="G333" s="158"/>
      <c r="H333" s="205" t="s">
        <v>603</v>
      </c>
      <c r="I333" s="183" t="s">
        <v>604</v>
      </c>
      <c r="J333" s="184"/>
      <c r="K333" s="201">
        <v>176</v>
      </c>
      <c r="L333" s="201">
        <v>9339</v>
      </c>
      <c r="M333" s="224" t="s">
        <v>70</v>
      </c>
      <c r="N333" s="203" t="s">
        <v>70</v>
      </c>
      <c r="O333" s="201">
        <v>1018</v>
      </c>
    </row>
    <row r="334" spans="1:15" ht="13.5">
      <c r="A334" s="199" t="s">
        <v>65</v>
      </c>
      <c r="B334" s="199" t="s">
        <v>1351</v>
      </c>
      <c r="C334" s="199" t="s">
        <v>67</v>
      </c>
      <c r="D334" s="199" t="s">
        <v>68</v>
      </c>
      <c r="E334" s="199"/>
      <c r="F334" s="200">
        <v>321</v>
      </c>
      <c r="G334" s="158"/>
      <c r="H334" s="205" t="s">
        <v>605</v>
      </c>
      <c r="I334" s="183" t="s">
        <v>606</v>
      </c>
      <c r="J334" s="184"/>
      <c r="K334" s="201">
        <v>2</v>
      </c>
      <c r="L334" s="201">
        <v>1175</v>
      </c>
      <c r="M334" s="224">
        <v>0.026</v>
      </c>
      <c r="N334" s="203">
        <v>45773.89</v>
      </c>
      <c r="O334" s="201">
        <v>19</v>
      </c>
    </row>
    <row r="335" spans="1:15" ht="13.5">
      <c r="A335" s="199" t="s">
        <v>65</v>
      </c>
      <c r="B335" s="199" t="s">
        <v>1351</v>
      </c>
      <c r="C335" s="199" t="s">
        <v>67</v>
      </c>
      <c r="D335" s="199" t="s">
        <v>68</v>
      </c>
      <c r="E335" s="199"/>
      <c r="F335" s="200">
        <v>322</v>
      </c>
      <c r="G335" s="158"/>
      <c r="H335" s="205" t="s">
        <v>607</v>
      </c>
      <c r="I335" s="183" t="s">
        <v>1283</v>
      </c>
      <c r="J335" s="184"/>
      <c r="K335" s="201">
        <v>19</v>
      </c>
      <c r="L335" s="201">
        <v>3682</v>
      </c>
      <c r="M335" s="224">
        <v>0.262</v>
      </c>
      <c r="N335" s="203">
        <v>14076.46</v>
      </c>
      <c r="O335" s="201">
        <v>140</v>
      </c>
    </row>
    <row r="336" spans="1:15" ht="13.5">
      <c r="A336" s="199" t="s">
        <v>65</v>
      </c>
      <c r="B336" s="199" t="s">
        <v>1351</v>
      </c>
      <c r="C336" s="199" t="s">
        <v>67</v>
      </c>
      <c r="D336" s="199" t="s">
        <v>68</v>
      </c>
      <c r="E336" s="199"/>
      <c r="F336" s="200">
        <v>323</v>
      </c>
      <c r="G336" s="158"/>
      <c r="H336" s="205" t="s">
        <v>608</v>
      </c>
      <c r="I336" s="183" t="s">
        <v>1284</v>
      </c>
      <c r="J336" s="184"/>
      <c r="K336" s="201">
        <v>11</v>
      </c>
      <c r="L336" s="201">
        <v>624</v>
      </c>
      <c r="M336" s="224" t="s">
        <v>70</v>
      </c>
      <c r="N336" s="203" t="s">
        <v>70</v>
      </c>
      <c r="O336" s="201">
        <v>87</v>
      </c>
    </row>
    <row r="337" spans="1:15" ht="13.5">
      <c r="A337" s="199" t="s">
        <v>65</v>
      </c>
      <c r="B337" s="199" t="s">
        <v>1351</v>
      </c>
      <c r="C337" s="199" t="s">
        <v>67</v>
      </c>
      <c r="D337" s="199" t="s">
        <v>68</v>
      </c>
      <c r="E337" s="199"/>
      <c r="F337" s="200">
        <v>324</v>
      </c>
      <c r="G337" s="158"/>
      <c r="H337" s="205" t="s">
        <v>609</v>
      </c>
      <c r="I337" s="183" t="s">
        <v>1285</v>
      </c>
      <c r="J337" s="184"/>
      <c r="K337" s="201">
        <v>31</v>
      </c>
      <c r="L337" s="201">
        <v>779</v>
      </c>
      <c r="M337" s="224">
        <v>0.459</v>
      </c>
      <c r="N337" s="203">
        <v>1698.58</v>
      </c>
      <c r="O337" s="201">
        <v>234</v>
      </c>
    </row>
    <row r="338" spans="1:15" ht="13.5">
      <c r="A338" s="199" t="s">
        <v>65</v>
      </c>
      <c r="B338" s="199" t="s">
        <v>1351</v>
      </c>
      <c r="C338" s="199" t="s">
        <v>67</v>
      </c>
      <c r="D338" s="199" t="s">
        <v>68</v>
      </c>
      <c r="E338" s="199"/>
      <c r="F338" s="200">
        <v>325</v>
      </c>
      <c r="G338" s="158"/>
      <c r="H338" s="205" t="s">
        <v>610</v>
      </c>
      <c r="I338" s="183" t="s">
        <v>611</v>
      </c>
      <c r="J338" s="184"/>
      <c r="K338" s="201">
        <v>113</v>
      </c>
      <c r="L338" s="201">
        <v>3079</v>
      </c>
      <c r="M338" s="224" t="s">
        <v>70</v>
      </c>
      <c r="N338" s="203" t="s">
        <v>70</v>
      </c>
      <c r="O338" s="201">
        <v>729</v>
      </c>
    </row>
    <row r="339" spans="1:15" ht="27" customHeight="1">
      <c r="A339" s="199" t="s">
        <v>65</v>
      </c>
      <c r="B339" s="199" t="s">
        <v>1351</v>
      </c>
      <c r="C339" s="199" t="s">
        <v>67</v>
      </c>
      <c r="D339" s="199" t="s">
        <v>68</v>
      </c>
      <c r="E339" s="199"/>
      <c r="F339" s="200">
        <v>326</v>
      </c>
      <c r="G339" s="158"/>
      <c r="H339" s="205" t="s">
        <v>612</v>
      </c>
      <c r="I339" s="183" t="s">
        <v>613</v>
      </c>
      <c r="J339" s="184"/>
      <c r="K339" s="201">
        <v>2798</v>
      </c>
      <c r="L339" s="201">
        <v>26264</v>
      </c>
      <c r="M339" s="224" t="s">
        <v>70</v>
      </c>
      <c r="N339" s="203" t="s">
        <v>70</v>
      </c>
      <c r="O339" s="201">
        <v>7344</v>
      </c>
    </row>
    <row r="340" spans="1:15" ht="13.5">
      <c r="A340" s="199" t="s">
        <v>65</v>
      </c>
      <c r="B340" s="199" t="s">
        <v>1351</v>
      </c>
      <c r="C340" s="199" t="s">
        <v>67</v>
      </c>
      <c r="D340" s="199" t="s">
        <v>68</v>
      </c>
      <c r="E340" s="199"/>
      <c r="F340" s="200">
        <v>327</v>
      </c>
      <c r="G340" s="158"/>
      <c r="H340" s="205" t="s">
        <v>614</v>
      </c>
      <c r="I340" s="183" t="s">
        <v>615</v>
      </c>
      <c r="J340" s="184"/>
      <c r="K340" s="201">
        <v>117</v>
      </c>
      <c r="L340" s="201">
        <v>1808</v>
      </c>
      <c r="M340" s="224">
        <v>3.457</v>
      </c>
      <c r="N340" s="203">
        <v>523.21</v>
      </c>
      <c r="O340" s="201">
        <v>782</v>
      </c>
    </row>
    <row r="341" spans="1:15" ht="13.5">
      <c r="A341" s="199" t="s">
        <v>65</v>
      </c>
      <c r="B341" s="199" t="s">
        <v>1351</v>
      </c>
      <c r="C341" s="199" t="s">
        <v>67</v>
      </c>
      <c r="D341" s="199" t="s">
        <v>68</v>
      </c>
      <c r="E341" s="199"/>
      <c r="F341" s="200">
        <v>328</v>
      </c>
      <c r="G341" s="158"/>
      <c r="H341" s="205" t="s">
        <v>616</v>
      </c>
      <c r="I341" s="183" t="s">
        <v>617</v>
      </c>
      <c r="J341" s="184"/>
      <c r="K341" s="201">
        <v>311</v>
      </c>
      <c r="L341" s="201">
        <v>3003</v>
      </c>
      <c r="M341" s="224" t="s">
        <v>70</v>
      </c>
      <c r="N341" s="203" t="s">
        <v>70</v>
      </c>
      <c r="O341" s="201">
        <v>1872</v>
      </c>
    </row>
    <row r="342" spans="1:15" ht="13.5">
      <c r="A342" s="199" t="s">
        <v>65</v>
      </c>
      <c r="B342" s="199" t="s">
        <v>1351</v>
      </c>
      <c r="C342" s="199" t="s">
        <v>67</v>
      </c>
      <c r="D342" s="199" t="s">
        <v>68</v>
      </c>
      <c r="E342" s="199"/>
      <c r="F342" s="200">
        <v>329</v>
      </c>
      <c r="G342" s="158"/>
      <c r="H342" s="205" t="s">
        <v>618</v>
      </c>
      <c r="I342" s="183" t="s">
        <v>619</v>
      </c>
      <c r="J342" s="184"/>
      <c r="K342" s="201">
        <v>95</v>
      </c>
      <c r="L342" s="201">
        <v>2169</v>
      </c>
      <c r="M342" s="224">
        <v>1.008</v>
      </c>
      <c r="N342" s="203">
        <v>2152.71</v>
      </c>
      <c r="O342" s="201">
        <v>682</v>
      </c>
    </row>
    <row r="343" spans="1:15" ht="13.5" customHeight="1">
      <c r="A343" s="199" t="s">
        <v>65</v>
      </c>
      <c r="B343" s="199" t="s">
        <v>1351</v>
      </c>
      <c r="C343" s="199" t="s">
        <v>67</v>
      </c>
      <c r="D343" s="199" t="s">
        <v>68</v>
      </c>
      <c r="E343" s="199"/>
      <c r="F343" s="200">
        <v>330</v>
      </c>
      <c r="G343" s="158"/>
      <c r="H343" s="205" t="s">
        <v>620</v>
      </c>
      <c r="I343" s="183" t="s">
        <v>621</v>
      </c>
      <c r="J343" s="184"/>
      <c r="K343" s="201">
        <v>500</v>
      </c>
      <c r="L343" s="201">
        <v>2759</v>
      </c>
      <c r="M343" s="224" t="s">
        <v>70</v>
      </c>
      <c r="N343" s="203" t="s">
        <v>70</v>
      </c>
      <c r="O343" s="201">
        <v>2833</v>
      </c>
    </row>
    <row r="344" spans="1:15" ht="27" customHeight="1">
      <c r="A344" s="199" t="s">
        <v>65</v>
      </c>
      <c r="B344" s="199" t="s">
        <v>1351</v>
      </c>
      <c r="C344" s="199" t="s">
        <v>67</v>
      </c>
      <c r="D344" s="199" t="s">
        <v>68</v>
      </c>
      <c r="E344" s="199"/>
      <c r="F344" s="200">
        <v>331</v>
      </c>
      <c r="G344" s="158"/>
      <c r="H344" s="205" t="s">
        <v>622</v>
      </c>
      <c r="I344" s="183" t="s">
        <v>623</v>
      </c>
      <c r="J344" s="184"/>
      <c r="K344" s="201">
        <v>151</v>
      </c>
      <c r="L344" s="201">
        <v>1482</v>
      </c>
      <c r="M344" s="224" t="s">
        <v>70</v>
      </c>
      <c r="N344" s="203" t="s">
        <v>70</v>
      </c>
      <c r="O344" s="201">
        <v>1033</v>
      </c>
    </row>
    <row r="345" spans="1:15" ht="13.5">
      <c r="A345" s="199" t="s">
        <v>65</v>
      </c>
      <c r="B345" s="199" t="s">
        <v>1351</v>
      </c>
      <c r="C345" s="199" t="s">
        <v>67</v>
      </c>
      <c r="D345" s="199" t="s">
        <v>68</v>
      </c>
      <c r="E345" s="199"/>
      <c r="F345" s="200">
        <v>332</v>
      </c>
      <c r="G345" s="158"/>
      <c r="H345" s="205" t="s">
        <v>624</v>
      </c>
      <c r="I345" s="183" t="s">
        <v>625</v>
      </c>
      <c r="J345" s="184"/>
      <c r="K345" s="201">
        <v>158</v>
      </c>
      <c r="L345" s="201">
        <v>1740</v>
      </c>
      <c r="M345" s="224" t="s">
        <v>70</v>
      </c>
      <c r="N345" s="203" t="s">
        <v>70</v>
      </c>
      <c r="O345" s="201">
        <v>1045</v>
      </c>
    </row>
    <row r="346" spans="1:15" ht="13.5">
      <c r="A346" s="199" t="s">
        <v>65</v>
      </c>
      <c r="B346" s="199" t="s">
        <v>1351</v>
      </c>
      <c r="C346" s="199" t="s">
        <v>67</v>
      </c>
      <c r="D346" s="199" t="s">
        <v>68</v>
      </c>
      <c r="E346" s="199"/>
      <c r="F346" s="200">
        <v>333</v>
      </c>
      <c r="G346" s="158"/>
      <c r="H346" s="205" t="s">
        <v>626</v>
      </c>
      <c r="I346" s="183" t="s">
        <v>627</v>
      </c>
      <c r="J346" s="184"/>
      <c r="K346" s="201">
        <v>1466</v>
      </c>
      <c r="L346" s="201">
        <v>13302</v>
      </c>
      <c r="M346" s="224" t="s">
        <v>70</v>
      </c>
      <c r="N346" s="203" t="s">
        <v>70</v>
      </c>
      <c r="O346" s="201">
        <v>5451</v>
      </c>
    </row>
    <row r="347" spans="1:15" ht="27" customHeight="1">
      <c r="A347" s="199" t="s">
        <v>65</v>
      </c>
      <c r="B347" s="199" t="s">
        <v>1351</v>
      </c>
      <c r="C347" s="199" t="s">
        <v>67</v>
      </c>
      <c r="D347" s="199" t="s">
        <v>68</v>
      </c>
      <c r="E347" s="199"/>
      <c r="F347" s="200">
        <v>334</v>
      </c>
      <c r="G347" s="158"/>
      <c r="H347" s="205" t="s">
        <v>628</v>
      </c>
      <c r="I347" s="183" t="s">
        <v>629</v>
      </c>
      <c r="J347" s="184"/>
      <c r="K347" s="201">
        <v>7981</v>
      </c>
      <c r="L347" s="201">
        <v>27668</v>
      </c>
      <c r="M347" s="224" t="s">
        <v>70</v>
      </c>
      <c r="N347" s="203" t="s">
        <v>70</v>
      </c>
      <c r="O347" s="201">
        <v>9514</v>
      </c>
    </row>
    <row r="348" spans="1:15" ht="13.5">
      <c r="A348" s="199" t="s">
        <v>65</v>
      </c>
      <c r="B348" s="199" t="s">
        <v>1351</v>
      </c>
      <c r="C348" s="199" t="s">
        <v>67</v>
      </c>
      <c r="D348" s="199" t="s">
        <v>68</v>
      </c>
      <c r="E348" s="199"/>
      <c r="F348" s="200">
        <v>335</v>
      </c>
      <c r="G348" s="158"/>
      <c r="H348" s="205" t="s">
        <v>630</v>
      </c>
      <c r="I348" s="183" t="s">
        <v>1286</v>
      </c>
      <c r="J348" s="184"/>
      <c r="K348" s="201">
        <v>1343</v>
      </c>
      <c r="L348" s="201">
        <v>3069</v>
      </c>
      <c r="M348" s="224" t="s">
        <v>70</v>
      </c>
      <c r="N348" s="203" t="s">
        <v>70</v>
      </c>
      <c r="O348" s="201">
        <v>5675</v>
      </c>
    </row>
    <row r="349" spans="1:15" ht="13.5">
      <c r="A349" s="199" t="s">
        <v>65</v>
      </c>
      <c r="B349" s="199" t="s">
        <v>1351</v>
      </c>
      <c r="C349" s="199" t="s">
        <v>67</v>
      </c>
      <c r="D349" s="199" t="s">
        <v>68</v>
      </c>
      <c r="E349" s="199"/>
      <c r="F349" s="200">
        <v>336</v>
      </c>
      <c r="G349" s="158"/>
      <c r="H349" s="205" t="s">
        <v>631</v>
      </c>
      <c r="I349" s="183" t="s">
        <v>632</v>
      </c>
      <c r="J349" s="184"/>
      <c r="K349" s="201">
        <v>686</v>
      </c>
      <c r="L349" s="201">
        <v>2179</v>
      </c>
      <c r="M349" s="224" t="s">
        <v>70</v>
      </c>
      <c r="N349" s="203" t="s">
        <v>70</v>
      </c>
      <c r="O349" s="201">
        <v>3983</v>
      </c>
    </row>
    <row r="350" spans="1:15" ht="13.5">
      <c r="A350" s="199" t="s">
        <v>65</v>
      </c>
      <c r="B350" s="199" t="s">
        <v>1351</v>
      </c>
      <c r="C350" s="199" t="s">
        <v>67</v>
      </c>
      <c r="D350" s="199" t="s">
        <v>68</v>
      </c>
      <c r="E350" s="199"/>
      <c r="F350" s="200">
        <v>337</v>
      </c>
      <c r="G350" s="158"/>
      <c r="H350" s="205" t="s">
        <v>633</v>
      </c>
      <c r="I350" s="183" t="s">
        <v>634</v>
      </c>
      <c r="J350" s="184"/>
      <c r="K350" s="201">
        <v>788</v>
      </c>
      <c r="L350" s="201">
        <v>3294</v>
      </c>
      <c r="M350" s="224" t="s">
        <v>70</v>
      </c>
      <c r="N350" s="203" t="s">
        <v>70</v>
      </c>
      <c r="O350" s="201">
        <v>4936</v>
      </c>
    </row>
    <row r="351" spans="1:15" ht="13.5">
      <c r="A351" s="199" t="s">
        <v>65</v>
      </c>
      <c r="B351" s="199" t="s">
        <v>1351</v>
      </c>
      <c r="C351" s="199" t="s">
        <v>67</v>
      </c>
      <c r="D351" s="199" t="s">
        <v>68</v>
      </c>
      <c r="E351" s="199"/>
      <c r="F351" s="200">
        <v>338</v>
      </c>
      <c r="G351" s="158"/>
      <c r="H351" s="205" t="s">
        <v>635</v>
      </c>
      <c r="I351" s="183" t="s">
        <v>636</v>
      </c>
      <c r="J351" s="184"/>
      <c r="K351" s="201">
        <v>1077</v>
      </c>
      <c r="L351" s="201">
        <v>2910</v>
      </c>
      <c r="M351" s="224" t="s">
        <v>70</v>
      </c>
      <c r="N351" s="203" t="s">
        <v>70</v>
      </c>
      <c r="O351" s="201">
        <v>5075</v>
      </c>
    </row>
    <row r="352" spans="1:15" ht="13.5">
      <c r="A352" s="199" t="s">
        <v>65</v>
      </c>
      <c r="B352" s="199" t="s">
        <v>1351</v>
      </c>
      <c r="C352" s="199" t="s">
        <v>67</v>
      </c>
      <c r="D352" s="199" t="s">
        <v>68</v>
      </c>
      <c r="E352" s="199"/>
      <c r="F352" s="200">
        <v>339</v>
      </c>
      <c r="G352" s="158"/>
      <c r="H352" s="205" t="s">
        <v>637</v>
      </c>
      <c r="I352" s="183" t="s">
        <v>638</v>
      </c>
      <c r="J352" s="184"/>
      <c r="K352" s="201">
        <v>822</v>
      </c>
      <c r="L352" s="201">
        <v>3768</v>
      </c>
      <c r="M352" s="224" t="s">
        <v>70</v>
      </c>
      <c r="N352" s="203" t="s">
        <v>70</v>
      </c>
      <c r="O352" s="201">
        <v>4388</v>
      </c>
    </row>
    <row r="353" spans="1:15" ht="27" customHeight="1">
      <c r="A353" s="199" t="s">
        <v>65</v>
      </c>
      <c r="B353" s="199" t="s">
        <v>1351</v>
      </c>
      <c r="C353" s="199" t="s">
        <v>67</v>
      </c>
      <c r="D353" s="199" t="s">
        <v>68</v>
      </c>
      <c r="E353" s="199"/>
      <c r="F353" s="200">
        <v>340</v>
      </c>
      <c r="G353" s="158"/>
      <c r="H353" s="205" t="s">
        <v>639</v>
      </c>
      <c r="I353" s="183" t="s">
        <v>640</v>
      </c>
      <c r="J353" s="184"/>
      <c r="K353" s="201">
        <v>306</v>
      </c>
      <c r="L353" s="201">
        <v>2267</v>
      </c>
      <c r="M353" s="224" t="s">
        <v>70</v>
      </c>
      <c r="N353" s="203" t="s">
        <v>70</v>
      </c>
      <c r="O353" s="201">
        <v>1703</v>
      </c>
    </row>
    <row r="354" spans="1:15" ht="13.5">
      <c r="A354" s="199" t="s">
        <v>65</v>
      </c>
      <c r="B354" s="199" t="s">
        <v>1351</v>
      </c>
      <c r="C354" s="199" t="s">
        <v>67</v>
      </c>
      <c r="D354" s="199" t="s">
        <v>68</v>
      </c>
      <c r="E354" s="199"/>
      <c r="F354" s="200">
        <v>341</v>
      </c>
      <c r="G354" s="158"/>
      <c r="H354" s="205" t="s">
        <v>641</v>
      </c>
      <c r="I354" s="183" t="s">
        <v>642</v>
      </c>
      <c r="J354" s="184"/>
      <c r="K354" s="201">
        <v>2959</v>
      </c>
      <c r="L354" s="201">
        <v>10181</v>
      </c>
      <c r="M354" s="224" t="s">
        <v>70</v>
      </c>
      <c r="N354" s="203" t="s">
        <v>70</v>
      </c>
      <c r="O354" s="201">
        <v>7798</v>
      </c>
    </row>
    <row r="355" spans="1:15" ht="27" customHeight="1">
      <c r="A355" s="199" t="s">
        <v>65</v>
      </c>
      <c r="B355" s="199" t="s">
        <v>1351</v>
      </c>
      <c r="C355" s="199" t="s">
        <v>67</v>
      </c>
      <c r="D355" s="199" t="s">
        <v>68</v>
      </c>
      <c r="E355" s="199"/>
      <c r="F355" s="200">
        <v>342</v>
      </c>
      <c r="G355" s="158"/>
      <c r="H355" s="205" t="s">
        <v>643</v>
      </c>
      <c r="I355" s="183" t="s">
        <v>644</v>
      </c>
      <c r="J355" s="184"/>
      <c r="K355" s="201">
        <v>426</v>
      </c>
      <c r="L355" s="201">
        <v>11401</v>
      </c>
      <c r="M355" s="224" t="s">
        <v>70</v>
      </c>
      <c r="N355" s="203" t="s">
        <v>70</v>
      </c>
      <c r="O355" s="201">
        <v>2604</v>
      </c>
    </row>
    <row r="356" spans="1:15" ht="13.5">
      <c r="A356" s="199" t="s">
        <v>65</v>
      </c>
      <c r="B356" s="199" t="s">
        <v>1351</v>
      </c>
      <c r="C356" s="199" t="s">
        <v>67</v>
      </c>
      <c r="D356" s="199" t="s">
        <v>68</v>
      </c>
      <c r="E356" s="199"/>
      <c r="F356" s="200">
        <v>343</v>
      </c>
      <c r="G356" s="158"/>
      <c r="H356" s="205" t="s">
        <v>645</v>
      </c>
      <c r="I356" s="183" t="s">
        <v>646</v>
      </c>
      <c r="J356" s="184"/>
      <c r="K356" s="201">
        <v>7</v>
      </c>
      <c r="L356" s="201">
        <v>874</v>
      </c>
      <c r="M356" s="224" t="s">
        <v>70</v>
      </c>
      <c r="N356" s="203" t="s">
        <v>70</v>
      </c>
      <c r="O356" s="201">
        <v>39</v>
      </c>
    </row>
    <row r="357" spans="1:15" ht="13.5">
      <c r="A357" s="199" t="s">
        <v>65</v>
      </c>
      <c r="B357" s="199" t="s">
        <v>1351</v>
      </c>
      <c r="C357" s="199" t="s">
        <v>67</v>
      </c>
      <c r="D357" s="199" t="s">
        <v>68</v>
      </c>
      <c r="E357" s="199"/>
      <c r="F357" s="200">
        <v>344</v>
      </c>
      <c r="G357" s="158"/>
      <c r="H357" s="205" t="s">
        <v>647</v>
      </c>
      <c r="I357" s="183" t="s">
        <v>648</v>
      </c>
      <c r="J357" s="184"/>
      <c r="K357" s="201">
        <v>183</v>
      </c>
      <c r="L357" s="201">
        <v>5286</v>
      </c>
      <c r="M357" s="224" t="s">
        <v>70</v>
      </c>
      <c r="N357" s="203" t="s">
        <v>70</v>
      </c>
      <c r="O357" s="201">
        <v>1204</v>
      </c>
    </row>
    <row r="358" spans="1:15" ht="13.5">
      <c r="A358" s="199" t="s">
        <v>65</v>
      </c>
      <c r="B358" s="199" t="s">
        <v>1351</v>
      </c>
      <c r="C358" s="199" t="s">
        <v>67</v>
      </c>
      <c r="D358" s="199" t="s">
        <v>68</v>
      </c>
      <c r="E358" s="199"/>
      <c r="F358" s="200">
        <v>345</v>
      </c>
      <c r="G358" s="158"/>
      <c r="H358" s="205" t="s">
        <v>649</v>
      </c>
      <c r="I358" s="183" t="s">
        <v>1287</v>
      </c>
      <c r="J358" s="184"/>
      <c r="K358" s="201">
        <v>237</v>
      </c>
      <c r="L358" s="201">
        <v>5241</v>
      </c>
      <c r="M358" s="224" t="s">
        <v>70</v>
      </c>
      <c r="N358" s="203" t="s">
        <v>70</v>
      </c>
      <c r="O358" s="201">
        <v>1624</v>
      </c>
    </row>
    <row r="359" spans="1:15" ht="27" customHeight="1">
      <c r="A359" s="199" t="s">
        <v>65</v>
      </c>
      <c r="B359" s="199" t="s">
        <v>1351</v>
      </c>
      <c r="C359" s="199" t="s">
        <v>67</v>
      </c>
      <c r="D359" s="199" t="s">
        <v>68</v>
      </c>
      <c r="E359" s="199"/>
      <c r="F359" s="200">
        <v>346</v>
      </c>
      <c r="G359" s="158"/>
      <c r="H359" s="205" t="s">
        <v>650</v>
      </c>
      <c r="I359" s="183" t="s">
        <v>651</v>
      </c>
      <c r="J359" s="184"/>
      <c r="K359" s="201">
        <v>5486</v>
      </c>
      <c r="L359" s="201">
        <v>159505</v>
      </c>
      <c r="M359" s="224" t="s">
        <v>70</v>
      </c>
      <c r="N359" s="203" t="s">
        <v>70</v>
      </c>
      <c r="O359" s="201">
        <v>8454</v>
      </c>
    </row>
    <row r="360" spans="1:15" ht="27" customHeight="1">
      <c r="A360" s="199" t="s">
        <v>65</v>
      </c>
      <c r="B360" s="199" t="s">
        <v>1351</v>
      </c>
      <c r="C360" s="199" t="s">
        <v>67</v>
      </c>
      <c r="D360" s="199" t="s">
        <v>68</v>
      </c>
      <c r="E360" s="199"/>
      <c r="F360" s="200">
        <v>347</v>
      </c>
      <c r="G360" s="158"/>
      <c r="H360" s="205" t="s">
        <v>652</v>
      </c>
      <c r="I360" s="183" t="s">
        <v>653</v>
      </c>
      <c r="J360" s="184"/>
      <c r="K360" s="201">
        <v>18</v>
      </c>
      <c r="L360" s="201">
        <v>4175</v>
      </c>
      <c r="M360" s="224" t="s">
        <v>70</v>
      </c>
      <c r="N360" s="203" t="s">
        <v>70</v>
      </c>
      <c r="O360" s="201">
        <v>122</v>
      </c>
    </row>
    <row r="361" spans="1:15" ht="13.5">
      <c r="A361" s="199" t="s">
        <v>65</v>
      </c>
      <c r="B361" s="199" t="s">
        <v>1351</v>
      </c>
      <c r="C361" s="199" t="s">
        <v>67</v>
      </c>
      <c r="D361" s="199" t="s">
        <v>68</v>
      </c>
      <c r="E361" s="199"/>
      <c r="F361" s="200">
        <v>348</v>
      </c>
      <c r="G361" s="158"/>
      <c r="H361" s="205" t="s">
        <v>654</v>
      </c>
      <c r="I361" s="183" t="s">
        <v>655</v>
      </c>
      <c r="J361" s="184"/>
      <c r="K361" s="201">
        <v>3</v>
      </c>
      <c r="L361" s="201">
        <v>157</v>
      </c>
      <c r="M361" s="224" t="s">
        <v>70</v>
      </c>
      <c r="N361" s="203" t="s">
        <v>70</v>
      </c>
      <c r="O361" s="201">
        <v>27</v>
      </c>
    </row>
    <row r="362" spans="1:15" ht="13.5">
      <c r="A362" s="199" t="s">
        <v>65</v>
      </c>
      <c r="B362" s="199" t="s">
        <v>1351</v>
      </c>
      <c r="C362" s="199" t="s">
        <v>67</v>
      </c>
      <c r="D362" s="199" t="s">
        <v>68</v>
      </c>
      <c r="E362" s="199"/>
      <c r="F362" s="200">
        <v>349</v>
      </c>
      <c r="G362" s="158"/>
      <c r="H362" s="205" t="s">
        <v>656</v>
      </c>
      <c r="I362" s="183" t="s">
        <v>657</v>
      </c>
      <c r="J362" s="184"/>
      <c r="K362" s="201">
        <v>3</v>
      </c>
      <c r="L362" s="201">
        <v>2664</v>
      </c>
      <c r="M362" s="224">
        <v>0.039</v>
      </c>
      <c r="N362" s="203">
        <v>68816.09</v>
      </c>
      <c r="O362" s="201">
        <v>28</v>
      </c>
    </row>
    <row r="363" spans="1:15" ht="13.5">
      <c r="A363" s="199" t="s">
        <v>65</v>
      </c>
      <c r="B363" s="199" t="s">
        <v>1351</v>
      </c>
      <c r="C363" s="199" t="s">
        <v>67</v>
      </c>
      <c r="D363" s="199" t="s">
        <v>68</v>
      </c>
      <c r="E363" s="199"/>
      <c r="F363" s="200">
        <v>350</v>
      </c>
      <c r="G363" s="158"/>
      <c r="H363" s="205" t="s">
        <v>658</v>
      </c>
      <c r="I363" s="183" t="s">
        <v>659</v>
      </c>
      <c r="J363" s="184"/>
      <c r="K363" s="201">
        <v>2</v>
      </c>
      <c r="L363" s="201">
        <v>705</v>
      </c>
      <c r="M363" s="224">
        <v>0.02</v>
      </c>
      <c r="N363" s="203">
        <v>34566.04</v>
      </c>
      <c r="O363" s="201">
        <v>15</v>
      </c>
    </row>
    <row r="364" spans="1:15" ht="13.5">
      <c r="A364" s="199" t="s">
        <v>65</v>
      </c>
      <c r="B364" s="199" t="s">
        <v>1351</v>
      </c>
      <c r="C364" s="199" t="s">
        <v>67</v>
      </c>
      <c r="D364" s="199" t="s">
        <v>68</v>
      </c>
      <c r="E364" s="199"/>
      <c r="F364" s="200">
        <v>351</v>
      </c>
      <c r="G364" s="158"/>
      <c r="H364" s="205" t="s">
        <v>660</v>
      </c>
      <c r="I364" s="183" t="s">
        <v>661</v>
      </c>
      <c r="J364" s="184"/>
      <c r="K364" s="201">
        <v>3</v>
      </c>
      <c r="L364" s="201">
        <v>282</v>
      </c>
      <c r="M364" s="224" t="s">
        <v>70</v>
      </c>
      <c r="N364" s="203" t="s">
        <v>70</v>
      </c>
      <c r="O364" s="201">
        <v>25</v>
      </c>
    </row>
    <row r="365" spans="1:15" ht="13.5">
      <c r="A365" s="199" t="s">
        <v>65</v>
      </c>
      <c r="B365" s="199" t="s">
        <v>1351</v>
      </c>
      <c r="C365" s="199" t="s">
        <v>67</v>
      </c>
      <c r="D365" s="199" t="s">
        <v>68</v>
      </c>
      <c r="E365" s="199"/>
      <c r="F365" s="200">
        <v>352</v>
      </c>
      <c r="G365" s="158"/>
      <c r="H365" s="205" t="s">
        <v>662</v>
      </c>
      <c r="I365" s="183" t="s">
        <v>663</v>
      </c>
      <c r="J365" s="184"/>
      <c r="K365" s="201">
        <v>6</v>
      </c>
      <c r="L365" s="201">
        <v>367</v>
      </c>
      <c r="M365" s="224" t="s">
        <v>70</v>
      </c>
      <c r="N365" s="203" t="s">
        <v>70</v>
      </c>
      <c r="O365" s="201">
        <v>39</v>
      </c>
    </row>
    <row r="366" spans="1:15" ht="27" customHeight="1">
      <c r="A366" s="199" t="s">
        <v>65</v>
      </c>
      <c r="B366" s="199" t="s">
        <v>1351</v>
      </c>
      <c r="C366" s="199" t="s">
        <v>67</v>
      </c>
      <c r="D366" s="199" t="s">
        <v>68</v>
      </c>
      <c r="E366" s="199"/>
      <c r="F366" s="200">
        <v>353</v>
      </c>
      <c r="G366" s="158"/>
      <c r="H366" s="205" t="s">
        <v>664</v>
      </c>
      <c r="I366" s="183" t="s">
        <v>1288</v>
      </c>
      <c r="J366" s="184"/>
      <c r="K366" s="201">
        <v>1027</v>
      </c>
      <c r="L366" s="201">
        <v>62737</v>
      </c>
      <c r="M366" s="224" t="s">
        <v>70</v>
      </c>
      <c r="N366" s="203" t="s">
        <v>70</v>
      </c>
      <c r="O366" s="201">
        <v>4294</v>
      </c>
    </row>
    <row r="367" spans="1:15" ht="27" customHeight="1">
      <c r="A367" s="199" t="s">
        <v>65</v>
      </c>
      <c r="B367" s="199" t="s">
        <v>1351</v>
      </c>
      <c r="C367" s="199" t="s">
        <v>67</v>
      </c>
      <c r="D367" s="199" t="s">
        <v>68</v>
      </c>
      <c r="E367" s="199"/>
      <c r="F367" s="200">
        <v>354</v>
      </c>
      <c r="G367" s="158"/>
      <c r="H367" s="205" t="s">
        <v>665</v>
      </c>
      <c r="I367" s="183" t="s">
        <v>666</v>
      </c>
      <c r="J367" s="184"/>
      <c r="K367" s="201">
        <v>209</v>
      </c>
      <c r="L367" s="201">
        <v>19293</v>
      </c>
      <c r="M367" s="224" t="s">
        <v>70</v>
      </c>
      <c r="N367" s="203" t="s">
        <v>70</v>
      </c>
      <c r="O367" s="201">
        <v>1375</v>
      </c>
    </row>
    <row r="368" spans="1:15" ht="13.5">
      <c r="A368" s="199" t="s">
        <v>65</v>
      </c>
      <c r="B368" s="199" t="s">
        <v>1351</v>
      </c>
      <c r="C368" s="199" t="s">
        <v>67</v>
      </c>
      <c r="D368" s="199" t="s">
        <v>68</v>
      </c>
      <c r="E368" s="199"/>
      <c r="F368" s="200">
        <v>355</v>
      </c>
      <c r="G368" s="158"/>
      <c r="H368" s="205" t="s">
        <v>667</v>
      </c>
      <c r="I368" s="183" t="s">
        <v>668</v>
      </c>
      <c r="J368" s="184"/>
      <c r="K368" s="201">
        <v>15</v>
      </c>
      <c r="L368" s="201">
        <v>6377</v>
      </c>
      <c r="M368" s="224">
        <v>0.177</v>
      </c>
      <c r="N368" s="203">
        <v>36029.1</v>
      </c>
      <c r="O368" s="201">
        <v>119</v>
      </c>
    </row>
    <row r="369" spans="1:15" ht="13.5">
      <c r="A369" s="199" t="s">
        <v>65</v>
      </c>
      <c r="B369" s="199" t="s">
        <v>1351</v>
      </c>
      <c r="C369" s="199" t="s">
        <v>67</v>
      </c>
      <c r="D369" s="199" t="s">
        <v>68</v>
      </c>
      <c r="E369" s="199"/>
      <c r="F369" s="200">
        <v>356</v>
      </c>
      <c r="G369" s="158"/>
      <c r="H369" s="205" t="s">
        <v>669</v>
      </c>
      <c r="I369" s="183" t="s">
        <v>670</v>
      </c>
      <c r="J369" s="184"/>
      <c r="K369" s="201">
        <v>19</v>
      </c>
      <c r="L369" s="201">
        <v>2406</v>
      </c>
      <c r="M369" s="224">
        <v>0.202</v>
      </c>
      <c r="N369" s="203">
        <v>11936.83</v>
      </c>
      <c r="O369" s="201">
        <v>154</v>
      </c>
    </row>
    <row r="370" spans="1:15" ht="13.5">
      <c r="A370" s="199" t="s">
        <v>65</v>
      </c>
      <c r="B370" s="199" t="s">
        <v>1351</v>
      </c>
      <c r="C370" s="199" t="s">
        <v>67</v>
      </c>
      <c r="D370" s="199" t="s">
        <v>68</v>
      </c>
      <c r="E370" s="199"/>
      <c r="F370" s="200">
        <v>357</v>
      </c>
      <c r="G370" s="158"/>
      <c r="H370" s="205" t="s">
        <v>671</v>
      </c>
      <c r="I370" s="183" t="s">
        <v>672</v>
      </c>
      <c r="J370" s="184"/>
      <c r="K370" s="201">
        <v>81</v>
      </c>
      <c r="L370" s="201">
        <v>3976</v>
      </c>
      <c r="M370" s="224">
        <v>0.943</v>
      </c>
      <c r="N370" s="203">
        <v>4216.83</v>
      </c>
      <c r="O370" s="201">
        <v>604</v>
      </c>
    </row>
    <row r="371" spans="1:15" ht="13.5">
      <c r="A371" s="199" t="s">
        <v>65</v>
      </c>
      <c r="B371" s="199" t="s">
        <v>1351</v>
      </c>
      <c r="C371" s="199" t="s">
        <v>67</v>
      </c>
      <c r="D371" s="199" t="s">
        <v>68</v>
      </c>
      <c r="E371" s="199"/>
      <c r="F371" s="200">
        <v>358</v>
      </c>
      <c r="G371" s="158"/>
      <c r="H371" s="205" t="s">
        <v>673</v>
      </c>
      <c r="I371" s="183" t="s">
        <v>674</v>
      </c>
      <c r="J371" s="184"/>
      <c r="K371" s="201">
        <v>7</v>
      </c>
      <c r="L371" s="201">
        <v>1366</v>
      </c>
      <c r="M371" s="224">
        <v>0.074</v>
      </c>
      <c r="N371" s="203">
        <v>18514.01</v>
      </c>
      <c r="O371" s="201">
        <v>59</v>
      </c>
    </row>
    <row r="372" spans="1:15" ht="27" customHeight="1">
      <c r="A372" s="199" t="s">
        <v>65</v>
      </c>
      <c r="B372" s="199" t="s">
        <v>1351</v>
      </c>
      <c r="C372" s="199" t="s">
        <v>67</v>
      </c>
      <c r="D372" s="199" t="s">
        <v>68</v>
      </c>
      <c r="E372" s="199"/>
      <c r="F372" s="200">
        <v>359</v>
      </c>
      <c r="G372" s="158"/>
      <c r="H372" s="205" t="s">
        <v>675</v>
      </c>
      <c r="I372" s="183" t="s">
        <v>676</v>
      </c>
      <c r="J372" s="184"/>
      <c r="K372" s="201">
        <v>5</v>
      </c>
      <c r="L372" s="201">
        <v>1173</v>
      </c>
      <c r="M372" s="224">
        <v>0.05</v>
      </c>
      <c r="N372" s="203">
        <v>23238.64</v>
      </c>
      <c r="O372" s="201">
        <v>36</v>
      </c>
    </row>
    <row r="373" spans="1:15" ht="13.5">
      <c r="A373" s="199" t="s">
        <v>65</v>
      </c>
      <c r="B373" s="199" t="s">
        <v>1351</v>
      </c>
      <c r="C373" s="199" t="s">
        <v>67</v>
      </c>
      <c r="D373" s="199" t="s">
        <v>68</v>
      </c>
      <c r="E373" s="199"/>
      <c r="F373" s="200">
        <v>360</v>
      </c>
      <c r="G373" s="158"/>
      <c r="H373" s="205" t="s">
        <v>677</v>
      </c>
      <c r="I373" s="183" t="s">
        <v>678</v>
      </c>
      <c r="J373" s="184"/>
      <c r="K373" s="201">
        <v>81</v>
      </c>
      <c r="L373" s="201">
        <v>3996</v>
      </c>
      <c r="M373" s="224" t="s">
        <v>70</v>
      </c>
      <c r="N373" s="203" t="s">
        <v>70</v>
      </c>
      <c r="O373" s="201">
        <v>594</v>
      </c>
    </row>
    <row r="374" spans="1:15" ht="27" customHeight="1">
      <c r="A374" s="199" t="s">
        <v>65</v>
      </c>
      <c r="B374" s="199" t="s">
        <v>1351</v>
      </c>
      <c r="C374" s="199" t="s">
        <v>67</v>
      </c>
      <c r="D374" s="199" t="s">
        <v>68</v>
      </c>
      <c r="E374" s="199"/>
      <c r="F374" s="200">
        <v>361</v>
      </c>
      <c r="G374" s="158"/>
      <c r="H374" s="205" t="s">
        <v>679</v>
      </c>
      <c r="I374" s="183" t="s">
        <v>680</v>
      </c>
      <c r="J374" s="184"/>
      <c r="K374" s="201">
        <v>508</v>
      </c>
      <c r="L374" s="201">
        <v>34759</v>
      </c>
      <c r="M374" s="224" t="s">
        <v>70</v>
      </c>
      <c r="N374" s="203" t="s">
        <v>70</v>
      </c>
      <c r="O374" s="201">
        <v>2777</v>
      </c>
    </row>
    <row r="375" spans="1:15" ht="13.5">
      <c r="A375" s="199" t="s">
        <v>65</v>
      </c>
      <c r="B375" s="199" t="s">
        <v>1351</v>
      </c>
      <c r="C375" s="199" t="s">
        <v>67</v>
      </c>
      <c r="D375" s="199" t="s">
        <v>68</v>
      </c>
      <c r="E375" s="199"/>
      <c r="F375" s="200">
        <v>362</v>
      </c>
      <c r="G375" s="158"/>
      <c r="H375" s="205" t="s">
        <v>681</v>
      </c>
      <c r="I375" s="183" t="s">
        <v>682</v>
      </c>
      <c r="J375" s="184"/>
      <c r="K375" s="201">
        <v>62</v>
      </c>
      <c r="L375" s="201">
        <v>8246</v>
      </c>
      <c r="M375" s="224">
        <v>0.668</v>
      </c>
      <c r="N375" s="203">
        <v>12345.03</v>
      </c>
      <c r="O375" s="201">
        <v>455</v>
      </c>
    </row>
    <row r="376" spans="1:15" ht="13.5">
      <c r="A376" s="199" t="s">
        <v>65</v>
      </c>
      <c r="B376" s="199" t="s">
        <v>1351</v>
      </c>
      <c r="C376" s="199" t="s">
        <v>67</v>
      </c>
      <c r="D376" s="199" t="s">
        <v>68</v>
      </c>
      <c r="E376" s="199"/>
      <c r="F376" s="200">
        <v>363</v>
      </c>
      <c r="G376" s="158"/>
      <c r="H376" s="205" t="s">
        <v>1289</v>
      </c>
      <c r="I376" s="183" t="s">
        <v>1290</v>
      </c>
      <c r="J376" s="184"/>
      <c r="K376" s="201">
        <v>57</v>
      </c>
      <c r="L376" s="201">
        <v>4564</v>
      </c>
      <c r="M376" s="224">
        <v>0.595</v>
      </c>
      <c r="N376" s="203">
        <v>7674.14</v>
      </c>
      <c r="O376" s="201">
        <v>436</v>
      </c>
    </row>
    <row r="377" spans="1:15" ht="13.5">
      <c r="A377" s="199" t="s">
        <v>65</v>
      </c>
      <c r="B377" s="199" t="s">
        <v>1351</v>
      </c>
      <c r="C377" s="199" t="s">
        <v>67</v>
      </c>
      <c r="D377" s="199" t="s">
        <v>68</v>
      </c>
      <c r="E377" s="199"/>
      <c r="F377" s="200">
        <v>364</v>
      </c>
      <c r="G377" s="158"/>
      <c r="H377" s="205" t="s">
        <v>683</v>
      </c>
      <c r="I377" s="183" t="s">
        <v>684</v>
      </c>
      <c r="J377" s="184"/>
      <c r="K377" s="201">
        <v>38</v>
      </c>
      <c r="L377" s="201">
        <v>2459</v>
      </c>
      <c r="M377" s="224">
        <v>0.403</v>
      </c>
      <c r="N377" s="203">
        <v>6094.77</v>
      </c>
      <c r="O377" s="201">
        <v>288</v>
      </c>
    </row>
    <row r="378" spans="1:15" ht="13.5">
      <c r="A378" s="199" t="s">
        <v>65</v>
      </c>
      <c r="B378" s="199" t="s">
        <v>1351</v>
      </c>
      <c r="C378" s="199" t="s">
        <v>67</v>
      </c>
      <c r="D378" s="199" t="s">
        <v>68</v>
      </c>
      <c r="E378" s="199"/>
      <c r="F378" s="200">
        <v>365</v>
      </c>
      <c r="G378" s="158"/>
      <c r="H378" s="205" t="s">
        <v>685</v>
      </c>
      <c r="I378" s="183" t="s">
        <v>1291</v>
      </c>
      <c r="J378" s="184"/>
      <c r="K378" s="201">
        <v>171</v>
      </c>
      <c r="L378" s="201">
        <v>6771</v>
      </c>
      <c r="M378" s="224">
        <v>1.901</v>
      </c>
      <c r="N378" s="203">
        <v>3562.71</v>
      </c>
      <c r="O378" s="201">
        <v>1209</v>
      </c>
    </row>
    <row r="379" spans="1:15" ht="13.5">
      <c r="A379" s="199" t="s">
        <v>65</v>
      </c>
      <c r="B379" s="199" t="s">
        <v>1351</v>
      </c>
      <c r="C379" s="199" t="s">
        <v>67</v>
      </c>
      <c r="D379" s="199" t="s">
        <v>68</v>
      </c>
      <c r="E379" s="199"/>
      <c r="F379" s="200">
        <v>366</v>
      </c>
      <c r="G379" s="158"/>
      <c r="H379" s="205" t="s">
        <v>686</v>
      </c>
      <c r="I379" s="183" t="s">
        <v>687</v>
      </c>
      <c r="J379" s="184"/>
      <c r="K379" s="201">
        <v>23</v>
      </c>
      <c r="L379" s="201">
        <v>3535</v>
      </c>
      <c r="M379" s="224">
        <v>0.234</v>
      </c>
      <c r="N379" s="203">
        <v>15121.73</v>
      </c>
      <c r="O379" s="201">
        <v>184</v>
      </c>
    </row>
    <row r="380" spans="1:15" ht="27" customHeight="1">
      <c r="A380" s="199" t="s">
        <v>65</v>
      </c>
      <c r="B380" s="199" t="s">
        <v>1351</v>
      </c>
      <c r="C380" s="199" t="s">
        <v>67</v>
      </c>
      <c r="D380" s="199" t="s">
        <v>68</v>
      </c>
      <c r="E380" s="199"/>
      <c r="F380" s="200">
        <v>367</v>
      </c>
      <c r="G380" s="158"/>
      <c r="H380" s="205" t="s">
        <v>688</v>
      </c>
      <c r="I380" s="183" t="s">
        <v>689</v>
      </c>
      <c r="J380" s="184"/>
      <c r="K380" s="201">
        <v>5</v>
      </c>
      <c r="L380" s="201">
        <v>1215</v>
      </c>
      <c r="M380" s="224">
        <v>0.054</v>
      </c>
      <c r="N380" s="203">
        <v>22361.65</v>
      </c>
      <c r="O380" s="201">
        <v>33</v>
      </c>
    </row>
    <row r="381" spans="1:15" ht="13.5">
      <c r="A381" s="199" t="s">
        <v>65</v>
      </c>
      <c r="B381" s="199" t="s">
        <v>1351</v>
      </c>
      <c r="C381" s="199" t="s">
        <v>67</v>
      </c>
      <c r="D381" s="199" t="s">
        <v>68</v>
      </c>
      <c r="E381" s="199"/>
      <c r="F381" s="200">
        <v>368</v>
      </c>
      <c r="G381" s="158"/>
      <c r="H381" s="205" t="s">
        <v>690</v>
      </c>
      <c r="I381" s="183" t="s">
        <v>691</v>
      </c>
      <c r="J381" s="184"/>
      <c r="K381" s="201">
        <v>152</v>
      </c>
      <c r="L381" s="201">
        <v>7968</v>
      </c>
      <c r="M381" s="224" t="s">
        <v>70</v>
      </c>
      <c r="N381" s="203" t="s">
        <v>70</v>
      </c>
      <c r="O381" s="201">
        <v>968</v>
      </c>
    </row>
    <row r="382" spans="1:15" ht="27" customHeight="1">
      <c r="A382" s="199" t="s">
        <v>65</v>
      </c>
      <c r="B382" s="199" t="s">
        <v>1351</v>
      </c>
      <c r="C382" s="199" t="s">
        <v>67</v>
      </c>
      <c r="D382" s="199" t="s">
        <v>68</v>
      </c>
      <c r="E382" s="199"/>
      <c r="F382" s="200">
        <v>369</v>
      </c>
      <c r="G382" s="158"/>
      <c r="H382" s="205" t="s">
        <v>692</v>
      </c>
      <c r="I382" s="183" t="s">
        <v>693</v>
      </c>
      <c r="J382" s="184"/>
      <c r="K382" s="201">
        <v>310</v>
      </c>
      <c r="L382" s="201">
        <v>8685</v>
      </c>
      <c r="M382" s="224" t="s">
        <v>70</v>
      </c>
      <c r="N382" s="203" t="s">
        <v>70</v>
      </c>
      <c r="O382" s="201">
        <v>1449</v>
      </c>
    </row>
    <row r="383" spans="1:15" ht="13.5">
      <c r="A383" s="199" t="s">
        <v>65</v>
      </c>
      <c r="B383" s="199" t="s">
        <v>1351</v>
      </c>
      <c r="C383" s="199" t="s">
        <v>67</v>
      </c>
      <c r="D383" s="199" t="s">
        <v>68</v>
      </c>
      <c r="E383" s="199"/>
      <c r="F383" s="200">
        <v>370</v>
      </c>
      <c r="G383" s="158"/>
      <c r="H383" s="205" t="s">
        <v>694</v>
      </c>
      <c r="I383" s="183" t="s">
        <v>695</v>
      </c>
      <c r="J383" s="184"/>
      <c r="K383" s="201">
        <v>269</v>
      </c>
      <c r="L383" s="201">
        <v>7542</v>
      </c>
      <c r="M383" s="224">
        <v>3.596</v>
      </c>
      <c r="N383" s="203">
        <v>2097.29</v>
      </c>
      <c r="O383" s="201">
        <v>1293</v>
      </c>
    </row>
    <row r="384" spans="1:18" s="217" customFormat="1" ht="13.5" customHeight="1">
      <c r="A384" s="212" t="s">
        <v>65</v>
      </c>
      <c r="B384" s="212" t="s">
        <v>1351</v>
      </c>
      <c r="C384" s="212" t="s">
        <v>67</v>
      </c>
      <c r="D384" s="212" t="s">
        <v>68</v>
      </c>
      <c r="E384" s="212"/>
      <c r="F384" s="213">
        <v>371</v>
      </c>
      <c r="G384" s="214"/>
      <c r="H384" s="205" t="s">
        <v>696</v>
      </c>
      <c r="I384" s="214" t="s">
        <v>697</v>
      </c>
      <c r="J384" s="221"/>
      <c r="K384" s="215">
        <v>40</v>
      </c>
      <c r="L384" s="215">
        <v>1143</v>
      </c>
      <c r="M384" s="225">
        <v>0.568</v>
      </c>
      <c r="N384" s="203">
        <v>2012.92</v>
      </c>
      <c r="O384" s="215">
        <v>210</v>
      </c>
      <c r="Q384" s="218"/>
      <c r="R384" s="219"/>
    </row>
    <row r="385" spans="1:15" ht="27" customHeight="1">
      <c r="A385" s="199" t="s">
        <v>65</v>
      </c>
      <c r="B385" s="199" t="s">
        <v>1351</v>
      </c>
      <c r="C385" s="199" t="s">
        <v>67</v>
      </c>
      <c r="D385" s="199" t="s">
        <v>68</v>
      </c>
      <c r="E385" s="199"/>
      <c r="F385" s="200">
        <v>372</v>
      </c>
      <c r="G385" s="158"/>
      <c r="H385" s="205" t="s">
        <v>698</v>
      </c>
      <c r="I385" s="183" t="s">
        <v>1292</v>
      </c>
      <c r="J385" s="184"/>
      <c r="K385" s="201">
        <v>1060</v>
      </c>
      <c r="L385" s="201">
        <v>33115</v>
      </c>
      <c r="M385" s="224" t="s">
        <v>70</v>
      </c>
      <c r="N385" s="203" t="s">
        <v>70</v>
      </c>
      <c r="O385" s="201">
        <v>4260</v>
      </c>
    </row>
    <row r="386" spans="1:15" ht="27" customHeight="1">
      <c r="A386" s="199" t="s">
        <v>65</v>
      </c>
      <c r="B386" s="199" t="s">
        <v>1351</v>
      </c>
      <c r="C386" s="199" t="s">
        <v>67</v>
      </c>
      <c r="D386" s="199" t="s">
        <v>68</v>
      </c>
      <c r="E386" s="199"/>
      <c r="F386" s="200">
        <v>373</v>
      </c>
      <c r="G386" s="158"/>
      <c r="H386" s="205" t="s">
        <v>699</v>
      </c>
      <c r="I386" s="183" t="s">
        <v>1293</v>
      </c>
      <c r="J386" s="184"/>
      <c r="K386" s="201">
        <v>305</v>
      </c>
      <c r="L386" s="201">
        <v>10108</v>
      </c>
      <c r="M386" s="224" t="s">
        <v>70</v>
      </c>
      <c r="N386" s="203" t="s">
        <v>70</v>
      </c>
      <c r="O386" s="201">
        <v>1805</v>
      </c>
    </row>
    <row r="387" spans="1:15" ht="13.5">
      <c r="A387" s="199" t="s">
        <v>65</v>
      </c>
      <c r="B387" s="199" t="s">
        <v>1351</v>
      </c>
      <c r="C387" s="199" t="s">
        <v>67</v>
      </c>
      <c r="D387" s="199" t="s">
        <v>68</v>
      </c>
      <c r="E387" s="199"/>
      <c r="F387" s="200">
        <v>374</v>
      </c>
      <c r="G387" s="158"/>
      <c r="H387" s="205" t="s">
        <v>700</v>
      </c>
      <c r="I387" s="183" t="s">
        <v>701</v>
      </c>
      <c r="J387" s="184"/>
      <c r="K387" s="201">
        <v>43</v>
      </c>
      <c r="L387" s="201">
        <v>1922</v>
      </c>
      <c r="M387" s="224">
        <v>0.627</v>
      </c>
      <c r="N387" s="203">
        <v>3063.8</v>
      </c>
      <c r="O387" s="201">
        <v>317</v>
      </c>
    </row>
    <row r="388" spans="1:15" ht="13.5">
      <c r="A388" s="199" t="s">
        <v>65</v>
      </c>
      <c r="B388" s="199" t="s">
        <v>1351</v>
      </c>
      <c r="C388" s="199" t="s">
        <v>67</v>
      </c>
      <c r="D388" s="199" t="s">
        <v>68</v>
      </c>
      <c r="E388" s="199"/>
      <c r="F388" s="200">
        <v>375</v>
      </c>
      <c r="G388" s="158"/>
      <c r="H388" s="205" t="s">
        <v>702</v>
      </c>
      <c r="I388" s="183" t="s">
        <v>1294</v>
      </c>
      <c r="J388" s="184"/>
      <c r="K388" s="201">
        <v>229</v>
      </c>
      <c r="L388" s="201">
        <v>6538</v>
      </c>
      <c r="M388" s="224">
        <v>2.997</v>
      </c>
      <c r="N388" s="203">
        <v>2181.5</v>
      </c>
      <c r="O388" s="201">
        <v>1417</v>
      </c>
    </row>
    <row r="389" spans="1:15" ht="13.5">
      <c r="A389" s="199" t="s">
        <v>65</v>
      </c>
      <c r="B389" s="199" t="s">
        <v>1351</v>
      </c>
      <c r="C389" s="199" t="s">
        <v>67</v>
      </c>
      <c r="D389" s="199" t="s">
        <v>68</v>
      </c>
      <c r="E389" s="199"/>
      <c r="F389" s="200">
        <v>376</v>
      </c>
      <c r="G389" s="158"/>
      <c r="H389" s="205" t="s">
        <v>703</v>
      </c>
      <c r="I389" s="183" t="s">
        <v>704</v>
      </c>
      <c r="J389" s="184"/>
      <c r="K389" s="201">
        <v>33</v>
      </c>
      <c r="L389" s="201">
        <v>1648</v>
      </c>
      <c r="M389" s="224">
        <v>0.362</v>
      </c>
      <c r="N389" s="203">
        <v>4556.4</v>
      </c>
      <c r="O389" s="201">
        <v>247</v>
      </c>
    </row>
    <row r="390" spans="1:15" ht="27" customHeight="1">
      <c r="A390" s="199" t="s">
        <v>65</v>
      </c>
      <c r="B390" s="199" t="s">
        <v>1351</v>
      </c>
      <c r="C390" s="199" t="s">
        <v>67</v>
      </c>
      <c r="D390" s="199" t="s">
        <v>68</v>
      </c>
      <c r="E390" s="199"/>
      <c r="F390" s="200">
        <v>377</v>
      </c>
      <c r="G390" s="158"/>
      <c r="H390" s="205" t="s">
        <v>705</v>
      </c>
      <c r="I390" s="183" t="s">
        <v>1295</v>
      </c>
      <c r="J390" s="184"/>
      <c r="K390" s="201">
        <v>571</v>
      </c>
      <c r="L390" s="201">
        <v>20003</v>
      </c>
      <c r="M390" s="224" t="s">
        <v>70</v>
      </c>
      <c r="N390" s="203" t="s">
        <v>70</v>
      </c>
      <c r="O390" s="201">
        <v>2918</v>
      </c>
    </row>
    <row r="391" spans="1:15" ht="13.5">
      <c r="A391" s="199" t="s">
        <v>65</v>
      </c>
      <c r="B391" s="199" t="s">
        <v>1351</v>
      </c>
      <c r="C391" s="199" t="s">
        <v>67</v>
      </c>
      <c r="D391" s="199" t="s">
        <v>68</v>
      </c>
      <c r="E391" s="199"/>
      <c r="F391" s="200">
        <v>378</v>
      </c>
      <c r="G391" s="158"/>
      <c r="H391" s="205" t="s">
        <v>706</v>
      </c>
      <c r="I391" s="183" t="s">
        <v>707</v>
      </c>
      <c r="J391" s="184"/>
      <c r="K391" s="201">
        <v>79</v>
      </c>
      <c r="L391" s="201">
        <v>4060</v>
      </c>
      <c r="M391" s="224">
        <v>0.88</v>
      </c>
      <c r="N391" s="203">
        <v>4615.62</v>
      </c>
      <c r="O391" s="201">
        <v>585</v>
      </c>
    </row>
    <row r="392" spans="1:15" ht="13.5">
      <c r="A392" s="199" t="s">
        <v>65</v>
      </c>
      <c r="B392" s="199" t="s">
        <v>1351</v>
      </c>
      <c r="C392" s="199" t="s">
        <v>67</v>
      </c>
      <c r="D392" s="199" t="s">
        <v>68</v>
      </c>
      <c r="E392" s="199"/>
      <c r="F392" s="200">
        <v>379</v>
      </c>
      <c r="G392" s="158"/>
      <c r="H392" s="205" t="s">
        <v>708</v>
      </c>
      <c r="I392" s="183" t="s">
        <v>1296</v>
      </c>
      <c r="J392" s="184"/>
      <c r="K392" s="201">
        <v>350</v>
      </c>
      <c r="L392" s="201">
        <v>8993</v>
      </c>
      <c r="M392" s="224">
        <v>4.362</v>
      </c>
      <c r="N392" s="203">
        <v>2061.48</v>
      </c>
      <c r="O392" s="201">
        <v>2005</v>
      </c>
    </row>
    <row r="393" spans="1:15" ht="13.5">
      <c r="A393" s="199" t="s">
        <v>65</v>
      </c>
      <c r="B393" s="199" t="s">
        <v>1351</v>
      </c>
      <c r="C393" s="199" t="s">
        <v>67</v>
      </c>
      <c r="D393" s="199" t="s">
        <v>68</v>
      </c>
      <c r="E393" s="199"/>
      <c r="F393" s="200">
        <v>380</v>
      </c>
      <c r="G393" s="158"/>
      <c r="H393" s="205" t="s">
        <v>709</v>
      </c>
      <c r="I393" s="183" t="s">
        <v>710</v>
      </c>
      <c r="J393" s="184"/>
      <c r="K393" s="201">
        <v>141</v>
      </c>
      <c r="L393" s="201">
        <v>6951</v>
      </c>
      <c r="M393" s="224">
        <v>1.592</v>
      </c>
      <c r="N393" s="203">
        <v>4364.73</v>
      </c>
      <c r="O393" s="201">
        <v>933</v>
      </c>
    </row>
    <row r="394" spans="1:15" ht="27" customHeight="1">
      <c r="A394" s="199" t="s">
        <v>65</v>
      </c>
      <c r="B394" s="199" t="s">
        <v>1351</v>
      </c>
      <c r="C394" s="199" t="s">
        <v>67</v>
      </c>
      <c r="D394" s="199" t="s">
        <v>68</v>
      </c>
      <c r="E394" s="199"/>
      <c r="F394" s="200">
        <v>381</v>
      </c>
      <c r="G394" s="158"/>
      <c r="H394" s="205" t="s">
        <v>711</v>
      </c>
      <c r="I394" s="183" t="s">
        <v>1297</v>
      </c>
      <c r="J394" s="184"/>
      <c r="K394" s="201">
        <v>184</v>
      </c>
      <c r="L394" s="201">
        <v>3004</v>
      </c>
      <c r="M394" s="224" t="s">
        <v>70</v>
      </c>
      <c r="N394" s="203" t="s">
        <v>70</v>
      </c>
      <c r="O394" s="201">
        <v>932</v>
      </c>
    </row>
    <row r="395" spans="1:15" ht="13.5">
      <c r="A395" s="199" t="s">
        <v>65</v>
      </c>
      <c r="B395" s="199" t="s">
        <v>1351</v>
      </c>
      <c r="C395" s="199" t="s">
        <v>67</v>
      </c>
      <c r="D395" s="199" t="s">
        <v>68</v>
      </c>
      <c r="E395" s="199"/>
      <c r="F395" s="200">
        <v>382</v>
      </c>
      <c r="G395" s="158"/>
      <c r="H395" s="205" t="s">
        <v>712</v>
      </c>
      <c r="I395" s="183" t="s">
        <v>713</v>
      </c>
      <c r="J395" s="184"/>
      <c r="K395" s="201">
        <v>173</v>
      </c>
      <c r="L395" s="201">
        <v>2734</v>
      </c>
      <c r="M395" s="224">
        <v>2.37</v>
      </c>
      <c r="N395" s="203">
        <v>1154.01</v>
      </c>
      <c r="O395" s="201">
        <v>890</v>
      </c>
    </row>
    <row r="396" spans="1:15" ht="13.5">
      <c r="A396" s="199" t="s">
        <v>65</v>
      </c>
      <c r="B396" s="199" t="s">
        <v>1351</v>
      </c>
      <c r="C396" s="199" t="s">
        <v>67</v>
      </c>
      <c r="D396" s="199" t="s">
        <v>68</v>
      </c>
      <c r="E396" s="199"/>
      <c r="F396" s="200">
        <v>383</v>
      </c>
      <c r="G396" s="158"/>
      <c r="H396" s="205" t="s">
        <v>714</v>
      </c>
      <c r="I396" s="183" t="s">
        <v>715</v>
      </c>
      <c r="J396" s="184"/>
      <c r="K396" s="201">
        <v>11</v>
      </c>
      <c r="L396" s="201">
        <v>269</v>
      </c>
      <c r="M396" s="224">
        <v>0.128</v>
      </c>
      <c r="N396" s="203">
        <v>2107.03</v>
      </c>
      <c r="O396" s="201">
        <v>81</v>
      </c>
    </row>
    <row r="397" spans="1:15" ht="27" customHeight="1">
      <c r="A397" s="199" t="s">
        <v>65</v>
      </c>
      <c r="B397" s="199" t="s">
        <v>1351</v>
      </c>
      <c r="C397" s="199" t="s">
        <v>67</v>
      </c>
      <c r="D397" s="199" t="s">
        <v>68</v>
      </c>
      <c r="E397" s="199"/>
      <c r="F397" s="200">
        <v>384</v>
      </c>
      <c r="G397" s="158"/>
      <c r="H397" s="205" t="s">
        <v>716</v>
      </c>
      <c r="I397" s="183" t="s">
        <v>717</v>
      </c>
      <c r="J397" s="184"/>
      <c r="K397" s="201">
        <v>785</v>
      </c>
      <c r="L397" s="201">
        <v>14477</v>
      </c>
      <c r="M397" s="224" t="s">
        <v>70</v>
      </c>
      <c r="N397" s="203" t="s">
        <v>70</v>
      </c>
      <c r="O397" s="201">
        <v>3600</v>
      </c>
    </row>
    <row r="398" spans="1:15" ht="27" customHeight="1">
      <c r="A398" s="199" t="s">
        <v>65</v>
      </c>
      <c r="B398" s="199" t="s">
        <v>1351</v>
      </c>
      <c r="C398" s="199" t="s">
        <v>67</v>
      </c>
      <c r="D398" s="199" t="s">
        <v>68</v>
      </c>
      <c r="E398" s="199"/>
      <c r="F398" s="200">
        <v>385</v>
      </c>
      <c r="G398" s="158"/>
      <c r="H398" s="205" t="s">
        <v>718</v>
      </c>
      <c r="I398" s="183" t="s">
        <v>719</v>
      </c>
      <c r="J398" s="184"/>
      <c r="K398" s="201">
        <v>274</v>
      </c>
      <c r="L398" s="201">
        <v>4716</v>
      </c>
      <c r="M398" s="224" t="s">
        <v>70</v>
      </c>
      <c r="N398" s="203" t="s">
        <v>70</v>
      </c>
      <c r="O398" s="201">
        <v>1661</v>
      </c>
    </row>
    <row r="399" spans="1:15" ht="13.5">
      <c r="A399" s="199" t="s">
        <v>65</v>
      </c>
      <c r="B399" s="199" t="s">
        <v>1351</v>
      </c>
      <c r="C399" s="199" t="s">
        <v>67</v>
      </c>
      <c r="D399" s="199" t="s">
        <v>68</v>
      </c>
      <c r="E399" s="199"/>
      <c r="F399" s="200">
        <v>386</v>
      </c>
      <c r="G399" s="158"/>
      <c r="H399" s="205" t="s">
        <v>720</v>
      </c>
      <c r="I399" s="183" t="s">
        <v>721</v>
      </c>
      <c r="J399" s="184"/>
      <c r="K399" s="201">
        <v>234</v>
      </c>
      <c r="L399" s="201">
        <v>3576</v>
      </c>
      <c r="M399" s="224" t="s">
        <v>70</v>
      </c>
      <c r="N399" s="203" t="s">
        <v>70</v>
      </c>
      <c r="O399" s="201">
        <v>1460</v>
      </c>
    </row>
    <row r="400" spans="1:15" ht="13.5">
      <c r="A400" s="199" t="s">
        <v>65</v>
      </c>
      <c r="B400" s="199" t="s">
        <v>1351</v>
      </c>
      <c r="C400" s="199" t="s">
        <v>67</v>
      </c>
      <c r="D400" s="199" t="s">
        <v>68</v>
      </c>
      <c r="E400" s="199"/>
      <c r="F400" s="200">
        <v>387</v>
      </c>
      <c r="G400" s="158"/>
      <c r="H400" s="205" t="s">
        <v>722</v>
      </c>
      <c r="I400" s="183" t="s">
        <v>723</v>
      </c>
      <c r="J400" s="184"/>
      <c r="K400" s="201">
        <v>40</v>
      </c>
      <c r="L400" s="201">
        <v>1140</v>
      </c>
      <c r="M400" s="224" t="s">
        <v>70</v>
      </c>
      <c r="N400" s="203" t="s">
        <v>70</v>
      </c>
      <c r="O400" s="201">
        <v>302</v>
      </c>
    </row>
    <row r="401" spans="1:15" ht="27" customHeight="1">
      <c r="A401" s="199" t="s">
        <v>65</v>
      </c>
      <c r="B401" s="199" t="s">
        <v>1351</v>
      </c>
      <c r="C401" s="199" t="s">
        <v>67</v>
      </c>
      <c r="D401" s="199" t="s">
        <v>68</v>
      </c>
      <c r="E401" s="199"/>
      <c r="F401" s="200">
        <v>388</v>
      </c>
      <c r="G401" s="158"/>
      <c r="H401" s="205" t="s">
        <v>724</v>
      </c>
      <c r="I401" s="183" t="s">
        <v>725</v>
      </c>
      <c r="J401" s="184"/>
      <c r="K401" s="201">
        <v>371</v>
      </c>
      <c r="L401" s="201">
        <v>8169</v>
      </c>
      <c r="M401" s="224" t="s">
        <v>70</v>
      </c>
      <c r="N401" s="203" t="s">
        <v>70</v>
      </c>
      <c r="O401" s="201">
        <v>2102</v>
      </c>
    </row>
    <row r="402" spans="1:15" ht="13.5">
      <c r="A402" s="199" t="s">
        <v>65</v>
      </c>
      <c r="B402" s="199" t="s">
        <v>1351</v>
      </c>
      <c r="C402" s="199" t="s">
        <v>67</v>
      </c>
      <c r="D402" s="199" t="s">
        <v>68</v>
      </c>
      <c r="E402" s="199"/>
      <c r="F402" s="200">
        <v>389</v>
      </c>
      <c r="G402" s="158"/>
      <c r="H402" s="205" t="s">
        <v>726</v>
      </c>
      <c r="I402" s="183" t="s">
        <v>1298</v>
      </c>
      <c r="J402" s="184"/>
      <c r="K402" s="201">
        <v>36</v>
      </c>
      <c r="L402" s="201">
        <v>1134</v>
      </c>
      <c r="M402" s="224" t="s">
        <v>70</v>
      </c>
      <c r="N402" s="203" t="s">
        <v>70</v>
      </c>
      <c r="O402" s="201">
        <v>255</v>
      </c>
    </row>
    <row r="403" spans="1:15" ht="13.5">
      <c r="A403" s="199" t="s">
        <v>65</v>
      </c>
      <c r="B403" s="199" t="s">
        <v>1351</v>
      </c>
      <c r="C403" s="199" t="s">
        <v>67</v>
      </c>
      <c r="D403" s="199" t="s">
        <v>68</v>
      </c>
      <c r="E403" s="199"/>
      <c r="F403" s="200">
        <v>390</v>
      </c>
      <c r="G403" s="158"/>
      <c r="H403" s="205" t="s">
        <v>727</v>
      </c>
      <c r="I403" s="183" t="s">
        <v>728</v>
      </c>
      <c r="J403" s="184"/>
      <c r="K403" s="201">
        <v>290</v>
      </c>
      <c r="L403" s="201">
        <v>5787</v>
      </c>
      <c r="M403" s="224" t="s">
        <v>70</v>
      </c>
      <c r="N403" s="203" t="s">
        <v>70</v>
      </c>
      <c r="O403" s="201">
        <v>1769</v>
      </c>
    </row>
    <row r="404" spans="1:15" ht="13.5">
      <c r="A404" s="199" t="s">
        <v>65</v>
      </c>
      <c r="B404" s="199" t="s">
        <v>1351</v>
      </c>
      <c r="C404" s="199" t="s">
        <v>67</v>
      </c>
      <c r="D404" s="199" t="s">
        <v>68</v>
      </c>
      <c r="E404" s="199"/>
      <c r="F404" s="200">
        <v>391</v>
      </c>
      <c r="G404" s="158"/>
      <c r="H404" s="205" t="s">
        <v>729</v>
      </c>
      <c r="I404" s="183" t="s">
        <v>730</v>
      </c>
      <c r="J404" s="184"/>
      <c r="K404" s="201">
        <v>45</v>
      </c>
      <c r="L404" s="201">
        <v>1249</v>
      </c>
      <c r="M404" s="224" t="s">
        <v>70</v>
      </c>
      <c r="N404" s="203" t="s">
        <v>70</v>
      </c>
      <c r="O404" s="201">
        <v>345</v>
      </c>
    </row>
    <row r="405" spans="1:15" ht="27" customHeight="1">
      <c r="A405" s="199" t="s">
        <v>65</v>
      </c>
      <c r="B405" s="199" t="s">
        <v>1351</v>
      </c>
      <c r="C405" s="199" t="s">
        <v>67</v>
      </c>
      <c r="D405" s="199" t="s">
        <v>68</v>
      </c>
      <c r="E405" s="199"/>
      <c r="F405" s="200">
        <v>392</v>
      </c>
      <c r="G405" s="158"/>
      <c r="H405" s="205" t="s">
        <v>731</v>
      </c>
      <c r="I405" s="183" t="s">
        <v>732</v>
      </c>
      <c r="J405" s="184"/>
      <c r="K405" s="201">
        <v>140</v>
      </c>
      <c r="L405" s="201">
        <v>1592</v>
      </c>
      <c r="M405" s="224" t="s">
        <v>70</v>
      </c>
      <c r="N405" s="203" t="s">
        <v>70</v>
      </c>
      <c r="O405" s="201">
        <v>772</v>
      </c>
    </row>
    <row r="406" spans="1:15" ht="13.5">
      <c r="A406" s="199" t="s">
        <v>65</v>
      </c>
      <c r="B406" s="199" t="s">
        <v>1351</v>
      </c>
      <c r="C406" s="199" t="s">
        <v>67</v>
      </c>
      <c r="D406" s="199" t="s">
        <v>68</v>
      </c>
      <c r="E406" s="199"/>
      <c r="F406" s="200">
        <v>393</v>
      </c>
      <c r="G406" s="158"/>
      <c r="H406" s="205" t="s">
        <v>733</v>
      </c>
      <c r="I406" s="183" t="s">
        <v>734</v>
      </c>
      <c r="J406" s="184"/>
      <c r="K406" s="201">
        <v>104</v>
      </c>
      <c r="L406" s="201">
        <v>1027</v>
      </c>
      <c r="M406" s="224" t="s">
        <v>70</v>
      </c>
      <c r="N406" s="203" t="s">
        <v>70</v>
      </c>
      <c r="O406" s="201">
        <v>610</v>
      </c>
    </row>
    <row r="407" spans="1:15" ht="13.5">
      <c r="A407" s="199" t="s">
        <v>65</v>
      </c>
      <c r="B407" s="199" t="s">
        <v>1351</v>
      </c>
      <c r="C407" s="199" t="s">
        <v>67</v>
      </c>
      <c r="D407" s="199" t="s">
        <v>68</v>
      </c>
      <c r="E407" s="199"/>
      <c r="F407" s="200">
        <v>394</v>
      </c>
      <c r="G407" s="158"/>
      <c r="H407" s="205" t="s">
        <v>735</v>
      </c>
      <c r="I407" s="183" t="s">
        <v>736</v>
      </c>
      <c r="J407" s="184"/>
      <c r="K407" s="201">
        <v>36</v>
      </c>
      <c r="L407" s="201">
        <v>565</v>
      </c>
      <c r="M407" s="224" t="s">
        <v>70</v>
      </c>
      <c r="N407" s="203" t="s">
        <v>70</v>
      </c>
      <c r="O407" s="201">
        <v>258</v>
      </c>
    </row>
    <row r="408" spans="1:15" ht="27" customHeight="1">
      <c r="A408" s="199" t="s">
        <v>65</v>
      </c>
      <c r="B408" s="199" t="s">
        <v>1351</v>
      </c>
      <c r="C408" s="199" t="s">
        <v>67</v>
      </c>
      <c r="D408" s="199" t="s">
        <v>68</v>
      </c>
      <c r="E408" s="199"/>
      <c r="F408" s="200">
        <v>395</v>
      </c>
      <c r="G408" s="158"/>
      <c r="H408" s="205" t="s">
        <v>737</v>
      </c>
      <c r="I408" s="183" t="s">
        <v>738</v>
      </c>
      <c r="J408" s="184"/>
      <c r="K408" s="201">
        <v>217</v>
      </c>
      <c r="L408" s="201">
        <v>1992</v>
      </c>
      <c r="M408" s="224" t="s">
        <v>70</v>
      </c>
      <c r="N408" s="203" t="s">
        <v>70</v>
      </c>
      <c r="O408" s="201">
        <v>1057</v>
      </c>
    </row>
    <row r="409" spans="1:15" ht="13.5">
      <c r="A409" s="199" t="s">
        <v>65</v>
      </c>
      <c r="B409" s="199" t="s">
        <v>1351</v>
      </c>
      <c r="C409" s="199" t="s">
        <v>67</v>
      </c>
      <c r="D409" s="199" t="s">
        <v>68</v>
      </c>
      <c r="E409" s="199"/>
      <c r="F409" s="200">
        <v>396</v>
      </c>
      <c r="G409" s="158"/>
      <c r="H409" s="205" t="s">
        <v>739</v>
      </c>
      <c r="I409" s="183" t="s">
        <v>740</v>
      </c>
      <c r="J409" s="184"/>
      <c r="K409" s="201">
        <v>2</v>
      </c>
      <c r="L409" s="201">
        <v>204</v>
      </c>
      <c r="M409" s="224" t="s">
        <v>70</v>
      </c>
      <c r="N409" s="203" t="s">
        <v>70</v>
      </c>
      <c r="O409" s="201">
        <v>12</v>
      </c>
    </row>
    <row r="410" spans="1:15" ht="13.5">
      <c r="A410" s="199" t="s">
        <v>65</v>
      </c>
      <c r="B410" s="199" t="s">
        <v>1351</v>
      </c>
      <c r="C410" s="199" t="s">
        <v>67</v>
      </c>
      <c r="D410" s="199" t="s">
        <v>68</v>
      </c>
      <c r="E410" s="199"/>
      <c r="F410" s="200">
        <v>397</v>
      </c>
      <c r="G410" s="158"/>
      <c r="H410" s="205" t="s">
        <v>741</v>
      </c>
      <c r="I410" s="183" t="s">
        <v>1299</v>
      </c>
      <c r="J410" s="184"/>
      <c r="K410" s="201">
        <v>60</v>
      </c>
      <c r="L410" s="201">
        <v>856</v>
      </c>
      <c r="M410" s="224" t="s">
        <v>70</v>
      </c>
      <c r="N410" s="203" t="s">
        <v>70</v>
      </c>
      <c r="O410" s="201">
        <v>363</v>
      </c>
    </row>
    <row r="411" spans="1:15" ht="13.5">
      <c r="A411" s="199" t="s">
        <v>65</v>
      </c>
      <c r="B411" s="199" t="s">
        <v>1351</v>
      </c>
      <c r="C411" s="199" t="s">
        <v>67</v>
      </c>
      <c r="D411" s="199" t="s">
        <v>68</v>
      </c>
      <c r="E411" s="199"/>
      <c r="F411" s="200">
        <v>398</v>
      </c>
      <c r="G411" s="158"/>
      <c r="H411" s="205" t="s">
        <v>742</v>
      </c>
      <c r="I411" s="183" t="s">
        <v>743</v>
      </c>
      <c r="J411" s="184"/>
      <c r="K411" s="201">
        <v>155</v>
      </c>
      <c r="L411" s="201">
        <v>932</v>
      </c>
      <c r="M411" s="224" t="s">
        <v>70</v>
      </c>
      <c r="N411" s="203" t="s">
        <v>70</v>
      </c>
      <c r="O411" s="201">
        <v>843</v>
      </c>
    </row>
    <row r="412" spans="1:15" ht="27" customHeight="1">
      <c r="A412" s="199" t="s">
        <v>65</v>
      </c>
      <c r="B412" s="199" t="s">
        <v>1351</v>
      </c>
      <c r="C412" s="199" t="s">
        <v>67</v>
      </c>
      <c r="D412" s="199" t="s">
        <v>68</v>
      </c>
      <c r="E412" s="199"/>
      <c r="F412" s="200">
        <v>399</v>
      </c>
      <c r="G412" s="158"/>
      <c r="H412" s="205" t="s">
        <v>744</v>
      </c>
      <c r="I412" s="183" t="s">
        <v>745</v>
      </c>
      <c r="J412" s="184"/>
      <c r="K412" s="201">
        <v>1089</v>
      </c>
      <c r="L412" s="201">
        <v>12882</v>
      </c>
      <c r="M412" s="224" t="s">
        <v>70</v>
      </c>
      <c r="N412" s="203" t="s">
        <v>70</v>
      </c>
      <c r="O412" s="201">
        <v>4795</v>
      </c>
    </row>
    <row r="413" spans="1:15" ht="13.5">
      <c r="A413" s="199" t="s">
        <v>65</v>
      </c>
      <c r="B413" s="199" t="s">
        <v>1351</v>
      </c>
      <c r="C413" s="199" t="s">
        <v>67</v>
      </c>
      <c r="D413" s="199" t="s">
        <v>68</v>
      </c>
      <c r="E413" s="199"/>
      <c r="F413" s="200">
        <v>400</v>
      </c>
      <c r="G413" s="158"/>
      <c r="H413" s="205" t="s">
        <v>746</v>
      </c>
      <c r="I413" s="183" t="s">
        <v>747</v>
      </c>
      <c r="J413" s="184"/>
      <c r="K413" s="201">
        <v>91</v>
      </c>
      <c r="L413" s="201">
        <v>1709</v>
      </c>
      <c r="M413" s="224">
        <v>0.946</v>
      </c>
      <c r="N413" s="203">
        <v>1807.31</v>
      </c>
      <c r="O413" s="201">
        <v>678</v>
      </c>
    </row>
    <row r="414" spans="1:15" ht="13.5">
      <c r="A414" s="199" t="s">
        <v>65</v>
      </c>
      <c r="B414" s="199" t="s">
        <v>1351</v>
      </c>
      <c r="C414" s="199" t="s">
        <v>67</v>
      </c>
      <c r="D414" s="199" t="s">
        <v>68</v>
      </c>
      <c r="E414" s="199"/>
      <c r="F414" s="200">
        <v>401</v>
      </c>
      <c r="G414" s="158"/>
      <c r="H414" s="205" t="s">
        <v>748</v>
      </c>
      <c r="I414" s="183" t="s">
        <v>749</v>
      </c>
      <c r="J414" s="184"/>
      <c r="K414" s="201">
        <v>20</v>
      </c>
      <c r="L414" s="201">
        <v>842</v>
      </c>
      <c r="M414" s="224">
        <v>0.253</v>
      </c>
      <c r="N414" s="203">
        <v>3332.7</v>
      </c>
      <c r="O414" s="201">
        <v>157</v>
      </c>
    </row>
    <row r="415" spans="1:15" ht="13.5">
      <c r="A415" s="199" t="s">
        <v>65</v>
      </c>
      <c r="B415" s="199" t="s">
        <v>1351</v>
      </c>
      <c r="C415" s="199" t="s">
        <v>67</v>
      </c>
      <c r="D415" s="199" t="s">
        <v>68</v>
      </c>
      <c r="E415" s="199"/>
      <c r="F415" s="200">
        <v>402</v>
      </c>
      <c r="G415" s="158"/>
      <c r="H415" s="205" t="s">
        <v>750</v>
      </c>
      <c r="I415" s="183" t="s">
        <v>751</v>
      </c>
      <c r="J415" s="184"/>
      <c r="K415" s="201">
        <v>43</v>
      </c>
      <c r="L415" s="201">
        <v>1249</v>
      </c>
      <c r="M415" s="224" t="s">
        <v>70</v>
      </c>
      <c r="N415" s="203" t="s">
        <v>70</v>
      </c>
      <c r="O415" s="201">
        <v>328</v>
      </c>
    </row>
    <row r="416" spans="1:15" ht="13.5">
      <c r="A416" s="199" t="s">
        <v>65</v>
      </c>
      <c r="B416" s="199" t="s">
        <v>1351</v>
      </c>
      <c r="C416" s="199" t="s">
        <v>67</v>
      </c>
      <c r="D416" s="199" t="s">
        <v>68</v>
      </c>
      <c r="E416" s="199"/>
      <c r="F416" s="200">
        <v>403</v>
      </c>
      <c r="G416" s="158"/>
      <c r="H416" s="205" t="s">
        <v>752</v>
      </c>
      <c r="I416" s="183" t="s">
        <v>753</v>
      </c>
      <c r="J416" s="184"/>
      <c r="K416" s="201">
        <v>97</v>
      </c>
      <c r="L416" s="201">
        <v>747</v>
      </c>
      <c r="M416" s="224">
        <v>1.888</v>
      </c>
      <c r="N416" s="203">
        <v>395.78</v>
      </c>
      <c r="O416" s="201">
        <v>706</v>
      </c>
    </row>
    <row r="417" spans="1:15" ht="13.5">
      <c r="A417" s="199" t="s">
        <v>65</v>
      </c>
      <c r="B417" s="199" t="s">
        <v>1351</v>
      </c>
      <c r="C417" s="199" t="s">
        <v>67</v>
      </c>
      <c r="D417" s="199" t="s">
        <v>68</v>
      </c>
      <c r="E417" s="199"/>
      <c r="F417" s="200">
        <v>404</v>
      </c>
      <c r="G417" s="158"/>
      <c r="H417" s="205" t="s">
        <v>754</v>
      </c>
      <c r="I417" s="183" t="s">
        <v>755</v>
      </c>
      <c r="J417" s="184"/>
      <c r="K417" s="201">
        <v>200</v>
      </c>
      <c r="L417" s="201">
        <v>1897</v>
      </c>
      <c r="M417" s="224">
        <v>5.735</v>
      </c>
      <c r="N417" s="203">
        <v>330.83</v>
      </c>
      <c r="O417" s="201">
        <v>1439</v>
      </c>
    </row>
    <row r="418" spans="1:15" ht="27" customHeight="1">
      <c r="A418" s="199" t="s">
        <v>65</v>
      </c>
      <c r="B418" s="199" t="s">
        <v>1351</v>
      </c>
      <c r="C418" s="199" t="s">
        <v>67</v>
      </c>
      <c r="D418" s="199" t="s">
        <v>68</v>
      </c>
      <c r="E418" s="199"/>
      <c r="F418" s="200">
        <v>405</v>
      </c>
      <c r="G418" s="158"/>
      <c r="H418" s="205" t="s">
        <v>756</v>
      </c>
      <c r="I418" s="183" t="s">
        <v>1300</v>
      </c>
      <c r="J418" s="184"/>
      <c r="K418" s="201">
        <v>91</v>
      </c>
      <c r="L418" s="201">
        <v>752</v>
      </c>
      <c r="M418" s="224">
        <v>2.597</v>
      </c>
      <c r="N418" s="203">
        <v>289.39</v>
      </c>
      <c r="O418" s="201">
        <v>643</v>
      </c>
    </row>
    <row r="419" spans="1:15" ht="13.5">
      <c r="A419" s="199" t="s">
        <v>65</v>
      </c>
      <c r="B419" s="199" t="s">
        <v>1351</v>
      </c>
      <c r="C419" s="199" t="s">
        <v>67</v>
      </c>
      <c r="D419" s="199" t="s">
        <v>68</v>
      </c>
      <c r="E419" s="199"/>
      <c r="F419" s="200">
        <v>406</v>
      </c>
      <c r="G419" s="158"/>
      <c r="H419" s="205" t="s">
        <v>757</v>
      </c>
      <c r="I419" s="183" t="s">
        <v>758</v>
      </c>
      <c r="J419" s="184"/>
      <c r="K419" s="201">
        <v>239</v>
      </c>
      <c r="L419" s="201">
        <v>1902</v>
      </c>
      <c r="M419" s="224">
        <v>5.894</v>
      </c>
      <c r="N419" s="203">
        <v>322.64</v>
      </c>
      <c r="O419" s="201">
        <v>1663</v>
      </c>
    </row>
    <row r="420" spans="1:15" ht="13.5">
      <c r="A420" s="199" t="s">
        <v>65</v>
      </c>
      <c r="B420" s="199" t="s">
        <v>1351</v>
      </c>
      <c r="C420" s="199" t="s">
        <v>67</v>
      </c>
      <c r="D420" s="199" t="s">
        <v>68</v>
      </c>
      <c r="E420" s="199"/>
      <c r="F420" s="200">
        <v>407</v>
      </c>
      <c r="G420" s="158"/>
      <c r="H420" s="205" t="s">
        <v>759</v>
      </c>
      <c r="I420" s="183" t="s">
        <v>760</v>
      </c>
      <c r="J420" s="184"/>
      <c r="K420" s="201">
        <v>115</v>
      </c>
      <c r="L420" s="201">
        <v>835</v>
      </c>
      <c r="M420" s="224">
        <v>3.077</v>
      </c>
      <c r="N420" s="203">
        <v>271.47</v>
      </c>
      <c r="O420" s="201">
        <v>731</v>
      </c>
    </row>
    <row r="421" spans="1:15" ht="13.5">
      <c r="A421" s="199" t="s">
        <v>65</v>
      </c>
      <c r="B421" s="199" t="s">
        <v>1351</v>
      </c>
      <c r="C421" s="199" t="s">
        <v>67</v>
      </c>
      <c r="D421" s="199" t="s">
        <v>68</v>
      </c>
      <c r="E421" s="199"/>
      <c r="F421" s="200">
        <v>408</v>
      </c>
      <c r="G421" s="158"/>
      <c r="H421" s="205" t="s">
        <v>761</v>
      </c>
      <c r="I421" s="183" t="s">
        <v>762</v>
      </c>
      <c r="J421" s="184"/>
      <c r="K421" s="201">
        <v>192</v>
      </c>
      <c r="L421" s="201">
        <v>2949</v>
      </c>
      <c r="M421" s="224" t="s">
        <v>70</v>
      </c>
      <c r="N421" s="203" t="s">
        <v>70</v>
      </c>
      <c r="O421" s="201">
        <v>1288</v>
      </c>
    </row>
    <row r="422" spans="1:15" ht="27" customHeight="1">
      <c r="A422" s="199" t="s">
        <v>65</v>
      </c>
      <c r="B422" s="199" t="s">
        <v>1351</v>
      </c>
      <c r="C422" s="199" t="s">
        <v>67</v>
      </c>
      <c r="D422" s="199" t="s">
        <v>68</v>
      </c>
      <c r="E422" s="199"/>
      <c r="F422" s="200">
        <v>409</v>
      </c>
      <c r="G422" s="158"/>
      <c r="H422" s="205" t="s">
        <v>763</v>
      </c>
      <c r="I422" s="183" t="s">
        <v>764</v>
      </c>
      <c r="J422" s="184"/>
      <c r="K422" s="201">
        <v>645</v>
      </c>
      <c r="L422" s="201">
        <v>19007</v>
      </c>
      <c r="M422" s="224" t="s">
        <v>70</v>
      </c>
      <c r="N422" s="203" t="s">
        <v>70</v>
      </c>
      <c r="O422" s="201">
        <v>3510</v>
      </c>
    </row>
    <row r="423" spans="1:15" ht="13.5">
      <c r="A423" s="199" t="s">
        <v>65</v>
      </c>
      <c r="B423" s="199" t="s">
        <v>1351</v>
      </c>
      <c r="C423" s="199" t="s">
        <v>67</v>
      </c>
      <c r="D423" s="199" t="s">
        <v>68</v>
      </c>
      <c r="E423" s="199"/>
      <c r="F423" s="200">
        <v>410</v>
      </c>
      <c r="G423" s="158"/>
      <c r="H423" s="205" t="s">
        <v>765</v>
      </c>
      <c r="I423" s="183" t="s">
        <v>766</v>
      </c>
      <c r="J423" s="184"/>
      <c r="K423" s="201">
        <v>147</v>
      </c>
      <c r="L423" s="201">
        <v>4068</v>
      </c>
      <c r="M423" s="224">
        <v>1.606</v>
      </c>
      <c r="N423" s="203">
        <v>2533.84</v>
      </c>
      <c r="O423" s="201">
        <v>969</v>
      </c>
    </row>
    <row r="424" spans="1:15" ht="13.5">
      <c r="A424" s="199" t="s">
        <v>65</v>
      </c>
      <c r="B424" s="199" t="s">
        <v>1351</v>
      </c>
      <c r="C424" s="199" t="s">
        <v>67</v>
      </c>
      <c r="D424" s="199" t="s">
        <v>68</v>
      </c>
      <c r="E424" s="199"/>
      <c r="F424" s="200">
        <v>411</v>
      </c>
      <c r="G424" s="158"/>
      <c r="H424" s="205" t="s">
        <v>767</v>
      </c>
      <c r="I424" s="183" t="s">
        <v>768</v>
      </c>
      <c r="J424" s="184"/>
      <c r="K424" s="201">
        <v>80</v>
      </c>
      <c r="L424" s="201">
        <v>894</v>
      </c>
      <c r="M424" s="224">
        <v>0.873</v>
      </c>
      <c r="N424" s="203">
        <v>1024.56</v>
      </c>
      <c r="O424" s="201">
        <v>587</v>
      </c>
    </row>
    <row r="425" spans="1:15" ht="13.5">
      <c r="A425" s="199" t="s">
        <v>65</v>
      </c>
      <c r="B425" s="199" t="s">
        <v>1351</v>
      </c>
      <c r="C425" s="199" t="s">
        <v>67</v>
      </c>
      <c r="D425" s="199" t="s">
        <v>68</v>
      </c>
      <c r="E425" s="199"/>
      <c r="F425" s="200">
        <v>412</v>
      </c>
      <c r="G425" s="158"/>
      <c r="H425" s="205" t="s">
        <v>769</v>
      </c>
      <c r="I425" s="183" t="s">
        <v>770</v>
      </c>
      <c r="J425" s="184"/>
      <c r="K425" s="201">
        <v>56</v>
      </c>
      <c r="L425" s="201">
        <v>3727</v>
      </c>
      <c r="M425" s="224">
        <v>0.599</v>
      </c>
      <c r="N425" s="203">
        <v>6217.73</v>
      </c>
      <c r="O425" s="201">
        <v>444</v>
      </c>
    </row>
    <row r="426" spans="1:15" ht="13.5">
      <c r="A426" s="199" t="s">
        <v>65</v>
      </c>
      <c r="B426" s="199" t="s">
        <v>1351</v>
      </c>
      <c r="C426" s="199" t="s">
        <v>67</v>
      </c>
      <c r="D426" s="199" t="s">
        <v>68</v>
      </c>
      <c r="E426" s="199"/>
      <c r="F426" s="200">
        <v>413</v>
      </c>
      <c r="G426" s="158"/>
      <c r="H426" s="205" t="s">
        <v>771</v>
      </c>
      <c r="I426" s="183" t="s">
        <v>772</v>
      </c>
      <c r="J426" s="184"/>
      <c r="K426" s="201">
        <v>130</v>
      </c>
      <c r="L426" s="201">
        <v>7181</v>
      </c>
      <c r="M426" s="224">
        <v>1.371</v>
      </c>
      <c r="N426" s="203">
        <v>5239.64</v>
      </c>
      <c r="O426" s="201">
        <v>968</v>
      </c>
    </row>
    <row r="427" spans="1:15" ht="13.5">
      <c r="A427" s="199" t="s">
        <v>65</v>
      </c>
      <c r="B427" s="199" t="s">
        <v>1351</v>
      </c>
      <c r="C427" s="199" t="s">
        <v>67</v>
      </c>
      <c r="D427" s="199" t="s">
        <v>68</v>
      </c>
      <c r="E427" s="199"/>
      <c r="F427" s="200">
        <v>414</v>
      </c>
      <c r="G427" s="158"/>
      <c r="H427" s="205" t="s">
        <v>773</v>
      </c>
      <c r="I427" s="183" t="s">
        <v>774</v>
      </c>
      <c r="J427" s="184"/>
      <c r="K427" s="201">
        <v>50</v>
      </c>
      <c r="L427" s="201">
        <v>1197</v>
      </c>
      <c r="M427" s="224">
        <v>0.561</v>
      </c>
      <c r="N427" s="203">
        <v>2131.94</v>
      </c>
      <c r="O427" s="201">
        <v>358</v>
      </c>
    </row>
    <row r="428" spans="1:15" ht="13.5">
      <c r="A428" s="199" t="s">
        <v>65</v>
      </c>
      <c r="B428" s="199" t="s">
        <v>1351</v>
      </c>
      <c r="C428" s="199" t="s">
        <v>67</v>
      </c>
      <c r="D428" s="199" t="s">
        <v>68</v>
      </c>
      <c r="E428" s="199"/>
      <c r="F428" s="200">
        <v>415</v>
      </c>
      <c r="G428" s="158"/>
      <c r="H428" s="205" t="s">
        <v>775</v>
      </c>
      <c r="I428" s="183" t="s">
        <v>776</v>
      </c>
      <c r="J428" s="184"/>
      <c r="K428" s="201">
        <v>182</v>
      </c>
      <c r="L428" s="201">
        <v>1939</v>
      </c>
      <c r="M428" s="224" t="s">
        <v>70</v>
      </c>
      <c r="N428" s="203" t="s">
        <v>70</v>
      </c>
      <c r="O428" s="201">
        <v>1294</v>
      </c>
    </row>
    <row r="429" spans="1:15" ht="27" customHeight="1">
      <c r="A429" s="199" t="s">
        <v>65</v>
      </c>
      <c r="B429" s="199" t="s">
        <v>1351</v>
      </c>
      <c r="C429" s="199" t="s">
        <v>67</v>
      </c>
      <c r="D429" s="199" t="s">
        <v>68</v>
      </c>
      <c r="E429" s="199"/>
      <c r="F429" s="200">
        <v>416</v>
      </c>
      <c r="G429" s="158"/>
      <c r="H429" s="205" t="s">
        <v>777</v>
      </c>
      <c r="I429" s="183" t="s">
        <v>1301</v>
      </c>
      <c r="J429" s="184"/>
      <c r="K429" s="201">
        <v>647</v>
      </c>
      <c r="L429" s="201">
        <v>11119</v>
      </c>
      <c r="M429" s="224" t="s">
        <v>70</v>
      </c>
      <c r="N429" s="203" t="s">
        <v>70</v>
      </c>
      <c r="O429" s="201">
        <v>2617</v>
      </c>
    </row>
    <row r="430" spans="1:15" ht="13.5">
      <c r="A430" s="199" t="s">
        <v>65</v>
      </c>
      <c r="B430" s="199" t="s">
        <v>1351</v>
      </c>
      <c r="C430" s="199" t="s">
        <v>67</v>
      </c>
      <c r="D430" s="199" t="s">
        <v>68</v>
      </c>
      <c r="E430" s="199"/>
      <c r="F430" s="200">
        <v>417</v>
      </c>
      <c r="G430" s="158"/>
      <c r="H430" s="205" t="s">
        <v>778</v>
      </c>
      <c r="I430" s="183" t="s">
        <v>779</v>
      </c>
      <c r="J430" s="184"/>
      <c r="K430" s="201">
        <v>6</v>
      </c>
      <c r="L430" s="201">
        <v>486</v>
      </c>
      <c r="M430" s="224" t="s">
        <v>70</v>
      </c>
      <c r="N430" s="203" t="s">
        <v>70</v>
      </c>
      <c r="O430" s="201">
        <v>46</v>
      </c>
    </row>
    <row r="431" spans="1:15" ht="13.5">
      <c r="A431" s="199" t="s">
        <v>65</v>
      </c>
      <c r="B431" s="199" t="s">
        <v>1351</v>
      </c>
      <c r="C431" s="199" t="s">
        <v>67</v>
      </c>
      <c r="D431" s="199" t="s">
        <v>68</v>
      </c>
      <c r="E431" s="199"/>
      <c r="F431" s="200">
        <v>418</v>
      </c>
      <c r="G431" s="158"/>
      <c r="H431" s="205" t="s">
        <v>780</v>
      </c>
      <c r="I431" s="183" t="s">
        <v>781</v>
      </c>
      <c r="J431" s="184"/>
      <c r="K431" s="201">
        <v>602</v>
      </c>
      <c r="L431" s="201">
        <v>8849</v>
      </c>
      <c r="M431" s="224" t="s">
        <v>70</v>
      </c>
      <c r="N431" s="203" t="s">
        <v>70</v>
      </c>
      <c r="O431" s="201">
        <v>2426</v>
      </c>
    </row>
    <row r="432" spans="1:15" ht="13.5">
      <c r="A432" s="199" t="s">
        <v>65</v>
      </c>
      <c r="B432" s="199" t="s">
        <v>1351</v>
      </c>
      <c r="C432" s="199" t="s">
        <v>67</v>
      </c>
      <c r="D432" s="199" t="s">
        <v>68</v>
      </c>
      <c r="E432" s="199"/>
      <c r="F432" s="200">
        <v>419</v>
      </c>
      <c r="G432" s="158"/>
      <c r="H432" s="205" t="s">
        <v>782</v>
      </c>
      <c r="I432" s="183" t="s">
        <v>783</v>
      </c>
      <c r="J432" s="184"/>
      <c r="K432" s="201">
        <v>36</v>
      </c>
      <c r="L432" s="201">
        <v>793</v>
      </c>
      <c r="M432" s="224" t="s">
        <v>70</v>
      </c>
      <c r="N432" s="203" t="s">
        <v>70</v>
      </c>
      <c r="O432" s="201">
        <v>266</v>
      </c>
    </row>
    <row r="433" spans="1:18" s="217" customFormat="1" ht="13.5" customHeight="1">
      <c r="A433" s="212" t="s">
        <v>65</v>
      </c>
      <c r="B433" s="212" t="s">
        <v>1351</v>
      </c>
      <c r="C433" s="212" t="s">
        <v>67</v>
      </c>
      <c r="D433" s="212" t="s">
        <v>68</v>
      </c>
      <c r="E433" s="212"/>
      <c r="F433" s="213">
        <v>420</v>
      </c>
      <c r="G433" s="214"/>
      <c r="H433" s="205" t="s">
        <v>784</v>
      </c>
      <c r="I433" s="214" t="s">
        <v>785</v>
      </c>
      <c r="J433" s="221"/>
      <c r="K433" s="215">
        <v>4</v>
      </c>
      <c r="L433" s="215">
        <v>993</v>
      </c>
      <c r="M433" s="225" t="s">
        <v>70</v>
      </c>
      <c r="N433" s="203" t="s">
        <v>70</v>
      </c>
      <c r="O433" s="215">
        <v>26</v>
      </c>
      <c r="Q433" s="218"/>
      <c r="R433" s="219"/>
    </row>
    <row r="434" spans="1:15" ht="27" customHeight="1">
      <c r="A434" s="199" t="s">
        <v>65</v>
      </c>
      <c r="B434" s="199" t="s">
        <v>1351</v>
      </c>
      <c r="C434" s="199" t="s">
        <v>67</v>
      </c>
      <c r="D434" s="199" t="s">
        <v>68</v>
      </c>
      <c r="E434" s="199"/>
      <c r="F434" s="200">
        <v>421</v>
      </c>
      <c r="G434" s="158"/>
      <c r="H434" s="205" t="s">
        <v>786</v>
      </c>
      <c r="I434" s="183" t="s">
        <v>787</v>
      </c>
      <c r="J434" s="184"/>
      <c r="K434" s="201">
        <v>7099</v>
      </c>
      <c r="L434" s="201">
        <v>152940</v>
      </c>
      <c r="M434" s="224" t="s">
        <v>70</v>
      </c>
      <c r="N434" s="203" t="s">
        <v>70</v>
      </c>
      <c r="O434" s="201">
        <v>9078</v>
      </c>
    </row>
    <row r="435" spans="1:15" ht="27" customHeight="1">
      <c r="A435" s="199" t="s">
        <v>65</v>
      </c>
      <c r="B435" s="199" t="s">
        <v>1351</v>
      </c>
      <c r="C435" s="199" t="s">
        <v>67</v>
      </c>
      <c r="D435" s="199" t="s">
        <v>68</v>
      </c>
      <c r="E435" s="199"/>
      <c r="F435" s="200">
        <v>422</v>
      </c>
      <c r="G435" s="158"/>
      <c r="H435" s="205" t="s">
        <v>788</v>
      </c>
      <c r="I435" s="183" t="s">
        <v>789</v>
      </c>
      <c r="J435" s="184"/>
      <c r="K435" s="201">
        <v>1560</v>
      </c>
      <c r="L435" s="201">
        <v>21162</v>
      </c>
      <c r="M435" s="224" t="s">
        <v>70</v>
      </c>
      <c r="N435" s="203" t="s">
        <v>70</v>
      </c>
      <c r="O435" s="201">
        <v>5656</v>
      </c>
    </row>
    <row r="436" spans="1:15" ht="13.5">
      <c r="A436" s="199" t="s">
        <v>65</v>
      </c>
      <c r="B436" s="199" t="s">
        <v>1351</v>
      </c>
      <c r="C436" s="199" t="s">
        <v>67</v>
      </c>
      <c r="D436" s="199" t="s">
        <v>68</v>
      </c>
      <c r="E436" s="199"/>
      <c r="F436" s="200">
        <v>423</v>
      </c>
      <c r="G436" s="158"/>
      <c r="H436" s="205" t="s">
        <v>790</v>
      </c>
      <c r="I436" s="183" t="s">
        <v>791</v>
      </c>
      <c r="J436" s="184"/>
      <c r="K436" s="201">
        <v>161</v>
      </c>
      <c r="L436" s="201">
        <v>2045</v>
      </c>
      <c r="M436" s="224" t="s">
        <v>70</v>
      </c>
      <c r="N436" s="203" t="s">
        <v>70</v>
      </c>
      <c r="O436" s="201">
        <v>1078</v>
      </c>
    </row>
    <row r="437" spans="1:15" ht="13.5">
      <c r="A437" s="199" t="s">
        <v>65</v>
      </c>
      <c r="B437" s="199" t="s">
        <v>1351</v>
      </c>
      <c r="C437" s="199" t="s">
        <v>67</v>
      </c>
      <c r="D437" s="199" t="s">
        <v>68</v>
      </c>
      <c r="E437" s="199"/>
      <c r="F437" s="200">
        <v>424</v>
      </c>
      <c r="G437" s="158"/>
      <c r="H437" s="205" t="s">
        <v>792</v>
      </c>
      <c r="I437" s="183" t="s">
        <v>793</v>
      </c>
      <c r="J437" s="184"/>
      <c r="K437" s="201">
        <v>87</v>
      </c>
      <c r="L437" s="201">
        <v>1141</v>
      </c>
      <c r="M437" s="224" t="s">
        <v>70</v>
      </c>
      <c r="N437" s="203" t="s">
        <v>70</v>
      </c>
      <c r="O437" s="201">
        <v>624</v>
      </c>
    </row>
    <row r="438" spans="1:15" ht="13.5">
      <c r="A438" s="199" t="s">
        <v>65</v>
      </c>
      <c r="B438" s="199" t="s">
        <v>1351</v>
      </c>
      <c r="C438" s="199" t="s">
        <v>67</v>
      </c>
      <c r="D438" s="199" t="s">
        <v>68</v>
      </c>
      <c r="E438" s="199"/>
      <c r="F438" s="200">
        <v>425</v>
      </c>
      <c r="G438" s="158"/>
      <c r="H438" s="205" t="s">
        <v>794</v>
      </c>
      <c r="I438" s="183" t="s">
        <v>795</v>
      </c>
      <c r="J438" s="184"/>
      <c r="K438" s="201">
        <v>343</v>
      </c>
      <c r="L438" s="201">
        <v>5064</v>
      </c>
      <c r="M438" s="224" t="s">
        <v>70</v>
      </c>
      <c r="N438" s="203" t="s">
        <v>70</v>
      </c>
      <c r="O438" s="201">
        <v>1806</v>
      </c>
    </row>
    <row r="439" spans="1:15" ht="27" customHeight="1">
      <c r="A439" s="199" t="s">
        <v>65</v>
      </c>
      <c r="B439" s="199" t="s">
        <v>1351</v>
      </c>
      <c r="C439" s="199" t="s">
        <v>67</v>
      </c>
      <c r="D439" s="199" t="s">
        <v>68</v>
      </c>
      <c r="E439" s="199"/>
      <c r="F439" s="200">
        <v>426</v>
      </c>
      <c r="G439" s="158"/>
      <c r="H439" s="205" t="s">
        <v>796</v>
      </c>
      <c r="I439" s="183" t="s">
        <v>797</v>
      </c>
      <c r="J439" s="184"/>
      <c r="K439" s="201">
        <v>76</v>
      </c>
      <c r="L439" s="201">
        <v>691</v>
      </c>
      <c r="M439" s="224" t="s">
        <v>70</v>
      </c>
      <c r="N439" s="203" t="s">
        <v>70</v>
      </c>
      <c r="O439" s="201">
        <v>565</v>
      </c>
    </row>
    <row r="440" spans="1:15" ht="13.5">
      <c r="A440" s="199" t="s">
        <v>65</v>
      </c>
      <c r="B440" s="199" t="s">
        <v>1351</v>
      </c>
      <c r="C440" s="199" t="s">
        <v>67</v>
      </c>
      <c r="D440" s="199" t="s">
        <v>68</v>
      </c>
      <c r="E440" s="199"/>
      <c r="F440" s="200">
        <v>427</v>
      </c>
      <c r="G440" s="158"/>
      <c r="H440" s="205" t="s">
        <v>798</v>
      </c>
      <c r="I440" s="183" t="s">
        <v>799</v>
      </c>
      <c r="J440" s="184"/>
      <c r="K440" s="201">
        <v>370</v>
      </c>
      <c r="L440" s="201">
        <v>2910</v>
      </c>
      <c r="M440" s="224" t="s">
        <v>70</v>
      </c>
      <c r="N440" s="203" t="s">
        <v>70</v>
      </c>
      <c r="O440" s="201">
        <v>2229</v>
      </c>
    </row>
    <row r="441" spans="1:15" ht="13.5">
      <c r="A441" s="199" t="s">
        <v>65</v>
      </c>
      <c r="B441" s="199" t="s">
        <v>1351</v>
      </c>
      <c r="C441" s="199" t="s">
        <v>67</v>
      </c>
      <c r="D441" s="199" t="s">
        <v>68</v>
      </c>
      <c r="E441" s="199"/>
      <c r="F441" s="200">
        <v>428</v>
      </c>
      <c r="G441" s="158"/>
      <c r="H441" s="205" t="s">
        <v>800</v>
      </c>
      <c r="I441" s="183" t="s">
        <v>801</v>
      </c>
      <c r="J441" s="184"/>
      <c r="K441" s="201">
        <v>522</v>
      </c>
      <c r="L441" s="201">
        <v>9311</v>
      </c>
      <c r="M441" s="224" t="s">
        <v>70</v>
      </c>
      <c r="N441" s="203" t="s">
        <v>70</v>
      </c>
      <c r="O441" s="201">
        <v>2714</v>
      </c>
    </row>
    <row r="442" spans="1:15" ht="27" customHeight="1">
      <c r="A442" s="199" t="s">
        <v>65</v>
      </c>
      <c r="B442" s="199" t="s">
        <v>1351</v>
      </c>
      <c r="C442" s="199" t="s">
        <v>67</v>
      </c>
      <c r="D442" s="199" t="s">
        <v>68</v>
      </c>
      <c r="E442" s="199"/>
      <c r="F442" s="200">
        <v>429</v>
      </c>
      <c r="G442" s="158"/>
      <c r="H442" s="205" t="s">
        <v>802</v>
      </c>
      <c r="I442" s="183" t="s">
        <v>803</v>
      </c>
      <c r="J442" s="184"/>
      <c r="K442" s="201">
        <v>274</v>
      </c>
      <c r="L442" s="201">
        <v>13372</v>
      </c>
      <c r="M442" s="224" t="s">
        <v>70</v>
      </c>
      <c r="N442" s="203" t="s">
        <v>70</v>
      </c>
      <c r="O442" s="201">
        <v>1570</v>
      </c>
    </row>
    <row r="443" spans="1:15" ht="27" customHeight="1">
      <c r="A443" s="199" t="s">
        <v>65</v>
      </c>
      <c r="B443" s="199" t="s">
        <v>1351</v>
      </c>
      <c r="C443" s="199" t="s">
        <v>67</v>
      </c>
      <c r="D443" s="199" t="s">
        <v>68</v>
      </c>
      <c r="E443" s="199"/>
      <c r="F443" s="200">
        <v>430</v>
      </c>
      <c r="G443" s="158"/>
      <c r="H443" s="205" t="s">
        <v>804</v>
      </c>
      <c r="I443" s="183" t="s">
        <v>805</v>
      </c>
      <c r="J443" s="184"/>
      <c r="K443" s="201">
        <v>1652</v>
      </c>
      <c r="L443" s="201">
        <v>26671</v>
      </c>
      <c r="M443" s="224" t="s">
        <v>70</v>
      </c>
      <c r="N443" s="203" t="s">
        <v>70</v>
      </c>
      <c r="O443" s="201">
        <v>5701</v>
      </c>
    </row>
    <row r="444" spans="1:15" ht="13.5">
      <c r="A444" s="199" t="s">
        <v>65</v>
      </c>
      <c r="B444" s="199" t="s">
        <v>1351</v>
      </c>
      <c r="C444" s="199" t="s">
        <v>67</v>
      </c>
      <c r="D444" s="199" t="s">
        <v>68</v>
      </c>
      <c r="E444" s="199"/>
      <c r="F444" s="200">
        <v>431</v>
      </c>
      <c r="G444" s="158"/>
      <c r="H444" s="205" t="s">
        <v>806</v>
      </c>
      <c r="I444" s="183" t="s">
        <v>807</v>
      </c>
      <c r="J444" s="184"/>
      <c r="K444" s="201">
        <v>252</v>
      </c>
      <c r="L444" s="201">
        <v>4059</v>
      </c>
      <c r="M444" s="224" t="s">
        <v>70</v>
      </c>
      <c r="N444" s="203" t="s">
        <v>70</v>
      </c>
      <c r="O444" s="201">
        <v>1081</v>
      </c>
    </row>
    <row r="445" spans="1:15" ht="13.5">
      <c r="A445" s="199" t="s">
        <v>65</v>
      </c>
      <c r="B445" s="199" t="s">
        <v>1351</v>
      </c>
      <c r="C445" s="199" t="s">
        <v>67</v>
      </c>
      <c r="D445" s="199" t="s">
        <v>68</v>
      </c>
      <c r="E445" s="199"/>
      <c r="F445" s="200">
        <v>432</v>
      </c>
      <c r="G445" s="158"/>
      <c r="H445" s="205" t="s">
        <v>808</v>
      </c>
      <c r="I445" s="183" t="s">
        <v>809</v>
      </c>
      <c r="J445" s="184"/>
      <c r="K445" s="201">
        <v>1245</v>
      </c>
      <c r="L445" s="201">
        <v>6876</v>
      </c>
      <c r="M445" s="224" t="s">
        <v>70</v>
      </c>
      <c r="N445" s="203" t="s">
        <v>70</v>
      </c>
      <c r="O445" s="201">
        <v>5078</v>
      </c>
    </row>
    <row r="446" spans="1:15" ht="13.5">
      <c r="A446" s="199" t="s">
        <v>65</v>
      </c>
      <c r="B446" s="199" t="s">
        <v>1351</v>
      </c>
      <c r="C446" s="199" t="s">
        <v>67</v>
      </c>
      <c r="D446" s="199" t="s">
        <v>68</v>
      </c>
      <c r="E446" s="199"/>
      <c r="F446" s="200">
        <v>433</v>
      </c>
      <c r="G446" s="158"/>
      <c r="H446" s="205" t="s">
        <v>810</v>
      </c>
      <c r="I446" s="183" t="s">
        <v>811</v>
      </c>
      <c r="J446" s="184"/>
      <c r="K446" s="201">
        <v>34</v>
      </c>
      <c r="L446" s="201">
        <v>7283</v>
      </c>
      <c r="M446" s="224" t="s">
        <v>70</v>
      </c>
      <c r="N446" s="203" t="s">
        <v>70</v>
      </c>
      <c r="O446" s="201">
        <v>265</v>
      </c>
    </row>
    <row r="447" spans="1:15" ht="13.5">
      <c r="A447" s="199" t="s">
        <v>65</v>
      </c>
      <c r="B447" s="199" t="s">
        <v>1351</v>
      </c>
      <c r="C447" s="199" t="s">
        <v>67</v>
      </c>
      <c r="D447" s="199" t="s">
        <v>68</v>
      </c>
      <c r="E447" s="199"/>
      <c r="F447" s="200">
        <v>434</v>
      </c>
      <c r="G447" s="158"/>
      <c r="H447" s="205" t="s">
        <v>812</v>
      </c>
      <c r="I447" s="183" t="s">
        <v>1302</v>
      </c>
      <c r="J447" s="184"/>
      <c r="K447" s="201">
        <v>34</v>
      </c>
      <c r="L447" s="201">
        <v>2964</v>
      </c>
      <c r="M447" s="224" t="s">
        <v>70</v>
      </c>
      <c r="N447" s="203" t="s">
        <v>70</v>
      </c>
      <c r="O447" s="201">
        <v>264</v>
      </c>
    </row>
    <row r="448" spans="1:15" ht="13.5">
      <c r="A448" s="199" t="s">
        <v>65</v>
      </c>
      <c r="B448" s="199" t="s">
        <v>1351</v>
      </c>
      <c r="C448" s="199" t="s">
        <v>67</v>
      </c>
      <c r="D448" s="199" t="s">
        <v>68</v>
      </c>
      <c r="E448" s="199"/>
      <c r="F448" s="200">
        <v>435</v>
      </c>
      <c r="G448" s="158"/>
      <c r="H448" s="205" t="s">
        <v>813</v>
      </c>
      <c r="I448" s="183" t="s">
        <v>814</v>
      </c>
      <c r="J448" s="184"/>
      <c r="K448" s="201">
        <v>87</v>
      </c>
      <c r="L448" s="201">
        <v>5490</v>
      </c>
      <c r="M448" s="224" t="s">
        <v>70</v>
      </c>
      <c r="N448" s="203" t="s">
        <v>70</v>
      </c>
      <c r="O448" s="201">
        <v>608</v>
      </c>
    </row>
    <row r="449" spans="1:15" ht="27" customHeight="1">
      <c r="A449" s="199" t="s">
        <v>65</v>
      </c>
      <c r="B449" s="199" t="s">
        <v>1351</v>
      </c>
      <c r="C449" s="199" t="s">
        <v>67</v>
      </c>
      <c r="D449" s="199" t="s">
        <v>68</v>
      </c>
      <c r="E449" s="199"/>
      <c r="F449" s="200">
        <v>436</v>
      </c>
      <c r="G449" s="158"/>
      <c r="H449" s="205" t="s">
        <v>815</v>
      </c>
      <c r="I449" s="183" t="s">
        <v>1303</v>
      </c>
      <c r="J449" s="184"/>
      <c r="K449" s="201">
        <v>3613</v>
      </c>
      <c r="L449" s="201">
        <v>91736</v>
      </c>
      <c r="M449" s="224" t="s">
        <v>70</v>
      </c>
      <c r="N449" s="203" t="s">
        <v>70</v>
      </c>
      <c r="O449" s="201">
        <v>6657</v>
      </c>
    </row>
    <row r="450" spans="1:15" ht="13.5">
      <c r="A450" s="199" t="s">
        <v>65</v>
      </c>
      <c r="B450" s="199" t="s">
        <v>1351</v>
      </c>
      <c r="C450" s="199" t="s">
        <v>67</v>
      </c>
      <c r="D450" s="199" t="s">
        <v>68</v>
      </c>
      <c r="E450" s="199"/>
      <c r="F450" s="200">
        <v>437</v>
      </c>
      <c r="G450" s="158"/>
      <c r="H450" s="205" t="s">
        <v>816</v>
      </c>
      <c r="I450" s="183" t="s">
        <v>817</v>
      </c>
      <c r="J450" s="184"/>
      <c r="K450" s="201">
        <v>2584</v>
      </c>
      <c r="L450" s="201">
        <v>46263</v>
      </c>
      <c r="M450" s="224" t="s">
        <v>70</v>
      </c>
      <c r="N450" s="203" t="s">
        <v>70</v>
      </c>
      <c r="O450" s="201">
        <v>5666</v>
      </c>
    </row>
    <row r="451" spans="1:15" ht="13.5">
      <c r="A451" s="199" t="s">
        <v>65</v>
      </c>
      <c r="B451" s="199" t="s">
        <v>1351</v>
      </c>
      <c r="C451" s="199" t="s">
        <v>67</v>
      </c>
      <c r="D451" s="199" t="s">
        <v>68</v>
      </c>
      <c r="E451" s="199"/>
      <c r="F451" s="200">
        <v>438</v>
      </c>
      <c r="G451" s="158"/>
      <c r="H451" s="205" t="s">
        <v>818</v>
      </c>
      <c r="I451" s="183" t="s">
        <v>819</v>
      </c>
      <c r="J451" s="184"/>
      <c r="K451" s="201">
        <v>567</v>
      </c>
      <c r="L451" s="201">
        <v>17133</v>
      </c>
      <c r="M451" s="224" t="s">
        <v>70</v>
      </c>
      <c r="N451" s="203" t="s">
        <v>70</v>
      </c>
      <c r="O451" s="201">
        <v>2088</v>
      </c>
    </row>
    <row r="452" spans="1:15" ht="13.5">
      <c r="A452" s="199" t="s">
        <v>65</v>
      </c>
      <c r="B452" s="199" t="s">
        <v>1351</v>
      </c>
      <c r="C452" s="199" t="s">
        <v>67</v>
      </c>
      <c r="D452" s="199" t="s">
        <v>68</v>
      </c>
      <c r="E452" s="199"/>
      <c r="F452" s="200">
        <v>439</v>
      </c>
      <c r="G452" s="158"/>
      <c r="H452" s="205" t="s">
        <v>820</v>
      </c>
      <c r="I452" s="183" t="s">
        <v>821</v>
      </c>
      <c r="J452" s="184"/>
      <c r="K452" s="201">
        <v>2</v>
      </c>
      <c r="L452" s="201">
        <v>3123</v>
      </c>
      <c r="M452" s="224" t="s">
        <v>70</v>
      </c>
      <c r="N452" s="203" t="s">
        <v>70</v>
      </c>
      <c r="O452" s="201">
        <v>7</v>
      </c>
    </row>
    <row r="453" spans="1:15" ht="27" customHeight="1">
      <c r="A453" s="199" t="s">
        <v>65</v>
      </c>
      <c r="B453" s="199" t="s">
        <v>1351</v>
      </c>
      <c r="C453" s="199" t="s">
        <v>67</v>
      </c>
      <c r="D453" s="199" t="s">
        <v>68</v>
      </c>
      <c r="E453" s="199"/>
      <c r="F453" s="200">
        <v>440</v>
      </c>
      <c r="G453" s="158"/>
      <c r="H453" s="205" t="s">
        <v>822</v>
      </c>
      <c r="I453" s="183" t="s">
        <v>823</v>
      </c>
      <c r="J453" s="184"/>
      <c r="K453" s="201">
        <v>20</v>
      </c>
      <c r="L453" s="201">
        <v>13404</v>
      </c>
      <c r="M453" s="224" t="s">
        <v>70</v>
      </c>
      <c r="N453" s="203" t="s">
        <v>70</v>
      </c>
      <c r="O453" s="201">
        <v>130</v>
      </c>
    </row>
    <row r="454" spans="1:15" ht="13.5">
      <c r="A454" s="199" t="s">
        <v>65</v>
      </c>
      <c r="B454" s="199" t="s">
        <v>1351</v>
      </c>
      <c r="C454" s="199" t="s">
        <v>67</v>
      </c>
      <c r="D454" s="199" t="s">
        <v>68</v>
      </c>
      <c r="E454" s="199"/>
      <c r="F454" s="200">
        <v>441</v>
      </c>
      <c r="G454" s="158"/>
      <c r="H454" s="205" t="s">
        <v>1304</v>
      </c>
      <c r="I454" s="183" t="s">
        <v>1305</v>
      </c>
      <c r="J454" s="184"/>
      <c r="K454" s="201">
        <v>224</v>
      </c>
      <c r="L454" s="201">
        <v>2194</v>
      </c>
      <c r="M454" s="224" t="s">
        <v>70</v>
      </c>
      <c r="N454" s="203" t="s">
        <v>70</v>
      </c>
      <c r="O454" s="201">
        <v>448</v>
      </c>
    </row>
    <row r="455" spans="1:15" ht="13.5">
      <c r="A455" s="199" t="s">
        <v>65</v>
      </c>
      <c r="B455" s="199" t="s">
        <v>1351</v>
      </c>
      <c r="C455" s="199" t="s">
        <v>67</v>
      </c>
      <c r="D455" s="199" t="s">
        <v>68</v>
      </c>
      <c r="E455" s="199"/>
      <c r="F455" s="200">
        <v>442</v>
      </c>
      <c r="G455" s="158"/>
      <c r="H455" s="205" t="s">
        <v>824</v>
      </c>
      <c r="I455" s="183" t="s">
        <v>1306</v>
      </c>
      <c r="J455" s="184"/>
      <c r="K455" s="201">
        <v>217</v>
      </c>
      <c r="L455" s="201">
        <v>9618</v>
      </c>
      <c r="M455" s="224" t="s">
        <v>70</v>
      </c>
      <c r="N455" s="203" t="s">
        <v>70</v>
      </c>
      <c r="O455" s="201">
        <v>1189</v>
      </c>
    </row>
    <row r="456" spans="1:15" ht="27" customHeight="1">
      <c r="A456" s="199" t="s">
        <v>65</v>
      </c>
      <c r="B456" s="199" t="s">
        <v>1351</v>
      </c>
      <c r="C456" s="199" t="s">
        <v>67</v>
      </c>
      <c r="D456" s="199" t="s">
        <v>68</v>
      </c>
      <c r="E456" s="199"/>
      <c r="F456" s="200">
        <v>443</v>
      </c>
      <c r="G456" s="158"/>
      <c r="H456" s="205" t="s">
        <v>825</v>
      </c>
      <c r="I456" s="183" t="s">
        <v>826</v>
      </c>
      <c r="J456" s="184"/>
      <c r="K456" s="201">
        <v>8736</v>
      </c>
      <c r="L456" s="201">
        <v>471901</v>
      </c>
      <c r="M456" s="224" t="s">
        <v>70</v>
      </c>
      <c r="N456" s="203" t="s">
        <v>70</v>
      </c>
      <c r="O456" s="201">
        <v>9820</v>
      </c>
    </row>
    <row r="457" spans="1:15" ht="27" customHeight="1">
      <c r="A457" s="199" t="s">
        <v>65</v>
      </c>
      <c r="B457" s="199" t="s">
        <v>1351</v>
      </c>
      <c r="C457" s="199" t="s">
        <v>67</v>
      </c>
      <c r="D457" s="199" t="s">
        <v>68</v>
      </c>
      <c r="E457" s="199"/>
      <c r="F457" s="200">
        <v>444</v>
      </c>
      <c r="G457" s="158"/>
      <c r="H457" s="205" t="s">
        <v>827</v>
      </c>
      <c r="I457" s="183" t="s">
        <v>828</v>
      </c>
      <c r="J457" s="184"/>
      <c r="K457" s="201">
        <v>2584</v>
      </c>
      <c r="L457" s="201">
        <v>71376</v>
      </c>
      <c r="M457" s="224" t="s">
        <v>70</v>
      </c>
      <c r="N457" s="203" t="s">
        <v>70</v>
      </c>
      <c r="O457" s="201">
        <v>5280</v>
      </c>
    </row>
    <row r="458" spans="1:15" ht="13.5">
      <c r="A458" s="199" t="s">
        <v>65</v>
      </c>
      <c r="B458" s="199" t="s">
        <v>1351</v>
      </c>
      <c r="C458" s="199" t="s">
        <v>67</v>
      </c>
      <c r="D458" s="199" t="s">
        <v>68</v>
      </c>
      <c r="E458" s="199"/>
      <c r="F458" s="200">
        <v>445</v>
      </c>
      <c r="G458" s="158"/>
      <c r="H458" s="205" t="s">
        <v>829</v>
      </c>
      <c r="I458" s="183" t="s">
        <v>830</v>
      </c>
      <c r="J458" s="184"/>
      <c r="K458" s="201">
        <v>1173</v>
      </c>
      <c r="L458" s="201">
        <v>25168</v>
      </c>
      <c r="M458" s="224" t="s">
        <v>70</v>
      </c>
      <c r="N458" s="203" t="s">
        <v>70</v>
      </c>
      <c r="O458" s="201">
        <v>3081</v>
      </c>
    </row>
    <row r="459" spans="1:15" ht="13.5">
      <c r="A459" s="199" t="s">
        <v>65</v>
      </c>
      <c r="B459" s="199" t="s">
        <v>1351</v>
      </c>
      <c r="C459" s="199" t="s">
        <v>67</v>
      </c>
      <c r="D459" s="199" t="s">
        <v>68</v>
      </c>
      <c r="E459" s="199"/>
      <c r="F459" s="200">
        <v>446</v>
      </c>
      <c r="G459" s="158"/>
      <c r="H459" s="205" t="s">
        <v>831</v>
      </c>
      <c r="I459" s="183" t="s">
        <v>832</v>
      </c>
      <c r="J459" s="184"/>
      <c r="K459" s="201">
        <v>29</v>
      </c>
      <c r="L459" s="201">
        <v>4243</v>
      </c>
      <c r="M459" s="224" t="s">
        <v>70</v>
      </c>
      <c r="N459" s="203" t="s">
        <v>70</v>
      </c>
      <c r="O459" s="201">
        <v>197</v>
      </c>
    </row>
    <row r="460" spans="1:15" ht="13.5">
      <c r="A460" s="199" t="s">
        <v>65</v>
      </c>
      <c r="B460" s="199" t="s">
        <v>1351</v>
      </c>
      <c r="C460" s="199" t="s">
        <v>67</v>
      </c>
      <c r="D460" s="199" t="s">
        <v>68</v>
      </c>
      <c r="E460" s="199"/>
      <c r="F460" s="200">
        <v>447</v>
      </c>
      <c r="G460" s="158"/>
      <c r="H460" s="205" t="s">
        <v>833</v>
      </c>
      <c r="I460" s="183" t="s">
        <v>834</v>
      </c>
      <c r="J460" s="184"/>
      <c r="K460" s="201">
        <v>80</v>
      </c>
      <c r="L460" s="201">
        <v>11983</v>
      </c>
      <c r="M460" s="224" t="s">
        <v>70</v>
      </c>
      <c r="N460" s="203" t="s">
        <v>70</v>
      </c>
      <c r="O460" s="201">
        <v>493</v>
      </c>
    </row>
    <row r="461" spans="1:15" ht="13.5">
      <c r="A461" s="199" t="s">
        <v>65</v>
      </c>
      <c r="B461" s="199" t="s">
        <v>1351</v>
      </c>
      <c r="C461" s="199" t="s">
        <v>67</v>
      </c>
      <c r="D461" s="199" t="s">
        <v>68</v>
      </c>
      <c r="E461" s="199"/>
      <c r="F461" s="200">
        <v>448</v>
      </c>
      <c r="G461" s="158"/>
      <c r="H461" s="205" t="s">
        <v>835</v>
      </c>
      <c r="I461" s="183" t="s">
        <v>836</v>
      </c>
      <c r="J461" s="184"/>
      <c r="K461" s="201">
        <v>430</v>
      </c>
      <c r="L461" s="201">
        <v>3939</v>
      </c>
      <c r="M461" s="224" t="s">
        <v>70</v>
      </c>
      <c r="N461" s="203" t="s">
        <v>70</v>
      </c>
      <c r="O461" s="201">
        <v>1585</v>
      </c>
    </row>
    <row r="462" spans="1:15" ht="13.5">
      <c r="A462" s="199" t="s">
        <v>65</v>
      </c>
      <c r="B462" s="199" t="s">
        <v>1351</v>
      </c>
      <c r="C462" s="199" t="s">
        <v>67</v>
      </c>
      <c r="D462" s="199" t="s">
        <v>68</v>
      </c>
      <c r="E462" s="199"/>
      <c r="F462" s="200">
        <v>449</v>
      </c>
      <c r="G462" s="158"/>
      <c r="H462" s="205" t="s">
        <v>837</v>
      </c>
      <c r="I462" s="183" t="s">
        <v>838</v>
      </c>
      <c r="J462" s="184"/>
      <c r="K462" s="201">
        <v>14</v>
      </c>
      <c r="L462" s="201">
        <v>935</v>
      </c>
      <c r="M462" s="224" t="s">
        <v>70</v>
      </c>
      <c r="N462" s="203" t="s">
        <v>70</v>
      </c>
      <c r="O462" s="201">
        <v>106</v>
      </c>
    </row>
    <row r="463" spans="1:15" ht="27" customHeight="1">
      <c r="A463" s="199" t="s">
        <v>65</v>
      </c>
      <c r="B463" s="199" t="s">
        <v>1351</v>
      </c>
      <c r="C463" s="199" t="s">
        <v>67</v>
      </c>
      <c r="D463" s="199" t="s">
        <v>68</v>
      </c>
      <c r="E463" s="199"/>
      <c r="F463" s="200">
        <v>450</v>
      </c>
      <c r="G463" s="158"/>
      <c r="H463" s="205" t="s">
        <v>839</v>
      </c>
      <c r="I463" s="183" t="s">
        <v>840</v>
      </c>
      <c r="J463" s="184"/>
      <c r="K463" s="201">
        <v>53</v>
      </c>
      <c r="L463" s="201">
        <v>2350</v>
      </c>
      <c r="M463" s="224" t="s">
        <v>70</v>
      </c>
      <c r="N463" s="203" t="s">
        <v>70</v>
      </c>
      <c r="O463" s="201">
        <v>339</v>
      </c>
    </row>
    <row r="464" spans="1:15" ht="13.5">
      <c r="A464" s="199" t="s">
        <v>65</v>
      </c>
      <c r="B464" s="199" t="s">
        <v>1351</v>
      </c>
      <c r="C464" s="199" t="s">
        <v>67</v>
      </c>
      <c r="D464" s="199" t="s">
        <v>68</v>
      </c>
      <c r="E464" s="199"/>
      <c r="F464" s="200">
        <v>451</v>
      </c>
      <c r="G464" s="158"/>
      <c r="H464" s="205" t="s">
        <v>841</v>
      </c>
      <c r="I464" s="183" t="s">
        <v>842</v>
      </c>
      <c r="J464" s="184"/>
      <c r="K464" s="201">
        <v>335</v>
      </c>
      <c r="L464" s="201">
        <v>5530</v>
      </c>
      <c r="M464" s="224" t="s">
        <v>70</v>
      </c>
      <c r="N464" s="203" t="s">
        <v>70</v>
      </c>
      <c r="O464" s="201">
        <v>1340</v>
      </c>
    </row>
    <row r="465" spans="1:15" ht="13.5">
      <c r="A465" s="199" t="s">
        <v>65</v>
      </c>
      <c r="B465" s="199" t="s">
        <v>1351</v>
      </c>
      <c r="C465" s="199" t="s">
        <v>67</v>
      </c>
      <c r="D465" s="199" t="s">
        <v>68</v>
      </c>
      <c r="E465" s="199"/>
      <c r="F465" s="200">
        <v>452</v>
      </c>
      <c r="G465" s="158"/>
      <c r="H465" s="205" t="s">
        <v>843</v>
      </c>
      <c r="I465" s="183" t="s">
        <v>844</v>
      </c>
      <c r="J465" s="184"/>
      <c r="K465" s="201">
        <v>13</v>
      </c>
      <c r="L465" s="201">
        <v>6309</v>
      </c>
      <c r="M465" s="224" t="s">
        <v>70</v>
      </c>
      <c r="N465" s="203" t="s">
        <v>70</v>
      </c>
      <c r="O465" s="201">
        <v>88</v>
      </c>
    </row>
    <row r="466" spans="1:15" ht="13.5">
      <c r="A466" s="199" t="s">
        <v>65</v>
      </c>
      <c r="B466" s="199" t="s">
        <v>1351</v>
      </c>
      <c r="C466" s="199" t="s">
        <v>67</v>
      </c>
      <c r="D466" s="199" t="s">
        <v>68</v>
      </c>
      <c r="E466" s="199"/>
      <c r="F466" s="200">
        <v>453</v>
      </c>
      <c r="G466" s="158"/>
      <c r="H466" s="205" t="s">
        <v>845</v>
      </c>
      <c r="I466" s="183" t="s">
        <v>846</v>
      </c>
      <c r="J466" s="184"/>
      <c r="K466" s="201">
        <v>426</v>
      </c>
      <c r="L466" s="201">
        <v>9765</v>
      </c>
      <c r="M466" s="224" t="s">
        <v>70</v>
      </c>
      <c r="N466" s="203" t="s">
        <v>70</v>
      </c>
      <c r="O466" s="201">
        <v>1708</v>
      </c>
    </row>
    <row r="467" spans="1:15" ht="13.5">
      <c r="A467" s="199" t="s">
        <v>65</v>
      </c>
      <c r="B467" s="199" t="s">
        <v>1351</v>
      </c>
      <c r="C467" s="199" t="s">
        <v>67</v>
      </c>
      <c r="D467" s="199" t="s">
        <v>68</v>
      </c>
      <c r="E467" s="199"/>
      <c r="F467" s="200">
        <v>454</v>
      </c>
      <c r="G467" s="158"/>
      <c r="H467" s="205" t="s">
        <v>847</v>
      </c>
      <c r="I467" s="183" t="s">
        <v>848</v>
      </c>
      <c r="J467" s="184"/>
      <c r="K467" s="201">
        <v>31</v>
      </c>
      <c r="L467" s="201">
        <v>1153</v>
      </c>
      <c r="M467" s="224" t="s">
        <v>70</v>
      </c>
      <c r="N467" s="203" t="s">
        <v>70</v>
      </c>
      <c r="O467" s="201">
        <v>189</v>
      </c>
    </row>
    <row r="468" spans="1:15" ht="27" customHeight="1">
      <c r="A468" s="199" t="s">
        <v>65</v>
      </c>
      <c r="B468" s="199" t="s">
        <v>1351</v>
      </c>
      <c r="C468" s="199" t="s">
        <v>67</v>
      </c>
      <c r="D468" s="199" t="s">
        <v>68</v>
      </c>
      <c r="E468" s="199"/>
      <c r="F468" s="200">
        <v>455</v>
      </c>
      <c r="G468" s="158"/>
      <c r="H468" s="205" t="s">
        <v>849</v>
      </c>
      <c r="I468" s="183" t="s">
        <v>850</v>
      </c>
      <c r="J468" s="184"/>
      <c r="K468" s="201">
        <v>3211</v>
      </c>
      <c r="L468" s="201">
        <v>257464</v>
      </c>
      <c r="M468" s="224" t="s">
        <v>70</v>
      </c>
      <c r="N468" s="203" t="s">
        <v>70</v>
      </c>
      <c r="O468" s="201">
        <v>7436</v>
      </c>
    </row>
    <row r="469" spans="1:15" ht="27" customHeight="1">
      <c r="A469" s="199" t="s">
        <v>65</v>
      </c>
      <c r="B469" s="199" t="s">
        <v>1351</v>
      </c>
      <c r="C469" s="199" t="s">
        <v>67</v>
      </c>
      <c r="D469" s="199" t="s">
        <v>68</v>
      </c>
      <c r="E469" s="199"/>
      <c r="F469" s="200">
        <v>456</v>
      </c>
      <c r="G469" s="158"/>
      <c r="H469" s="205" t="s">
        <v>851</v>
      </c>
      <c r="I469" s="183" t="s">
        <v>852</v>
      </c>
      <c r="J469" s="184"/>
      <c r="K469" s="201">
        <v>6</v>
      </c>
      <c r="L469" s="201">
        <v>60113</v>
      </c>
      <c r="M469" s="224" t="s">
        <v>70</v>
      </c>
      <c r="N469" s="203" t="s">
        <v>70</v>
      </c>
      <c r="O469" s="201">
        <v>46</v>
      </c>
    </row>
    <row r="470" spans="1:15" ht="13.5">
      <c r="A470" s="199" t="s">
        <v>65</v>
      </c>
      <c r="B470" s="199" t="s">
        <v>1351</v>
      </c>
      <c r="C470" s="199" t="s">
        <v>67</v>
      </c>
      <c r="D470" s="199" t="s">
        <v>68</v>
      </c>
      <c r="E470" s="199"/>
      <c r="F470" s="200">
        <v>457</v>
      </c>
      <c r="G470" s="158"/>
      <c r="H470" s="205" t="s">
        <v>853</v>
      </c>
      <c r="I470" s="183" t="s">
        <v>854</v>
      </c>
      <c r="J470" s="184"/>
      <c r="K470" s="201">
        <v>5</v>
      </c>
      <c r="L470" s="201">
        <v>58461</v>
      </c>
      <c r="M470" s="224">
        <v>0.047</v>
      </c>
      <c r="N470" s="203">
        <v>1253262.07</v>
      </c>
      <c r="O470" s="201">
        <v>39</v>
      </c>
    </row>
    <row r="471" spans="1:15" ht="13.5">
      <c r="A471" s="199" t="s">
        <v>65</v>
      </c>
      <c r="B471" s="199" t="s">
        <v>1351</v>
      </c>
      <c r="C471" s="199" t="s">
        <v>67</v>
      </c>
      <c r="D471" s="199" t="s">
        <v>68</v>
      </c>
      <c r="E471" s="199"/>
      <c r="F471" s="200">
        <v>458</v>
      </c>
      <c r="G471" s="158"/>
      <c r="H471" s="205" t="s">
        <v>855</v>
      </c>
      <c r="I471" s="183" t="s">
        <v>856</v>
      </c>
      <c r="J471" s="184"/>
      <c r="K471" s="201">
        <v>1</v>
      </c>
      <c r="L471" s="201">
        <v>1652</v>
      </c>
      <c r="M471" s="224" t="s">
        <v>70</v>
      </c>
      <c r="N471" s="203" t="s">
        <v>70</v>
      </c>
      <c r="O471" s="201">
        <v>7</v>
      </c>
    </row>
    <row r="472" spans="1:15" ht="27" customHeight="1">
      <c r="A472" s="199" t="s">
        <v>65</v>
      </c>
      <c r="B472" s="199" t="s">
        <v>1351</v>
      </c>
      <c r="C472" s="199" t="s">
        <v>67</v>
      </c>
      <c r="D472" s="199" t="s">
        <v>68</v>
      </c>
      <c r="E472" s="199"/>
      <c r="F472" s="200">
        <v>459</v>
      </c>
      <c r="G472" s="158"/>
      <c r="H472" s="205" t="s">
        <v>857</v>
      </c>
      <c r="I472" s="183" t="s">
        <v>858</v>
      </c>
      <c r="J472" s="184"/>
      <c r="K472" s="201">
        <v>13</v>
      </c>
      <c r="L472" s="201">
        <v>2843</v>
      </c>
      <c r="M472" s="224" t="s">
        <v>70</v>
      </c>
      <c r="N472" s="203" t="s">
        <v>70</v>
      </c>
      <c r="O472" s="201">
        <v>106</v>
      </c>
    </row>
    <row r="473" spans="1:15" ht="27" customHeight="1">
      <c r="A473" s="199" t="s">
        <v>65</v>
      </c>
      <c r="B473" s="199" t="s">
        <v>1351</v>
      </c>
      <c r="C473" s="199" t="s">
        <v>67</v>
      </c>
      <c r="D473" s="199" t="s">
        <v>68</v>
      </c>
      <c r="E473" s="199"/>
      <c r="F473" s="200">
        <v>460</v>
      </c>
      <c r="G473" s="158"/>
      <c r="H473" s="205" t="s">
        <v>859</v>
      </c>
      <c r="I473" s="183" t="s">
        <v>860</v>
      </c>
      <c r="J473" s="184"/>
      <c r="K473" s="201">
        <v>3193</v>
      </c>
      <c r="L473" s="201">
        <v>194508</v>
      </c>
      <c r="M473" s="224" t="s">
        <v>70</v>
      </c>
      <c r="N473" s="203" t="s">
        <v>70</v>
      </c>
      <c r="O473" s="201">
        <v>7423</v>
      </c>
    </row>
    <row r="474" spans="1:15" ht="13.5">
      <c r="A474" s="199" t="s">
        <v>65</v>
      </c>
      <c r="B474" s="199" t="s">
        <v>1351</v>
      </c>
      <c r="C474" s="199" t="s">
        <v>67</v>
      </c>
      <c r="D474" s="199" t="s">
        <v>68</v>
      </c>
      <c r="E474" s="199"/>
      <c r="F474" s="200">
        <v>461</v>
      </c>
      <c r="G474" s="158"/>
      <c r="H474" s="205" t="s">
        <v>861</v>
      </c>
      <c r="I474" s="183" t="s">
        <v>862</v>
      </c>
      <c r="J474" s="184"/>
      <c r="K474" s="201">
        <v>1704</v>
      </c>
      <c r="L474" s="201">
        <v>80443</v>
      </c>
      <c r="M474" s="224">
        <v>545.713</v>
      </c>
      <c r="N474" s="203">
        <v>147.41</v>
      </c>
      <c r="O474" s="201">
        <v>5937</v>
      </c>
    </row>
    <row r="475" spans="1:15" ht="13.5">
      <c r="A475" s="199" t="s">
        <v>65</v>
      </c>
      <c r="B475" s="199" t="s">
        <v>1351</v>
      </c>
      <c r="C475" s="199" t="s">
        <v>67</v>
      </c>
      <c r="D475" s="199" t="s">
        <v>68</v>
      </c>
      <c r="E475" s="199"/>
      <c r="F475" s="200">
        <v>462</v>
      </c>
      <c r="G475" s="158"/>
      <c r="H475" s="205" t="s">
        <v>863</v>
      </c>
      <c r="I475" s="183" t="s">
        <v>864</v>
      </c>
      <c r="J475" s="184"/>
      <c r="K475" s="201">
        <v>92</v>
      </c>
      <c r="L475" s="201">
        <v>12080</v>
      </c>
      <c r="M475" s="224" t="s">
        <v>70</v>
      </c>
      <c r="N475" s="203" t="s">
        <v>70</v>
      </c>
      <c r="O475" s="201">
        <v>550</v>
      </c>
    </row>
    <row r="476" spans="1:15" ht="13.5">
      <c r="A476" s="199" t="s">
        <v>65</v>
      </c>
      <c r="B476" s="199" t="s">
        <v>1351</v>
      </c>
      <c r="C476" s="199" t="s">
        <v>67</v>
      </c>
      <c r="D476" s="199" t="s">
        <v>68</v>
      </c>
      <c r="E476" s="199"/>
      <c r="F476" s="200">
        <v>463</v>
      </c>
      <c r="G476" s="158"/>
      <c r="H476" s="205" t="s">
        <v>865</v>
      </c>
      <c r="I476" s="183" t="s">
        <v>866</v>
      </c>
      <c r="J476" s="184"/>
      <c r="K476" s="201">
        <v>168</v>
      </c>
      <c r="L476" s="201">
        <v>8878</v>
      </c>
      <c r="M476" s="224" t="s">
        <v>70</v>
      </c>
      <c r="N476" s="203" t="s">
        <v>70</v>
      </c>
      <c r="O476" s="201">
        <v>1012</v>
      </c>
    </row>
    <row r="477" spans="1:15" ht="13.5">
      <c r="A477" s="199" t="s">
        <v>65</v>
      </c>
      <c r="B477" s="199" t="s">
        <v>1351</v>
      </c>
      <c r="C477" s="199" t="s">
        <v>67</v>
      </c>
      <c r="D477" s="199" t="s">
        <v>68</v>
      </c>
      <c r="E477" s="199"/>
      <c r="F477" s="200">
        <v>464</v>
      </c>
      <c r="G477" s="158"/>
      <c r="H477" s="205" t="s">
        <v>867</v>
      </c>
      <c r="I477" s="183" t="s">
        <v>868</v>
      </c>
      <c r="J477" s="184"/>
      <c r="K477" s="201">
        <v>95</v>
      </c>
      <c r="L477" s="201">
        <v>18000</v>
      </c>
      <c r="M477" s="224" t="s">
        <v>70</v>
      </c>
      <c r="N477" s="203" t="s">
        <v>70</v>
      </c>
      <c r="O477" s="201">
        <v>621</v>
      </c>
    </row>
    <row r="478" spans="1:15" ht="13.5">
      <c r="A478" s="199" t="s">
        <v>65</v>
      </c>
      <c r="B478" s="199" t="s">
        <v>1351</v>
      </c>
      <c r="C478" s="199" t="s">
        <v>67</v>
      </c>
      <c r="D478" s="199" t="s">
        <v>68</v>
      </c>
      <c r="E478" s="199"/>
      <c r="F478" s="200">
        <v>465</v>
      </c>
      <c r="G478" s="158"/>
      <c r="H478" s="205" t="s">
        <v>869</v>
      </c>
      <c r="I478" s="183" t="s">
        <v>870</v>
      </c>
      <c r="J478" s="184"/>
      <c r="K478" s="201">
        <v>22</v>
      </c>
      <c r="L478" s="201">
        <v>788</v>
      </c>
      <c r="M478" s="224" t="s">
        <v>70</v>
      </c>
      <c r="N478" s="203" t="s">
        <v>70</v>
      </c>
      <c r="O478" s="201">
        <v>175</v>
      </c>
    </row>
    <row r="479" spans="1:15" ht="27" customHeight="1">
      <c r="A479" s="199" t="s">
        <v>65</v>
      </c>
      <c r="B479" s="199" t="s">
        <v>1351</v>
      </c>
      <c r="C479" s="199" t="s">
        <v>67</v>
      </c>
      <c r="D479" s="199" t="s">
        <v>68</v>
      </c>
      <c r="E479" s="199"/>
      <c r="F479" s="200">
        <v>466</v>
      </c>
      <c r="G479" s="158"/>
      <c r="H479" s="205" t="s">
        <v>871</v>
      </c>
      <c r="I479" s="183" t="s">
        <v>872</v>
      </c>
      <c r="J479" s="184"/>
      <c r="K479" s="201">
        <v>236</v>
      </c>
      <c r="L479" s="201">
        <v>21679</v>
      </c>
      <c r="M479" s="224" t="s">
        <v>70</v>
      </c>
      <c r="N479" s="203" t="s">
        <v>70</v>
      </c>
      <c r="O479" s="201">
        <v>1842</v>
      </c>
    </row>
    <row r="480" spans="1:15" ht="13.5">
      <c r="A480" s="199" t="s">
        <v>65</v>
      </c>
      <c r="B480" s="199" t="s">
        <v>1351</v>
      </c>
      <c r="C480" s="199" t="s">
        <v>67</v>
      </c>
      <c r="D480" s="199" t="s">
        <v>68</v>
      </c>
      <c r="E480" s="199"/>
      <c r="F480" s="200">
        <v>467</v>
      </c>
      <c r="G480" s="158"/>
      <c r="H480" s="205" t="s">
        <v>873</v>
      </c>
      <c r="I480" s="183" t="s">
        <v>874</v>
      </c>
      <c r="J480" s="184"/>
      <c r="K480" s="201">
        <v>405</v>
      </c>
      <c r="L480" s="201">
        <v>2652</v>
      </c>
      <c r="M480" s="224" t="s">
        <v>70</v>
      </c>
      <c r="N480" s="203" t="s">
        <v>70</v>
      </c>
      <c r="O480" s="201">
        <v>1760</v>
      </c>
    </row>
    <row r="481" spans="1:15" ht="13.5">
      <c r="A481" s="199" t="s">
        <v>65</v>
      </c>
      <c r="B481" s="199" t="s">
        <v>1351</v>
      </c>
      <c r="C481" s="199" t="s">
        <v>67</v>
      </c>
      <c r="D481" s="199" t="s">
        <v>68</v>
      </c>
      <c r="E481" s="199"/>
      <c r="F481" s="200">
        <v>468</v>
      </c>
      <c r="G481" s="158"/>
      <c r="H481" s="205" t="s">
        <v>875</v>
      </c>
      <c r="I481" s="183" t="s">
        <v>1307</v>
      </c>
      <c r="J481" s="184"/>
      <c r="K481" s="201">
        <v>215</v>
      </c>
      <c r="L481" s="201">
        <v>9115</v>
      </c>
      <c r="M481" s="224" t="s">
        <v>70</v>
      </c>
      <c r="N481" s="203" t="s">
        <v>70</v>
      </c>
      <c r="O481" s="201">
        <v>1112</v>
      </c>
    </row>
    <row r="482" spans="1:15" ht="27" customHeight="1">
      <c r="A482" s="199" t="s">
        <v>65</v>
      </c>
      <c r="B482" s="199" t="s">
        <v>1351</v>
      </c>
      <c r="C482" s="199" t="s">
        <v>67</v>
      </c>
      <c r="D482" s="199" t="s">
        <v>68</v>
      </c>
      <c r="E482" s="199"/>
      <c r="F482" s="200">
        <v>469</v>
      </c>
      <c r="G482" s="158"/>
      <c r="H482" s="205" t="s">
        <v>876</v>
      </c>
      <c r="I482" s="183" t="s">
        <v>877</v>
      </c>
      <c r="J482" s="184"/>
      <c r="K482" s="201">
        <v>30</v>
      </c>
      <c r="L482" s="201">
        <v>6937</v>
      </c>
      <c r="M482" s="224" t="s">
        <v>70</v>
      </c>
      <c r="N482" s="203" t="s">
        <v>70</v>
      </c>
      <c r="O482" s="201">
        <v>242</v>
      </c>
    </row>
    <row r="483" spans="1:15" ht="13.5">
      <c r="A483" s="199" t="s">
        <v>65</v>
      </c>
      <c r="B483" s="199" t="s">
        <v>1351</v>
      </c>
      <c r="C483" s="199" t="s">
        <v>67</v>
      </c>
      <c r="D483" s="199" t="s">
        <v>68</v>
      </c>
      <c r="E483" s="199"/>
      <c r="F483" s="200">
        <v>470</v>
      </c>
      <c r="G483" s="158"/>
      <c r="H483" s="205" t="s">
        <v>878</v>
      </c>
      <c r="I483" s="183" t="s">
        <v>879</v>
      </c>
      <c r="J483" s="184"/>
      <c r="K483" s="201">
        <v>220</v>
      </c>
      <c r="L483" s="201">
        <v>33554</v>
      </c>
      <c r="M483" s="224" t="s">
        <v>70</v>
      </c>
      <c r="N483" s="203" t="s">
        <v>70</v>
      </c>
      <c r="O483" s="201">
        <v>1637</v>
      </c>
    </row>
    <row r="484" spans="1:15" ht="13.5">
      <c r="A484" s="199" t="s">
        <v>65</v>
      </c>
      <c r="B484" s="199" t="s">
        <v>1351</v>
      </c>
      <c r="C484" s="199" t="s">
        <v>67</v>
      </c>
      <c r="D484" s="199" t="s">
        <v>68</v>
      </c>
      <c r="E484" s="199"/>
      <c r="F484" s="200">
        <v>471</v>
      </c>
      <c r="G484" s="158"/>
      <c r="H484" s="205" t="s">
        <v>880</v>
      </c>
      <c r="I484" s="183" t="s">
        <v>881</v>
      </c>
      <c r="J484" s="184"/>
      <c r="K484" s="201">
        <v>5</v>
      </c>
      <c r="L484" s="201">
        <v>382</v>
      </c>
      <c r="M484" s="224" t="s">
        <v>70</v>
      </c>
      <c r="N484" s="203" t="s">
        <v>70</v>
      </c>
      <c r="O484" s="201">
        <v>40</v>
      </c>
    </row>
    <row r="485" spans="1:15" ht="27" customHeight="1">
      <c r="A485" s="199" t="s">
        <v>65</v>
      </c>
      <c r="B485" s="199" t="s">
        <v>1351</v>
      </c>
      <c r="C485" s="199" t="s">
        <v>67</v>
      </c>
      <c r="D485" s="199" t="s">
        <v>68</v>
      </c>
      <c r="E485" s="199"/>
      <c r="F485" s="200">
        <v>472</v>
      </c>
      <c r="G485" s="158"/>
      <c r="H485" s="205" t="s">
        <v>882</v>
      </c>
      <c r="I485" s="183" t="s">
        <v>1308</v>
      </c>
      <c r="J485" s="184"/>
      <c r="K485" s="201">
        <v>2941</v>
      </c>
      <c r="L485" s="201">
        <v>143061</v>
      </c>
      <c r="M485" s="224" t="s">
        <v>70</v>
      </c>
      <c r="N485" s="203" t="s">
        <v>70</v>
      </c>
      <c r="O485" s="201">
        <v>9392</v>
      </c>
    </row>
    <row r="486" spans="1:15" ht="13.5">
      <c r="A486" s="199" t="s">
        <v>65</v>
      </c>
      <c r="B486" s="199" t="s">
        <v>1351</v>
      </c>
      <c r="C486" s="199" t="s">
        <v>67</v>
      </c>
      <c r="D486" s="199" t="s">
        <v>68</v>
      </c>
      <c r="E486" s="199"/>
      <c r="F486" s="200">
        <v>473</v>
      </c>
      <c r="G486" s="158"/>
      <c r="H486" s="205" t="s">
        <v>883</v>
      </c>
      <c r="I486" s="183" t="s">
        <v>884</v>
      </c>
      <c r="J486" s="184"/>
      <c r="K486" s="201">
        <v>449</v>
      </c>
      <c r="L486" s="201">
        <v>5248</v>
      </c>
      <c r="M486" s="224" t="s">
        <v>70</v>
      </c>
      <c r="N486" s="203" t="s">
        <v>70</v>
      </c>
      <c r="O486" s="201">
        <v>2420</v>
      </c>
    </row>
    <row r="487" spans="1:15" ht="13.5">
      <c r="A487" s="199" t="s">
        <v>65</v>
      </c>
      <c r="B487" s="199" t="s">
        <v>1351</v>
      </c>
      <c r="C487" s="199" t="s">
        <v>67</v>
      </c>
      <c r="D487" s="199" t="s">
        <v>68</v>
      </c>
      <c r="E487" s="199"/>
      <c r="F487" s="200">
        <v>474</v>
      </c>
      <c r="G487" s="158"/>
      <c r="H487" s="205" t="s">
        <v>885</v>
      </c>
      <c r="I487" s="183" t="s">
        <v>886</v>
      </c>
      <c r="J487" s="184"/>
      <c r="K487" s="201">
        <v>1079</v>
      </c>
      <c r="L487" s="201">
        <v>37212</v>
      </c>
      <c r="M487" s="224" t="s">
        <v>70</v>
      </c>
      <c r="N487" s="203" t="s">
        <v>70</v>
      </c>
      <c r="O487" s="201">
        <v>8229</v>
      </c>
    </row>
    <row r="488" spans="1:15" ht="13.5">
      <c r="A488" s="199" t="s">
        <v>65</v>
      </c>
      <c r="B488" s="199" t="s">
        <v>1351</v>
      </c>
      <c r="C488" s="199" t="s">
        <v>67</v>
      </c>
      <c r="D488" s="199" t="s">
        <v>68</v>
      </c>
      <c r="E488" s="199"/>
      <c r="F488" s="200">
        <v>475</v>
      </c>
      <c r="G488" s="158"/>
      <c r="H488" s="205" t="s">
        <v>887</v>
      </c>
      <c r="I488" s="183" t="s">
        <v>888</v>
      </c>
      <c r="J488" s="184"/>
      <c r="K488" s="201">
        <v>916</v>
      </c>
      <c r="L488" s="201">
        <v>92098</v>
      </c>
      <c r="M488" s="224" t="s">
        <v>70</v>
      </c>
      <c r="N488" s="203" t="s">
        <v>70</v>
      </c>
      <c r="O488" s="201">
        <v>6678</v>
      </c>
    </row>
    <row r="489" spans="1:15" ht="13.5">
      <c r="A489" s="199" t="s">
        <v>65</v>
      </c>
      <c r="B489" s="199" t="s">
        <v>1351</v>
      </c>
      <c r="C489" s="199" t="s">
        <v>67</v>
      </c>
      <c r="D489" s="199" t="s">
        <v>68</v>
      </c>
      <c r="E489" s="199"/>
      <c r="F489" s="200">
        <v>476</v>
      </c>
      <c r="G489" s="158"/>
      <c r="H489" s="205" t="s">
        <v>889</v>
      </c>
      <c r="I489" s="183" t="s">
        <v>890</v>
      </c>
      <c r="J489" s="184"/>
      <c r="K489" s="201">
        <v>471</v>
      </c>
      <c r="L489" s="201">
        <v>5305</v>
      </c>
      <c r="M489" s="224" t="s">
        <v>70</v>
      </c>
      <c r="N489" s="203" t="s">
        <v>70</v>
      </c>
      <c r="O489" s="201">
        <v>2057</v>
      </c>
    </row>
    <row r="490" spans="1:15" ht="13.5">
      <c r="A490" s="199" t="s">
        <v>65</v>
      </c>
      <c r="B490" s="199" t="s">
        <v>1351</v>
      </c>
      <c r="C490" s="199" t="s">
        <v>67</v>
      </c>
      <c r="D490" s="199" t="s">
        <v>68</v>
      </c>
      <c r="E490" s="199"/>
      <c r="F490" s="200">
        <v>477</v>
      </c>
      <c r="G490" s="158"/>
      <c r="H490" s="205" t="s">
        <v>1309</v>
      </c>
      <c r="I490" s="183" t="s">
        <v>1310</v>
      </c>
      <c r="J490" s="184"/>
      <c r="K490" s="201">
        <v>10</v>
      </c>
      <c r="L490" s="201">
        <v>2143</v>
      </c>
      <c r="M490" s="224" t="s">
        <v>70</v>
      </c>
      <c r="N490" s="203" t="s">
        <v>70</v>
      </c>
      <c r="O490" s="201">
        <v>82</v>
      </c>
    </row>
    <row r="491" spans="1:15" ht="13.5">
      <c r="A491" s="199" t="s">
        <v>65</v>
      </c>
      <c r="B491" s="199" t="s">
        <v>1351</v>
      </c>
      <c r="C491" s="199" t="s">
        <v>67</v>
      </c>
      <c r="D491" s="199" t="s">
        <v>68</v>
      </c>
      <c r="E491" s="199"/>
      <c r="F491" s="200">
        <v>478</v>
      </c>
      <c r="G491" s="158"/>
      <c r="H491" s="205" t="s">
        <v>891</v>
      </c>
      <c r="I491" s="183" t="s">
        <v>1311</v>
      </c>
      <c r="J491" s="184"/>
      <c r="K491" s="201">
        <v>15</v>
      </c>
      <c r="L491" s="201">
        <v>1055</v>
      </c>
      <c r="M491" s="224" t="s">
        <v>70</v>
      </c>
      <c r="N491" s="203" t="s">
        <v>70</v>
      </c>
      <c r="O491" s="201">
        <v>119</v>
      </c>
    </row>
    <row r="492" spans="1:15" ht="27" customHeight="1">
      <c r="A492" s="199" t="s">
        <v>65</v>
      </c>
      <c r="B492" s="199" t="s">
        <v>1351</v>
      </c>
      <c r="C492" s="199" t="s">
        <v>67</v>
      </c>
      <c r="D492" s="199" t="s">
        <v>68</v>
      </c>
      <c r="E492" s="199"/>
      <c r="F492" s="200">
        <v>479</v>
      </c>
      <c r="G492" s="158"/>
      <c r="H492" s="205" t="s">
        <v>892</v>
      </c>
      <c r="I492" s="183" t="s">
        <v>893</v>
      </c>
      <c r="J492" s="184"/>
      <c r="K492" s="201">
        <v>798</v>
      </c>
      <c r="L492" s="201">
        <v>152757</v>
      </c>
      <c r="M492" s="224" t="s">
        <v>70</v>
      </c>
      <c r="N492" s="203" t="s">
        <v>70</v>
      </c>
      <c r="O492" s="201">
        <v>2649</v>
      </c>
    </row>
    <row r="493" spans="1:15" ht="27" customHeight="1">
      <c r="A493" s="199" t="s">
        <v>65</v>
      </c>
      <c r="B493" s="199" t="s">
        <v>1351</v>
      </c>
      <c r="C493" s="199" t="s">
        <v>67</v>
      </c>
      <c r="D493" s="199" t="s">
        <v>68</v>
      </c>
      <c r="E493" s="199"/>
      <c r="F493" s="200">
        <v>480</v>
      </c>
      <c r="G493" s="158"/>
      <c r="H493" s="205" t="s">
        <v>894</v>
      </c>
      <c r="I493" s="183" t="s">
        <v>895</v>
      </c>
      <c r="J493" s="184"/>
      <c r="K493" s="201">
        <v>576</v>
      </c>
      <c r="L493" s="201">
        <v>117864</v>
      </c>
      <c r="M493" s="224" t="s">
        <v>70</v>
      </c>
      <c r="N493" s="203" t="s">
        <v>70</v>
      </c>
      <c r="O493" s="201">
        <v>2366</v>
      </c>
    </row>
    <row r="494" spans="1:15" ht="13.5">
      <c r="A494" s="199" t="s">
        <v>65</v>
      </c>
      <c r="B494" s="199" t="s">
        <v>1351</v>
      </c>
      <c r="C494" s="199" t="s">
        <v>67</v>
      </c>
      <c r="D494" s="199" t="s">
        <v>68</v>
      </c>
      <c r="E494" s="199"/>
      <c r="F494" s="200">
        <v>481</v>
      </c>
      <c r="G494" s="158"/>
      <c r="H494" s="205" t="s">
        <v>896</v>
      </c>
      <c r="I494" s="183" t="s">
        <v>897</v>
      </c>
      <c r="J494" s="184"/>
      <c r="K494" s="201">
        <v>172</v>
      </c>
      <c r="L494" s="201">
        <v>4496</v>
      </c>
      <c r="M494" s="224" t="s">
        <v>70</v>
      </c>
      <c r="N494" s="203" t="s">
        <v>70</v>
      </c>
      <c r="O494" s="201">
        <v>950</v>
      </c>
    </row>
    <row r="495" spans="1:15" ht="13.5">
      <c r="A495" s="199" t="s">
        <v>65</v>
      </c>
      <c r="B495" s="199" t="s">
        <v>1351</v>
      </c>
      <c r="C495" s="199" t="s">
        <v>67</v>
      </c>
      <c r="D495" s="199" t="s">
        <v>68</v>
      </c>
      <c r="E495" s="199"/>
      <c r="F495" s="200">
        <v>482</v>
      </c>
      <c r="G495" s="158"/>
      <c r="H495" s="205" t="s">
        <v>898</v>
      </c>
      <c r="I495" s="183" t="s">
        <v>899</v>
      </c>
      <c r="J495" s="184"/>
      <c r="K495" s="201">
        <v>3</v>
      </c>
      <c r="L495" s="201">
        <v>1380</v>
      </c>
      <c r="M495" s="224" t="s">
        <v>70</v>
      </c>
      <c r="N495" s="203" t="s">
        <v>70</v>
      </c>
      <c r="O495" s="201">
        <v>16</v>
      </c>
    </row>
    <row r="496" spans="1:15" ht="13.5">
      <c r="A496" s="199" t="s">
        <v>65</v>
      </c>
      <c r="B496" s="199" t="s">
        <v>1351</v>
      </c>
      <c r="C496" s="199" t="s">
        <v>67</v>
      </c>
      <c r="D496" s="199" t="s">
        <v>68</v>
      </c>
      <c r="E496" s="199"/>
      <c r="F496" s="200">
        <v>483</v>
      </c>
      <c r="G496" s="158"/>
      <c r="H496" s="205" t="s">
        <v>900</v>
      </c>
      <c r="I496" s="183" t="s">
        <v>901</v>
      </c>
      <c r="J496" s="184"/>
      <c r="K496" s="201">
        <v>91</v>
      </c>
      <c r="L496" s="201">
        <v>5426</v>
      </c>
      <c r="M496" s="224" t="s">
        <v>70</v>
      </c>
      <c r="N496" s="203" t="s">
        <v>70</v>
      </c>
      <c r="O496" s="201">
        <v>504</v>
      </c>
    </row>
    <row r="497" spans="1:15" ht="13.5">
      <c r="A497" s="199" t="s">
        <v>65</v>
      </c>
      <c r="B497" s="199" t="s">
        <v>1351</v>
      </c>
      <c r="C497" s="199" t="s">
        <v>67</v>
      </c>
      <c r="D497" s="199" t="s">
        <v>68</v>
      </c>
      <c r="E497" s="199"/>
      <c r="F497" s="200">
        <v>484</v>
      </c>
      <c r="G497" s="158"/>
      <c r="H497" s="205" t="s">
        <v>902</v>
      </c>
      <c r="I497" s="183" t="s">
        <v>903</v>
      </c>
      <c r="J497" s="184"/>
      <c r="K497" s="201">
        <v>8</v>
      </c>
      <c r="L497" s="201">
        <v>5018</v>
      </c>
      <c r="M497" s="224" t="s">
        <v>70</v>
      </c>
      <c r="N497" s="203" t="s">
        <v>70</v>
      </c>
      <c r="O497" s="201">
        <v>42</v>
      </c>
    </row>
    <row r="498" spans="1:15" ht="13.5">
      <c r="A498" s="199" t="s">
        <v>65</v>
      </c>
      <c r="B498" s="199" t="s">
        <v>1351</v>
      </c>
      <c r="C498" s="199" t="s">
        <v>67</v>
      </c>
      <c r="D498" s="199" t="s">
        <v>68</v>
      </c>
      <c r="E498" s="199"/>
      <c r="F498" s="200">
        <v>485</v>
      </c>
      <c r="G498" s="158"/>
      <c r="H498" s="205" t="s">
        <v>904</v>
      </c>
      <c r="I498" s="183" t="s">
        <v>905</v>
      </c>
      <c r="J498" s="184"/>
      <c r="K498" s="201">
        <v>100</v>
      </c>
      <c r="L498" s="201">
        <v>13993</v>
      </c>
      <c r="M498" s="224" t="s">
        <v>70</v>
      </c>
      <c r="N498" s="203" t="s">
        <v>70</v>
      </c>
      <c r="O498" s="201">
        <v>485</v>
      </c>
    </row>
    <row r="499" spans="1:15" ht="27" customHeight="1">
      <c r="A499" s="199" t="s">
        <v>65</v>
      </c>
      <c r="B499" s="199" t="s">
        <v>1351</v>
      </c>
      <c r="C499" s="199" t="s">
        <v>67</v>
      </c>
      <c r="D499" s="199" t="s">
        <v>68</v>
      </c>
      <c r="E499" s="199"/>
      <c r="F499" s="200">
        <v>486</v>
      </c>
      <c r="G499" s="158"/>
      <c r="H499" s="205" t="s">
        <v>906</v>
      </c>
      <c r="I499" s="183" t="s">
        <v>907</v>
      </c>
      <c r="J499" s="184"/>
      <c r="K499" s="201">
        <v>31</v>
      </c>
      <c r="L499" s="201">
        <v>14876</v>
      </c>
      <c r="M499" s="224" t="s">
        <v>70</v>
      </c>
      <c r="N499" s="203" t="s">
        <v>70</v>
      </c>
      <c r="O499" s="201">
        <v>168</v>
      </c>
    </row>
    <row r="500" spans="1:15" ht="13.5">
      <c r="A500" s="199" t="s">
        <v>65</v>
      </c>
      <c r="B500" s="199" t="s">
        <v>1351</v>
      </c>
      <c r="C500" s="199" t="s">
        <v>67</v>
      </c>
      <c r="D500" s="199" t="s">
        <v>68</v>
      </c>
      <c r="E500" s="199"/>
      <c r="F500" s="200">
        <v>487</v>
      </c>
      <c r="G500" s="158"/>
      <c r="H500" s="205" t="s">
        <v>908</v>
      </c>
      <c r="I500" s="183" t="s">
        <v>909</v>
      </c>
      <c r="J500" s="184"/>
      <c r="K500" s="201">
        <v>5</v>
      </c>
      <c r="L500" s="201">
        <v>5224</v>
      </c>
      <c r="M500" s="224" t="s">
        <v>70</v>
      </c>
      <c r="N500" s="203" t="s">
        <v>70</v>
      </c>
      <c r="O500" s="201">
        <v>36</v>
      </c>
    </row>
    <row r="501" spans="1:15" ht="13.5">
      <c r="A501" s="199" t="s">
        <v>65</v>
      </c>
      <c r="B501" s="199" t="s">
        <v>1351</v>
      </c>
      <c r="C501" s="199" t="s">
        <v>67</v>
      </c>
      <c r="D501" s="199" t="s">
        <v>68</v>
      </c>
      <c r="E501" s="199"/>
      <c r="F501" s="200">
        <v>488</v>
      </c>
      <c r="G501" s="158"/>
      <c r="H501" s="205" t="s">
        <v>910</v>
      </c>
      <c r="I501" s="183" t="s">
        <v>911</v>
      </c>
      <c r="J501" s="184"/>
      <c r="K501" s="201">
        <v>13</v>
      </c>
      <c r="L501" s="201">
        <v>38244</v>
      </c>
      <c r="M501" s="224" t="s">
        <v>70</v>
      </c>
      <c r="N501" s="203" t="s">
        <v>70</v>
      </c>
      <c r="O501" s="201">
        <v>80</v>
      </c>
    </row>
    <row r="502" spans="1:15" ht="13.5">
      <c r="A502" s="199" t="s">
        <v>65</v>
      </c>
      <c r="B502" s="199" t="s">
        <v>1351</v>
      </c>
      <c r="C502" s="199" t="s">
        <v>67</v>
      </c>
      <c r="D502" s="199" t="s">
        <v>68</v>
      </c>
      <c r="E502" s="199"/>
      <c r="F502" s="200">
        <v>489</v>
      </c>
      <c r="G502" s="158"/>
      <c r="H502" s="205" t="s">
        <v>912</v>
      </c>
      <c r="I502" s="183" t="s">
        <v>913</v>
      </c>
      <c r="J502" s="184"/>
      <c r="K502" s="201">
        <v>149</v>
      </c>
      <c r="L502" s="201">
        <v>24112</v>
      </c>
      <c r="M502" s="224" t="s">
        <v>70</v>
      </c>
      <c r="N502" s="203" t="s">
        <v>70</v>
      </c>
      <c r="O502" s="201">
        <v>791</v>
      </c>
    </row>
    <row r="503" spans="1:15" ht="13.5">
      <c r="A503" s="199" t="s">
        <v>65</v>
      </c>
      <c r="B503" s="199" t="s">
        <v>1351</v>
      </c>
      <c r="C503" s="199" t="s">
        <v>67</v>
      </c>
      <c r="D503" s="199" t="s">
        <v>68</v>
      </c>
      <c r="E503" s="199"/>
      <c r="F503" s="200">
        <v>490</v>
      </c>
      <c r="G503" s="158"/>
      <c r="H503" s="205" t="s">
        <v>914</v>
      </c>
      <c r="I503" s="183" t="s">
        <v>915</v>
      </c>
      <c r="J503" s="184"/>
      <c r="K503" s="201">
        <v>3</v>
      </c>
      <c r="L503" s="201">
        <v>5095</v>
      </c>
      <c r="M503" s="224" t="s">
        <v>70</v>
      </c>
      <c r="N503" s="203" t="s">
        <v>70</v>
      </c>
      <c r="O503" s="201">
        <v>16</v>
      </c>
    </row>
    <row r="504" spans="1:15" ht="27" customHeight="1">
      <c r="A504" s="199" t="s">
        <v>65</v>
      </c>
      <c r="B504" s="199" t="s">
        <v>1351</v>
      </c>
      <c r="C504" s="199" t="s">
        <v>67</v>
      </c>
      <c r="D504" s="199" t="s">
        <v>68</v>
      </c>
      <c r="E504" s="199"/>
      <c r="F504" s="200">
        <v>491</v>
      </c>
      <c r="G504" s="158"/>
      <c r="H504" s="205" t="s">
        <v>916</v>
      </c>
      <c r="I504" s="183" t="s">
        <v>917</v>
      </c>
      <c r="J504" s="184"/>
      <c r="K504" s="201">
        <v>70</v>
      </c>
      <c r="L504" s="201">
        <v>3331</v>
      </c>
      <c r="M504" s="224" t="s">
        <v>70</v>
      </c>
      <c r="N504" s="203" t="s">
        <v>70</v>
      </c>
      <c r="O504" s="201">
        <v>425</v>
      </c>
    </row>
    <row r="505" spans="1:15" ht="13.5">
      <c r="A505" s="199" t="s">
        <v>65</v>
      </c>
      <c r="B505" s="199" t="s">
        <v>1351</v>
      </c>
      <c r="C505" s="199" t="s">
        <v>67</v>
      </c>
      <c r="D505" s="199" t="s">
        <v>68</v>
      </c>
      <c r="E505" s="199"/>
      <c r="F505" s="200">
        <v>492</v>
      </c>
      <c r="G505" s="158"/>
      <c r="H505" s="205" t="s">
        <v>918</v>
      </c>
      <c r="I505" s="183" t="s">
        <v>919</v>
      </c>
      <c r="J505" s="184"/>
      <c r="K505" s="201">
        <v>13</v>
      </c>
      <c r="L505" s="201">
        <v>1567</v>
      </c>
      <c r="M505" s="224" t="s">
        <v>70</v>
      </c>
      <c r="N505" s="203" t="s">
        <v>70</v>
      </c>
      <c r="O505" s="201">
        <v>90</v>
      </c>
    </row>
    <row r="506" spans="1:15" ht="13.5">
      <c r="A506" s="199" t="s">
        <v>65</v>
      </c>
      <c r="B506" s="199" t="s">
        <v>1351</v>
      </c>
      <c r="C506" s="199" t="s">
        <v>67</v>
      </c>
      <c r="D506" s="199" t="s">
        <v>68</v>
      </c>
      <c r="E506" s="199"/>
      <c r="F506" s="200">
        <v>493</v>
      </c>
      <c r="G506" s="158"/>
      <c r="H506" s="205" t="s">
        <v>920</v>
      </c>
      <c r="I506" s="183" t="s">
        <v>921</v>
      </c>
      <c r="J506" s="184"/>
      <c r="K506" s="201">
        <v>57</v>
      </c>
      <c r="L506" s="201">
        <v>1764</v>
      </c>
      <c r="M506" s="224" t="s">
        <v>70</v>
      </c>
      <c r="N506" s="203" t="s">
        <v>70</v>
      </c>
      <c r="O506" s="201">
        <v>351</v>
      </c>
    </row>
    <row r="507" spans="1:15" ht="27" customHeight="1">
      <c r="A507" s="199" t="s">
        <v>65</v>
      </c>
      <c r="B507" s="199" t="s">
        <v>1351</v>
      </c>
      <c r="C507" s="199" t="s">
        <v>67</v>
      </c>
      <c r="D507" s="199" t="s">
        <v>68</v>
      </c>
      <c r="E507" s="199"/>
      <c r="F507" s="200">
        <v>494</v>
      </c>
      <c r="G507" s="158"/>
      <c r="H507" s="205" t="s">
        <v>922</v>
      </c>
      <c r="I507" s="183" t="s">
        <v>923</v>
      </c>
      <c r="J507" s="184"/>
      <c r="K507" s="201">
        <v>152</v>
      </c>
      <c r="L507" s="201">
        <v>31562</v>
      </c>
      <c r="M507" s="224" t="s">
        <v>70</v>
      </c>
      <c r="N507" s="203" t="s">
        <v>70</v>
      </c>
      <c r="O507" s="201">
        <v>845</v>
      </c>
    </row>
    <row r="508" spans="1:15" ht="13.5">
      <c r="A508" s="199" t="s">
        <v>65</v>
      </c>
      <c r="B508" s="199" t="s">
        <v>1351</v>
      </c>
      <c r="C508" s="199" t="s">
        <v>67</v>
      </c>
      <c r="D508" s="199" t="s">
        <v>68</v>
      </c>
      <c r="E508" s="199"/>
      <c r="F508" s="200">
        <v>495</v>
      </c>
      <c r="G508" s="158"/>
      <c r="H508" s="205" t="s">
        <v>924</v>
      </c>
      <c r="I508" s="183" t="s">
        <v>925</v>
      </c>
      <c r="J508" s="184"/>
      <c r="K508" s="201">
        <v>62</v>
      </c>
      <c r="L508" s="201">
        <v>9664</v>
      </c>
      <c r="M508" s="224" t="s">
        <v>70</v>
      </c>
      <c r="N508" s="203" t="s">
        <v>70</v>
      </c>
      <c r="O508" s="201">
        <v>408</v>
      </c>
    </row>
    <row r="509" spans="1:15" ht="13.5">
      <c r="A509" s="199" t="s">
        <v>65</v>
      </c>
      <c r="B509" s="199" t="s">
        <v>1351</v>
      </c>
      <c r="C509" s="199" t="s">
        <v>67</v>
      </c>
      <c r="D509" s="199" t="s">
        <v>68</v>
      </c>
      <c r="E509" s="199"/>
      <c r="F509" s="200">
        <v>496</v>
      </c>
      <c r="G509" s="158"/>
      <c r="H509" s="205" t="s">
        <v>926</v>
      </c>
      <c r="I509" s="183" t="s">
        <v>927</v>
      </c>
      <c r="J509" s="184"/>
      <c r="K509" s="201">
        <v>61</v>
      </c>
      <c r="L509" s="201">
        <v>12787</v>
      </c>
      <c r="M509" s="224" t="s">
        <v>70</v>
      </c>
      <c r="N509" s="203" t="s">
        <v>70</v>
      </c>
      <c r="O509" s="201">
        <v>375</v>
      </c>
    </row>
    <row r="510" spans="1:18" s="217" customFormat="1" ht="13.5" customHeight="1">
      <c r="A510" s="212" t="s">
        <v>65</v>
      </c>
      <c r="B510" s="212" t="s">
        <v>1351</v>
      </c>
      <c r="C510" s="212" t="s">
        <v>67</v>
      </c>
      <c r="D510" s="212" t="s">
        <v>68</v>
      </c>
      <c r="E510" s="212"/>
      <c r="F510" s="213">
        <v>497</v>
      </c>
      <c r="G510" s="214"/>
      <c r="H510" s="205" t="s">
        <v>928</v>
      </c>
      <c r="I510" s="214" t="s">
        <v>929</v>
      </c>
      <c r="J510" s="221"/>
      <c r="K510" s="215">
        <v>29</v>
      </c>
      <c r="L510" s="215">
        <v>9112</v>
      </c>
      <c r="M510" s="225" t="s">
        <v>70</v>
      </c>
      <c r="N510" s="203" t="s">
        <v>70</v>
      </c>
      <c r="O510" s="215">
        <v>182</v>
      </c>
      <c r="Q510" s="218"/>
      <c r="R510" s="219"/>
    </row>
    <row r="511" spans="1:15" ht="27" customHeight="1">
      <c r="A511" s="199" t="s">
        <v>65</v>
      </c>
      <c r="B511" s="199" t="s">
        <v>1351</v>
      </c>
      <c r="C511" s="199" t="s">
        <v>67</v>
      </c>
      <c r="D511" s="199" t="s">
        <v>68</v>
      </c>
      <c r="E511" s="199"/>
      <c r="F511" s="200">
        <v>498</v>
      </c>
      <c r="G511" s="158"/>
      <c r="H511" s="205" t="s">
        <v>930</v>
      </c>
      <c r="I511" s="183" t="s">
        <v>931</v>
      </c>
      <c r="J511" s="184"/>
      <c r="K511" s="201">
        <v>12591</v>
      </c>
      <c r="L511" s="201">
        <v>395487</v>
      </c>
      <c r="M511" s="224" t="s">
        <v>70</v>
      </c>
      <c r="N511" s="203" t="s">
        <v>70</v>
      </c>
      <c r="O511" s="201">
        <v>9874</v>
      </c>
    </row>
    <row r="512" spans="1:15" ht="27" customHeight="1">
      <c r="A512" s="199" t="s">
        <v>65</v>
      </c>
      <c r="B512" s="199" t="s">
        <v>1351</v>
      </c>
      <c r="C512" s="199" t="s">
        <v>67</v>
      </c>
      <c r="D512" s="199" t="s">
        <v>68</v>
      </c>
      <c r="E512" s="199"/>
      <c r="F512" s="200">
        <v>499</v>
      </c>
      <c r="G512" s="158"/>
      <c r="H512" s="205" t="s">
        <v>932</v>
      </c>
      <c r="I512" s="183" t="s">
        <v>933</v>
      </c>
      <c r="J512" s="184"/>
      <c r="K512" s="201">
        <v>143</v>
      </c>
      <c r="L512" s="201">
        <v>42150</v>
      </c>
      <c r="M512" s="224" t="s">
        <v>70</v>
      </c>
      <c r="N512" s="203" t="s">
        <v>70</v>
      </c>
      <c r="O512" s="201">
        <v>933</v>
      </c>
    </row>
    <row r="513" spans="1:15" ht="13.5">
      <c r="A513" s="199" t="s">
        <v>65</v>
      </c>
      <c r="B513" s="199" t="s">
        <v>1351</v>
      </c>
      <c r="C513" s="199" t="s">
        <v>67</v>
      </c>
      <c r="D513" s="199" t="s">
        <v>68</v>
      </c>
      <c r="E513" s="199"/>
      <c r="F513" s="200">
        <v>500</v>
      </c>
      <c r="G513" s="158"/>
      <c r="H513" s="205" t="s">
        <v>934</v>
      </c>
      <c r="I513" s="183" t="s">
        <v>935</v>
      </c>
      <c r="J513" s="184"/>
      <c r="K513" s="201">
        <v>12</v>
      </c>
      <c r="L513" s="201">
        <v>16546</v>
      </c>
      <c r="M513" s="224">
        <v>0.118</v>
      </c>
      <c r="N513" s="203">
        <v>139962.03</v>
      </c>
      <c r="O513" s="201">
        <v>94</v>
      </c>
    </row>
    <row r="514" spans="1:15" ht="13.5">
      <c r="A514" s="199" t="s">
        <v>65</v>
      </c>
      <c r="B514" s="199" t="s">
        <v>1351</v>
      </c>
      <c r="C514" s="199" t="s">
        <v>67</v>
      </c>
      <c r="D514" s="199" t="s">
        <v>68</v>
      </c>
      <c r="E514" s="199"/>
      <c r="F514" s="200">
        <v>501</v>
      </c>
      <c r="G514" s="158"/>
      <c r="H514" s="205" t="s">
        <v>936</v>
      </c>
      <c r="I514" s="183" t="s">
        <v>937</v>
      </c>
      <c r="J514" s="184"/>
      <c r="K514" s="201">
        <v>1</v>
      </c>
      <c r="L514" s="201">
        <v>335</v>
      </c>
      <c r="M514" s="224">
        <v>0.01</v>
      </c>
      <c r="N514" s="203">
        <v>31938.22</v>
      </c>
      <c r="O514" s="201">
        <v>9</v>
      </c>
    </row>
    <row r="515" spans="1:15" ht="13.5">
      <c r="A515" s="199" t="s">
        <v>65</v>
      </c>
      <c r="B515" s="199" t="s">
        <v>1351</v>
      </c>
      <c r="C515" s="199" t="s">
        <v>67</v>
      </c>
      <c r="D515" s="199" t="s">
        <v>68</v>
      </c>
      <c r="E515" s="199"/>
      <c r="F515" s="200">
        <v>502</v>
      </c>
      <c r="G515" s="158"/>
      <c r="H515" s="205" t="s">
        <v>938</v>
      </c>
      <c r="I515" s="183" t="s">
        <v>1312</v>
      </c>
      <c r="J515" s="184"/>
      <c r="K515" s="201">
        <v>5</v>
      </c>
      <c r="L515" s="201">
        <v>701</v>
      </c>
      <c r="M515" s="224">
        <v>0.047</v>
      </c>
      <c r="N515" s="203">
        <v>14929.59</v>
      </c>
      <c r="O515" s="201">
        <v>37</v>
      </c>
    </row>
    <row r="516" spans="1:15" ht="13.5">
      <c r="A516" s="199" t="s">
        <v>65</v>
      </c>
      <c r="B516" s="199" t="s">
        <v>1351</v>
      </c>
      <c r="C516" s="199" t="s">
        <v>67</v>
      </c>
      <c r="D516" s="199" t="s">
        <v>68</v>
      </c>
      <c r="E516" s="199"/>
      <c r="F516" s="200">
        <v>503</v>
      </c>
      <c r="G516" s="158"/>
      <c r="H516" s="205" t="s">
        <v>939</v>
      </c>
      <c r="I516" s="183" t="s">
        <v>1313</v>
      </c>
      <c r="J516" s="184"/>
      <c r="K516" s="201">
        <v>6</v>
      </c>
      <c r="L516" s="201">
        <v>3166</v>
      </c>
      <c r="M516" s="224">
        <v>0.065</v>
      </c>
      <c r="N516" s="203">
        <v>48544.31</v>
      </c>
      <c r="O516" s="201">
        <v>53</v>
      </c>
    </row>
    <row r="517" spans="1:15" ht="13.5">
      <c r="A517" s="199" t="s">
        <v>65</v>
      </c>
      <c r="B517" s="199" t="s">
        <v>1351</v>
      </c>
      <c r="C517" s="199" t="s">
        <v>67</v>
      </c>
      <c r="D517" s="199" t="s">
        <v>68</v>
      </c>
      <c r="E517" s="199"/>
      <c r="F517" s="200">
        <v>504</v>
      </c>
      <c r="G517" s="158"/>
      <c r="H517" s="205" t="s">
        <v>940</v>
      </c>
      <c r="I517" s="183" t="s">
        <v>941</v>
      </c>
      <c r="J517" s="184"/>
      <c r="K517" s="201">
        <v>36</v>
      </c>
      <c r="L517" s="201">
        <v>9886</v>
      </c>
      <c r="M517" s="224" t="s">
        <v>70</v>
      </c>
      <c r="N517" s="203" t="s">
        <v>70</v>
      </c>
      <c r="O517" s="201">
        <v>243</v>
      </c>
    </row>
    <row r="518" spans="1:15" ht="27" customHeight="1">
      <c r="A518" s="199" t="s">
        <v>65</v>
      </c>
      <c r="B518" s="199" t="s">
        <v>1351</v>
      </c>
      <c r="C518" s="199" t="s">
        <v>67</v>
      </c>
      <c r="D518" s="199" t="s">
        <v>68</v>
      </c>
      <c r="E518" s="199"/>
      <c r="F518" s="200">
        <v>505</v>
      </c>
      <c r="G518" s="158"/>
      <c r="H518" s="205" t="s">
        <v>942</v>
      </c>
      <c r="I518" s="183" t="s">
        <v>943</v>
      </c>
      <c r="J518" s="184"/>
      <c r="K518" s="201">
        <v>8</v>
      </c>
      <c r="L518" s="201">
        <v>2501</v>
      </c>
      <c r="M518" s="224" t="s">
        <v>70</v>
      </c>
      <c r="N518" s="203" t="s">
        <v>70</v>
      </c>
      <c r="O518" s="201">
        <v>67</v>
      </c>
    </row>
    <row r="519" spans="1:15" ht="13.5" customHeight="1">
      <c r="A519" s="199" t="s">
        <v>65</v>
      </c>
      <c r="B519" s="199" t="s">
        <v>1351</v>
      </c>
      <c r="C519" s="199" t="s">
        <v>67</v>
      </c>
      <c r="D519" s="199" t="s">
        <v>68</v>
      </c>
      <c r="E519" s="199"/>
      <c r="F519" s="200">
        <v>506</v>
      </c>
      <c r="G519" s="158"/>
      <c r="H519" s="205" t="s">
        <v>944</v>
      </c>
      <c r="I519" s="183" t="s">
        <v>945</v>
      </c>
      <c r="J519" s="184"/>
      <c r="K519" s="201">
        <v>1</v>
      </c>
      <c r="L519" s="201">
        <v>974</v>
      </c>
      <c r="M519" s="224">
        <v>0.012</v>
      </c>
      <c r="N519" s="203">
        <v>83572.59</v>
      </c>
      <c r="O519" s="201">
        <v>10</v>
      </c>
    </row>
    <row r="520" spans="1:15" ht="13.5">
      <c r="A520" s="199" t="s">
        <v>65</v>
      </c>
      <c r="B520" s="199" t="s">
        <v>1351</v>
      </c>
      <c r="C520" s="199" t="s">
        <v>67</v>
      </c>
      <c r="D520" s="199" t="s">
        <v>68</v>
      </c>
      <c r="E520" s="199"/>
      <c r="F520" s="200">
        <v>507</v>
      </c>
      <c r="G520" s="158"/>
      <c r="H520" s="205" t="s">
        <v>946</v>
      </c>
      <c r="I520" s="183" t="s">
        <v>1314</v>
      </c>
      <c r="J520" s="184"/>
      <c r="K520" s="201">
        <v>10</v>
      </c>
      <c r="L520" s="201">
        <v>1350</v>
      </c>
      <c r="M520" s="224" t="s">
        <v>70</v>
      </c>
      <c r="N520" s="203" t="s">
        <v>70</v>
      </c>
      <c r="O520" s="201">
        <v>76</v>
      </c>
    </row>
    <row r="521" spans="1:15" ht="13.5" customHeight="1">
      <c r="A521" s="199" t="s">
        <v>65</v>
      </c>
      <c r="B521" s="199" t="s">
        <v>1351</v>
      </c>
      <c r="C521" s="199" t="s">
        <v>67</v>
      </c>
      <c r="D521" s="199" t="s">
        <v>68</v>
      </c>
      <c r="E521" s="199"/>
      <c r="F521" s="200">
        <v>508</v>
      </c>
      <c r="G521" s="158"/>
      <c r="H521" s="205" t="s">
        <v>947</v>
      </c>
      <c r="I521" s="183" t="s">
        <v>948</v>
      </c>
      <c r="J521" s="184"/>
      <c r="K521" s="201">
        <v>3</v>
      </c>
      <c r="L521" s="201">
        <v>1159</v>
      </c>
      <c r="M521" s="224" t="s">
        <v>70</v>
      </c>
      <c r="N521" s="203" t="s">
        <v>70</v>
      </c>
      <c r="O521" s="201">
        <v>25</v>
      </c>
    </row>
    <row r="522" spans="1:15" ht="13.5">
      <c r="A522" s="199" t="s">
        <v>65</v>
      </c>
      <c r="B522" s="199" t="s">
        <v>1351</v>
      </c>
      <c r="C522" s="199" t="s">
        <v>67</v>
      </c>
      <c r="D522" s="199" t="s">
        <v>68</v>
      </c>
      <c r="E522" s="199"/>
      <c r="F522" s="200">
        <v>509</v>
      </c>
      <c r="G522" s="158"/>
      <c r="H522" s="205" t="s">
        <v>949</v>
      </c>
      <c r="I522" s="183" t="s">
        <v>950</v>
      </c>
      <c r="J522" s="184"/>
      <c r="K522" s="201">
        <v>47</v>
      </c>
      <c r="L522" s="201">
        <v>3786</v>
      </c>
      <c r="M522" s="224" t="s">
        <v>70</v>
      </c>
      <c r="N522" s="203" t="s">
        <v>70</v>
      </c>
      <c r="O522" s="201">
        <v>351</v>
      </c>
    </row>
    <row r="523" spans="1:15" ht="13.5">
      <c r="A523" s="199" t="s">
        <v>65</v>
      </c>
      <c r="B523" s="199" t="s">
        <v>1351</v>
      </c>
      <c r="C523" s="199" t="s">
        <v>67</v>
      </c>
      <c r="D523" s="199" t="s">
        <v>68</v>
      </c>
      <c r="E523" s="199"/>
      <c r="F523" s="200">
        <v>510</v>
      </c>
      <c r="G523" s="158"/>
      <c r="H523" s="205" t="s">
        <v>951</v>
      </c>
      <c r="I523" s="183" t="s">
        <v>952</v>
      </c>
      <c r="J523" s="184"/>
      <c r="K523" s="201">
        <v>13</v>
      </c>
      <c r="L523" s="201">
        <v>1744</v>
      </c>
      <c r="M523" s="224" t="s">
        <v>70</v>
      </c>
      <c r="N523" s="203" t="s">
        <v>70</v>
      </c>
      <c r="O523" s="201">
        <v>104</v>
      </c>
    </row>
    <row r="524" spans="1:15" ht="27" customHeight="1">
      <c r="A524" s="199" t="s">
        <v>65</v>
      </c>
      <c r="B524" s="199" t="s">
        <v>1351</v>
      </c>
      <c r="C524" s="199" t="s">
        <v>67</v>
      </c>
      <c r="D524" s="199" t="s">
        <v>68</v>
      </c>
      <c r="E524" s="199"/>
      <c r="F524" s="200">
        <v>511</v>
      </c>
      <c r="G524" s="158"/>
      <c r="H524" s="205" t="s">
        <v>953</v>
      </c>
      <c r="I524" s="183" t="s">
        <v>954</v>
      </c>
      <c r="J524" s="184"/>
      <c r="K524" s="201">
        <v>6493</v>
      </c>
      <c r="L524" s="201">
        <v>84856</v>
      </c>
      <c r="M524" s="224" t="s">
        <v>70</v>
      </c>
      <c r="N524" s="203" t="s">
        <v>70</v>
      </c>
      <c r="O524" s="201">
        <v>8921</v>
      </c>
    </row>
    <row r="525" spans="1:15" ht="13.5">
      <c r="A525" s="199" t="s">
        <v>65</v>
      </c>
      <c r="B525" s="199" t="s">
        <v>1351</v>
      </c>
      <c r="C525" s="199" t="s">
        <v>67</v>
      </c>
      <c r="D525" s="199" t="s">
        <v>68</v>
      </c>
      <c r="E525" s="199"/>
      <c r="F525" s="200">
        <v>512</v>
      </c>
      <c r="G525" s="158"/>
      <c r="H525" s="205" t="s">
        <v>955</v>
      </c>
      <c r="I525" s="183" t="s">
        <v>956</v>
      </c>
      <c r="J525" s="184"/>
      <c r="K525" s="201">
        <v>1532</v>
      </c>
      <c r="L525" s="201">
        <v>6916</v>
      </c>
      <c r="M525" s="224" t="s">
        <v>70</v>
      </c>
      <c r="N525" s="203" t="s">
        <v>70</v>
      </c>
      <c r="O525" s="201">
        <v>4927</v>
      </c>
    </row>
    <row r="526" spans="1:15" ht="13.5">
      <c r="A526" s="199" t="s">
        <v>65</v>
      </c>
      <c r="B526" s="199" t="s">
        <v>1351</v>
      </c>
      <c r="C526" s="199" t="s">
        <v>67</v>
      </c>
      <c r="D526" s="199" t="s">
        <v>68</v>
      </c>
      <c r="E526" s="199"/>
      <c r="F526" s="200">
        <v>513</v>
      </c>
      <c r="G526" s="158"/>
      <c r="H526" s="205" t="s">
        <v>957</v>
      </c>
      <c r="I526" s="183" t="s">
        <v>958</v>
      </c>
      <c r="J526" s="184"/>
      <c r="K526" s="201">
        <v>276</v>
      </c>
      <c r="L526" s="201">
        <v>1192</v>
      </c>
      <c r="M526" s="224" t="s">
        <v>70</v>
      </c>
      <c r="N526" s="203" t="s">
        <v>70</v>
      </c>
      <c r="O526" s="201">
        <v>1591</v>
      </c>
    </row>
    <row r="527" spans="1:15" ht="13.5">
      <c r="A527" s="199" t="s">
        <v>65</v>
      </c>
      <c r="B527" s="199" t="s">
        <v>1351</v>
      </c>
      <c r="C527" s="199" t="s">
        <v>67</v>
      </c>
      <c r="D527" s="199" t="s">
        <v>68</v>
      </c>
      <c r="E527" s="199"/>
      <c r="F527" s="200">
        <v>514</v>
      </c>
      <c r="G527" s="158"/>
      <c r="H527" s="205" t="s">
        <v>959</v>
      </c>
      <c r="I527" s="183" t="s">
        <v>960</v>
      </c>
      <c r="J527" s="184"/>
      <c r="K527" s="201">
        <v>184</v>
      </c>
      <c r="L527" s="201">
        <v>497</v>
      </c>
      <c r="M527" s="224">
        <v>4.211</v>
      </c>
      <c r="N527" s="203">
        <v>118.01</v>
      </c>
      <c r="O527" s="201">
        <v>1124</v>
      </c>
    </row>
    <row r="528" spans="1:15" ht="13.5">
      <c r="A528" s="199" t="s">
        <v>65</v>
      </c>
      <c r="B528" s="199" t="s">
        <v>1351</v>
      </c>
      <c r="C528" s="199" t="s">
        <v>67</v>
      </c>
      <c r="D528" s="199" t="s">
        <v>68</v>
      </c>
      <c r="E528" s="199"/>
      <c r="F528" s="200">
        <v>515</v>
      </c>
      <c r="G528" s="158"/>
      <c r="H528" s="205" t="s">
        <v>961</v>
      </c>
      <c r="I528" s="183" t="s">
        <v>962</v>
      </c>
      <c r="J528" s="184"/>
      <c r="K528" s="201">
        <v>586</v>
      </c>
      <c r="L528" s="201">
        <v>2546</v>
      </c>
      <c r="M528" s="224" t="s">
        <v>70</v>
      </c>
      <c r="N528" s="203" t="s">
        <v>70</v>
      </c>
      <c r="O528" s="201">
        <v>3047</v>
      </c>
    </row>
    <row r="529" spans="1:15" ht="13.5">
      <c r="A529" s="199" t="s">
        <v>65</v>
      </c>
      <c r="B529" s="199" t="s">
        <v>1351</v>
      </c>
      <c r="C529" s="199" t="s">
        <v>67</v>
      </c>
      <c r="D529" s="199" t="s">
        <v>68</v>
      </c>
      <c r="E529" s="199"/>
      <c r="F529" s="200">
        <v>516</v>
      </c>
      <c r="G529" s="158"/>
      <c r="H529" s="205" t="s">
        <v>963</v>
      </c>
      <c r="I529" s="183" t="s">
        <v>964</v>
      </c>
      <c r="J529" s="184"/>
      <c r="K529" s="201">
        <v>199</v>
      </c>
      <c r="L529" s="201">
        <v>459</v>
      </c>
      <c r="M529" s="224" t="s">
        <v>70</v>
      </c>
      <c r="N529" s="203" t="s">
        <v>70</v>
      </c>
      <c r="O529" s="201">
        <v>1251</v>
      </c>
    </row>
    <row r="530" spans="1:15" ht="27" customHeight="1">
      <c r="A530" s="199" t="s">
        <v>65</v>
      </c>
      <c r="B530" s="199" t="s">
        <v>1351</v>
      </c>
      <c r="C530" s="199" t="s">
        <v>67</v>
      </c>
      <c r="D530" s="199" t="s">
        <v>68</v>
      </c>
      <c r="E530" s="199"/>
      <c r="F530" s="200">
        <v>517</v>
      </c>
      <c r="G530" s="158"/>
      <c r="H530" s="205" t="s">
        <v>965</v>
      </c>
      <c r="I530" s="183" t="s">
        <v>966</v>
      </c>
      <c r="J530" s="184"/>
      <c r="K530" s="201">
        <v>163</v>
      </c>
      <c r="L530" s="201">
        <v>1233</v>
      </c>
      <c r="M530" s="224" t="s">
        <v>70</v>
      </c>
      <c r="N530" s="203" t="s">
        <v>70</v>
      </c>
      <c r="O530" s="201">
        <v>1006</v>
      </c>
    </row>
    <row r="531" spans="1:15" ht="13.5">
      <c r="A531" s="199" t="s">
        <v>65</v>
      </c>
      <c r="B531" s="199" t="s">
        <v>1351</v>
      </c>
      <c r="C531" s="199" t="s">
        <v>67</v>
      </c>
      <c r="D531" s="199" t="s">
        <v>68</v>
      </c>
      <c r="E531" s="199"/>
      <c r="F531" s="200">
        <v>518</v>
      </c>
      <c r="G531" s="158"/>
      <c r="H531" s="205" t="s">
        <v>967</v>
      </c>
      <c r="I531" s="183" t="s">
        <v>968</v>
      </c>
      <c r="J531" s="184"/>
      <c r="K531" s="201">
        <v>124</v>
      </c>
      <c r="L531" s="201">
        <v>988</v>
      </c>
      <c r="M531" s="224" t="s">
        <v>70</v>
      </c>
      <c r="N531" s="203" t="s">
        <v>70</v>
      </c>
      <c r="O531" s="201">
        <v>812</v>
      </c>
    </row>
    <row r="532" spans="1:15" ht="27" customHeight="1">
      <c r="A532" s="199" t="s">
        <v>65</v>
      </c>
      <c r="B532" s="199" t="s">
        <v>1351</v>
      </c>
      <c r="C532" s="199" t="s">
        <v>67</v>
      </c>
      <c r="D532" s="199" t="s">
        <v>68</v>
      </c>
      <c r="E532" s="199"/>
      <c r="F532" s="200">
        <v>519</v>
      </c>
      <c r="G532" s="158"/>
      <c r="H532" s="205" t="s">
        <v>969</v>
      </c>
      <c r="I532" s="183" t="s">
        <v>970</v>
      </c>
      <c r="J532" s="184"/>
      <c r="K532" s="201">
        <v>404</v>
      </c>
      <c r="L532" s="201">
        <v>15630</v>
      </c>
      <c r="M532" s="224" t="s">
        <v>70</v>
      </c>
      <c r="N532" s="203" t="s">
        <v>70</v>
      </c>
      <c r="O532" s="201">
        <v>1983</v>
      </c>
    </row>
    <row r="533" spans="1:15" ht="13.5">
      <c r="A533" s="199" t="s">
        <v>65</v>
      </c>
      <c r="B533" s="199" t="s">
        <v>1351</v>
      </c>
      <c r="C533" s="199" t="s">
        <v>67</v>
      </c>
      <c r="D533" s="199" t="s">
        <v>68</v>
      </c>
      <c r="E533" s="199"/>
      <c r="F533" s="200">
        <v>520</v>
      </c>
      <c r="G533" s="158"/>
      <c r="H533" s="205" t="s">
        <v>971</v>
      </c>
      <c r="I533" s="183" t="s">
        <v>972</v>
      </c>
      <c r="J533" s="184"/>
      <c r="K533" s="201">
        <v>11</v>
      </c>
      <c r="L533" s="201">
        <v>1228</v>
      </c>
      <c r="M533" s="224" t="s">
        <v>70</v>
      </c>
      <c r="N533" s="203" t="s">
        <v>70</v>
      </c>
      <c r="O533" s="201">
        <v>71</v>
      </c>
    </row>
    <row r="534" spans="1:15" ht="13.5">
      <c r="A534" s="199" t="s">
        <v>65</v>
      </c>
      <c r="B534" s="199" t="s">
        <v>1351</v>
      </c>
      <c r="C534" s="199" t="s">
        <v>67</v>
      </c>
      <c r="D534" s="199" t="s">
        <v>68</v>
      </c>
      <c r="E534" s="199"/>
      <c r="F534" s="200">
        <v>521</v>
      </c>
      <c r="G534" s="158"/>
      <c r="H534" s="205" t="s">
        <v>973</v>
      </c>
      <c r="I534" s="183" t="s">
        <v>974</v>
      </c>
      <c r="J534" s="184"/>
      <c r="K534" s="201">
        <v>94</v>
      </c>
      <c r="L534" s="201">
        <v>3212</v>
      </c>
      <c r="M534" s="224" t="s">
        <v>70</v>
      </c>
      <c r="N534" s="203" t="s">
        <v>70</v>
      </c>
      <c r="O534" s="201">
        <v>574</v>
      </c>
    </row>
    <row r="535" spans="1:15" ht="13.5">
      <c r="A535" s="199" t="s">
        <v>65</v>
      </c>
      <c r="B535" s="199" t="s">
        <v>1351</v>
      </c>
      <c r="C535" s="199" t="s">
        <v>67</v>
      </c>
      <c r="D535" s="199" t="s">
        <v>68</v>
      </c>
      <c r="E535" s="199"/>
      <c r="F535" s="200">
        <v>522</v>
      </c>
      <c r="G535" s="158"/>
      <c r="H535" s="205" t="s">
        <v>975</v>
      </c>
      <c r="I535" s="183" t="s">
        <v>976</v>
      </c>
      <c r="J535" s="184"/>
      <c r="K535" s="201">
        <v>299</v>
      </c>
      <c r="L535" s="201">
        <v>11189</v>
      </c>
      <c r="M535" s="224" t="s">
        <v>70</v>
      </c>
      <c r="N535" s="203" t="s">
        <v>70</v>
      </c>
      <c r="O535" s="201">
        <v>1587</v>
      </c>
    </row>
    <row r="536" spans="1:15" ht="27" customHeight="1">
      <c r="A536" s="199" t="s">
        <v>65</v>
      </c>
      <c r="B536" s="199" t="s">
        <v>1351</v>
      </c>
      <c r="C536" s="199" t="s">
        <v>67</v>
      </c>
      <c r="D536" s="199" t="s">
        <v>68</v>
      </c>
      <c r="E536" s="199"/>
      <c r="F536" s="200">
        <v>523</v>
      </c>
      <c r="G536" s="158"/>
      <c r="H536" s="205" t="s">
        <v>977</v>
      </c>
      <c r="I536" s="183" t="s">
        <v>1315</v>
      </c>
      <c r="J536" s="184"/>
      <c r="K536" s="201">
        <v>57</v>
      </c>
      <c r="L536" s="201">
        <v>3769</v>
      </c>
      <c r="M536" s="224" t="s">
        <v>70</v>
      </c>
      <c r="N536" s="203" t="s">
        <v>70</v>
      </c>
      <c r="O536" s="201">
        <v>350</v>
      </c>
    </row>
    <row r="537" spans="1:15" ht="13.5">
      <c r="A537" s="199" t="s">
        <v>65</v>
      </c>
      <c r="B537" s="199" t="s">
        <v>1351</v>
      </c>
      <c r="C537" s="199" t="s">
        <v>67</v>
      </c>
      <c r="D537" s="199" t="s">
        <v>68</v>
      </c>
      <c r="E537" s="199"/>
      <c r="F537" s="200">
        <v>524</v>
      </c>
      <c r="G537" s="158"/>
      <c r="H537" s="205" t="s">
        <v>978</v>
      </c>
      <c r="I537" s="183" t="s">
        <v>979</v>
      </c>
      <c r="J537" s="184"/>
      <c r="K537" s="201">
        <v>346</v>
      </c>
      <c r="L537" s="201">
        <v>4463</v>
      </c>
      <c r="M537" s="224" t="s">
        <v>70</v>
      </c>
      <c r="N537" s="203" t="s">
        <v>70</v>
      </c>
      <c r="O537" s="201">
        <v>1601</v>
      </c>
    </row>
    <row r="538" spans="1:15" ht="13.5">
      <c r="A538" s="199" t="s">
        <v>65</v>
      </c>
      <c r="B538" s="199" t="s">
        <v>1351</v>
      </c>
      <c r="C538" s="199" t="s">
        <v>67</v>
      </c>
      <c r="D538" s="199" t="s">
        <v>68</v>
      </c>
      <c r="E538" s="199"/>
      <c r="F538" s="200">
        <v>525</v>
      </c>
      <c r="G538" s="158"/>
      <c r="H538" s="205" t="s">
        <v>980</v>
      </c>
      <c r="I538" s="183" t="s">
        <v>981</v>
      </c>
      <c r="J538" s="184"/>
      <c r="K538" s="201">
        <v>22</v>
      </c>
      <c r="L538" s="201">
        <v>201</v>
      </c>
      <c r="M538" s="224" t="s">
        <v>70</v>
      </c>
      <c r="N538" s="203" t="s">
        <v>70</v>
      </c>
      <c r="O538" s="201">
        <v>171</v>
      </c>
    </row>
    <row r="539" spans="1:15" ht="13.5">
      <c r="A539" s="199" t="s">
        <v>65</v>
      </c>
      <c r="B539" s="199" t="s">
        <v>1351</v>
      </c>
      <c r="C539" s="199" t="s">
        <v>67</v>
      </c>
      <c r="D539" s="199" t="s">
        <v>68</v>
      </c>
      <c r="E539" s="199"/>
      <c r="F539" s="200">
        <v>526</v>
      </c>
      <c r="G539" s="158"/>
      <c r="H539" s="205" t="s">
        <v>982</v>
      </c>
      <c r="I539" s="183" t="s">
        <v>1316</v>
      </c>
      <c r="J539" s="184"/>
      <c r="K539" s="201">
        <v>111</v>
      </c>
      <c r="L539" s="201">
        <v>1389</v>
      </c>
      <c r="M539" s="224" t="s">
        <v>70</v>
      </c>
      <c r="N539" s="203" t="s">
        <v>70</v>
      </c>
      <c r="O539" s="201">
        <v>759</v>
      </c>
    </row>
    <row r="540" spans="1:15" ht="13.5">
      <c r="A540" s="199" t="s">
        <v>65</v>
      </c>
      <c r="B540" s="199" t="s">
        <v>1351</v>
      </c>
      <c r="C540" s="199" t="s">
        <v>67</v>
      </c>
      <c r="D540" s="199" t="s">
        <v>68</v>
      </c>
      <c r="E540" s="199"/>
      <c r="F540" s="200">
        <v>527</v>
      </c>
      <c r="G540" s="158"/>
      <c r="H540" s="205" t="s">
        <v>983</v>
      </c>
      <c r="I540" s="183" t="s">
        <v>1317</v>
      </c>
      <c r="J540" s="184"/>
      <c r="K540" s="201">
        <v>106</v>
      </c>
      <c r="L540" s="201">
        <v>4049</v>
      </c>
      <c r="M540" s="224" t="s">
        <v>70</v>
      </c>
      <c r="N540" s="203" t="s">
        <v>70</v>
      </c>
      <c r="O540" s="201">
        <v>693</v>
      </c>
    </row>
    <row r="541" spans="1:15" ht="27" customHeight="1">
      <c r="A541" s="199" t="s">
        <v>65</v>
      </c>
      <c r="B541" s="199" t="s">
        <v>1351</v>
      </c>
      <c r="C541" s="199" t="s">
        <v>67</v>
      </c>
      <c r="D541" s="199" t="s">
        <v>68</v>
      </c>
      <c r="E541" s="199"/>
      <c r="F541" s="200">
        <v>528</v>
      </c>
      <c r="G541" s="158"/>
      <c r="H541" s="205" t="s">
        <v>984</v>
      </c>
      <c r="I541" s="183" t="s">
        <v>985</v>
      </c>
      <c r="J541" s="184"/>
      <c r="K541" s="201">
        <v>1002</v>
      </c>
      <c r="L541" s="201">
        <v>10327</v>
      </c>
      <c r="M541" s="224" t="s">
        <v>70</v>
      </c>
      <c r="N541" s="203" t="s">
        <v>70</v>
      </c>
      <c r="O541" s="201">
        <v>3953</v>
      </c>
    </row>
    <row r="542" spans="1:15" ht="13.5">
      <c r="A542" s="199" t="s">
        <v>65</v>
      </c>
      <c r="B542" s="199" t="s">
        <v>1351</v>
      </c>
      <c r="C542" s="199" t="s">
        <v>67</v>
      </c>
      <c r="D542" s="199" t="s">
        <v>68</v>
      </c>
      <c r="E542" s="199"/>
      <c r="F542" s="200">
        <v>529</v>
      </c>
      <c r="G542" s="158"/>
      <c r="H542" s="205" t="s">
        <v>986</v>
      </c>
      <c r="I542" s="183" t="s">
        <v>1318</v>
      </c>
      <c r="J542" s="184"/>
      <c r="K542" s="201">
        <v>750</v>
      </c>
      <c r="L542" s="201">
        <v>6744</v>
      </c>
      <c r="M542" s="224" t="s">
        <v>70</v>
      </c>
      <c r="N542" s="203" t="s">
        <v>70</v>
      </c>
      <c r="O542" s="201">
        <v>2072</v>
      </c>
    </row>
    <row r="543" spans="1:15" ht="13.5">
      <c r="A543" s="199" t="s">
        <v>65</v>
      </c>
      <c r="B543" s="199" t="s">
        <v>1351</v>
      </c>
      <c r="C543" s="199" t="s">
        <v>67</v>
      </c>
      <c r="D543" s="199" t="s">
        <v>68</v>
      </c>
      <c r="E543" s="199"/>
      <c r="F543" s="200">
        <v>530</v>
      </c>
      <c r="G543" s="158"/>
      <c r="H543" s="205" t="s">
        <v>1319</v>
      </c>
      <c r="I543" s="183" t="s">
        <v>1320</v>
      </c>
      <c r="J543" s="184"/>
      <c r="K543" s="201">
        <v>88</v>
      </c>
      <c r="L543" s="201">
        <v>5289</v>
      </c>
      <c r="M543" s="224" t="s">
        <v>70</v>
      </c>
      <c r="N543" s="203" t="s">
        <v>70</v>
      </c>
      <c r="O543" s="201">
        <v>369</v>
      </c>
    </row>
    <row r="544" spans="1:15" ht="13.5">
      <c r="A544" s="199" t="s">
        <v>65</v>
      </c>
      <c r="B544" s="199" t="s">
        <v>1351</v>
      </c>
      <c r="C544" s="199" t="s">
        <v>67</v>
      </c>
      <c r="D544" s="199" t="s">
        <v>68</v>
      </c>
      <c r="E544" s="199"/>
      <c r="F544" s="200">
        <v>531</v>
      </c>
      <c r="G544" s="158"/>
      <c r="H544" s="205" t="s">
        <v>987</v>
      </c>
      <c r="I544" s="183" t="s">
        <v>988</v>
      </c>
      <c r="J544" s="184"/>
      <c r="K544" s="201">
        <v>302</v>
      </c>
      <c r="L544" s="201">
        <v>5483</v>
      </c>
      <c r="M544" s="224" t="s">
        <v>70</v>
      </c>
      <c r="N544" s="203" t="s">
        <v>70</v>
      </c>
      <c r="O544" s="201">
        <v>1274</v>
      </c>
    </row>
    <row r="545" spans="1:15" ht="13.5">
      <c r="A545" s="199" t="s">
        <v>65</v>
      </c>
      <c r="B545" s="199" t="s">
        <v>1351</v>
      </c>
      <c r="C545" s="199" t="s">
        <v>67</v>
      </c>
      <c r="D545" s="199" t="s">
        <v>68</v>
      </c>
      <c r="E545" s="199"/>
      <c r="F545" s="200">
        <v>532</v>
      </c>
      <c r="G545" s="158"/>
      <c r="H545" s="205" t="s">
        <v>989</v>
      </c>
      <c r="I545" s="183" t="s">
        <v>990</v>
      </c>
      <c r="J545" s="184"/>
      <c r="K545" s="201">
        <v>1070</v>
      </c>
      <c r="L545" s="201">
        <v>9671</v>
      </c>
      <c r="M545" s="224" t="s">
        <v>70</v>
      </c>
      <c r="N545" s="203" t="s">
        <v>70</v>
      </c>
      <c r="O545" s="201">
        <v>2936</v>
      </c>
    </row>
    <row r="546" spans="1:15" ht="27" customHeight="1">
      <c r="A546" s="199" t="s">
        <v>65</v>
      </c>
      <c r="B546" s="199" t="s">
        <v>1351</v>
      </c>
      <c r="C546" s="199" t="s">
        <v>67</v>
      </c>
      <c r="D546" s="199" t="s">
        <v>68</v>
      </c>
      <c r="E546" s="199"/>
      <c r="F546" s="200">
        <v>533</v>
      </c>
      <c r="G546" s="158"/>
      <c r="H546" s="205" t="s">
        <v>991</v>
      </c>
      <c r="I546" s="183" t="s">
        <v>992</v>
      </c>
      <c r="J546" s="184"/>
      <c r="K546" s="201">
        <v>76</v>
      </c>
      <c r="L546" s="201">
        <v>999</v>
      </c>
      <c r="M546" s="224" t="s">
        <v>70</v>
      </c>
      <c r="N546" s="203" t="s">
        <v>70</v>
      </c>
      <c r="O546" s="201">
        <v>421</v>
      </c>
    </row>
    <row r="547" spans="1:15" ht="13.5" customHeight="1">
      <c r="A547" s="199" t="s">
        <v>65</v>
      </c>
      <c r="B547" s="199" t="s">
        <v>1351</v>
      </c>
      <c r="C547" s="199" t="s">
        <v>67</v>
      </c>
      <c r="D547" s="199" t="s">
        <v>68</v>
      </c>
      <c r="E547" s="199"/>
      <c r="F547" s="200">
        <v>534</v>
      </c>
      <c r="G547" s="158"/>
      <c r="H547" s="205" t="s">
        <v>993</v>
      </c>
      <c r="I547" s="183" t="s">
        <v>994</v>
      </c>
      <c r="J547" s="184"/>
      <c r="K547" s="201">
        <v>298</v>
      </c>
      <c r="L547" s="201">
        <v>1788</v>
      </c>
      <c r="M547" s="224" t="s">
        <v>70</v>
      </c>
      <c r="N547" s="203" t="s">
        <v>70</v>
      </c>
      <c r="O547" s="201">
        <v>1975</v>
      </c>
    </row>
    <row r="548" spans="1:15" ht="13.5">
      <c r="A548" s="199" t="s">
        <v>65</v>
      </c>
      <c r="B548" s="199" t="s">
        <v>1351</v>
      </c>
      <c r="C548" s="199" t="s">
        <v>67</v>
      </c>
      <c r="D548" s="199" t="s">
        <v>68</v>
      </c>
      <c r="E548" s="199"/>
      <c r="F548" s="200">
        <v>535</v>
      </c>
      <c r="G548" s="158"/>
      <c r="H548" s="205" t="s">
        <v>995</v>
      </c>
      <c r="I548" s="183" t="s">
        <v>996</v>
      </c>
      <c r="J548" s="184"/>
      <c r="K548" s="201">
        <v>321</v>
      </c>
      <c r="L548" s="201">
        <v>7974</v>
      </c>
      <c r="M548" s="224" t="s">
        <v>70</v>
      </c>
      <c r="N548" s="203" t="s">
        <v>70</v>
      </c>
      <c r="O548" s="201">
        <v>1731</v>
      </c>
    </row>
    <row r="549" spans="1:15" ht="13.5">
      <c r="A549" s="199" t="s">
        <v>65</v>
      </c>
      <c r="B549" s="199" t="s">
        <v>1351</v>
      </c>
      <c r="C549" s="199" t="s">
        <v>67</v>
      </c>
      <c r="D549" s="199" t="s">
        <v>68</v>
      </c>
      <c r="E549" s="199"/>
      <c r="F549" s="200">
        <v>536</v>
      </c>
      <c r="G549" s="158"/>
      <c r="H549" s="205" t="s">
        <v>997</v>
      </c>
      <c r="I549" s="183" t="s">
        <v>998</v>
      </c>
      <c r="J549" s="184"/>
      <c r="K549" s="201">
        <v>6</v>
      </c>
      <c r="L549" s="201">
        <v>165</v>
      </c>
      <c r="M549" s="224" t="s">
        <v>70</v>
      </c>
      <c r="N549" s="203" t="s">
        <v>70</v>
      </c>
      <c r="O549" s="201">
        <v>48</v>
      </c>
    </row>
    <row r="550" spans="1:15" ht="27" customHeight="1">
      <c r="A550" s="199" t="s">
        <v>65</v>
      </c>
      <c r="B550" s="199" t="s">
        <v>1351</v>
      </c>
      <c r="C550" s="199" t="s">
        <v>67</v>
      </c>
      <c r="D550" s="199" t="s">
        <v>68</v>
      </c>
      <c r="E550" s="199"/>
      <c r="F550" s="200">
        <v>537</v>
      </c>
      <c r="G550" s="158"/>
      <c r="H550" s="205" t="s">
        <v>999</v>
      </c>
      <c r="I550" s="183" t="s">
        <v>1000</v>
      </c>
      <c r="J550" s="184"/>
      <c r="K550" s="201">
        <v>2480</v>
      </c>
      <c r="L550" s="201">
        <v>51638</v>
      </c>
      <c r="M550" s="224" t="s">
        <v>70</v>
      </c>
      <c r="N550" s="203" t="s">
        <v>70</v>
      </c>
      <c r="O550" s="201">
        <v>8653</v>
      </c>
    </row>
    <row r="551" spans="1:15" ht="13.5">
      <c r="A551" s="199" t="s">
        <v>65</v>
      </c>
      <c r="B551" s="199" t="s">
        <v>1351</v>
      </c>
      <c r="C551" s="199" t="s">
        <v>67</v>
      </c>
      <c r="D551" s="199" t="s">
        <v>68</v>
      </c>
      <c r="E551" s="199"/>
      <c r="F551" s="200">
        <v>538</v>
      </c>
      <c r="G551" s="158"/>
      <c r="H551" s="205" t="s">
        <v>1001</v>
      </c>
      <c r="I551" s="183" t="s">
        <v>1321</v>
      </c>
      <c r="J551" s="184"/>
      <c r="K551" s="201">
        <v>1137</v>
      </c>
      <c r="L551" s="201">
        <v>35855</v>
      </c>
      <c r="M551" s="224" t="s">
        <v>70</v>
      </c>
      <c r="N551" s="203" t="s">
        <v>70</v>
      </c>
      <c r="O551" s="201">
        <v>7512</v>
      </c>
    </row>
    <row r="552" spans="1:15" ht="13.5">
      <c r="A552" s="199" t="s">
        <v>65</v>
      </c>
      <c r="B552" s="199" t="s">
        <v>1351</v>
      </c>
      <c r="C552" s="199" t="s">
        <v>67</v>
      </c>
      <c r="D552" s="199" t="s">
        <v>68</v>
      </c>
      <c r="E552" s="199"/>
      <c r="F552" s="200">
        <v>539</v>
      </c>
      <c r="G552" s="158"/>
      <c r="H552" s="205" t="s">
        <v>1002</v>
      </c>
      <c r="I552" s="183" t="s">
        <v>1003</v>
      </c>
      <c r="J552" s="184"/>
      <c r="K552" s="201">
        <v>575</v>
      </c>
      <c r="L552" s="201">
        <v>4489</v>
      </c>
      <c r="M552" s="224" t="s">
        <v>70</v>
      </c>
      <c r="N552" s="203" t="s">
        <v>70</v>
      </c>
      <c r="O552" s="201">
        <v>2485</v>
      </c>
    </row>
    <row r="553" spans="1:15" ht="13.5">
      <c r="A553" s="199" t="s">
        <v>65</v>
      </c>
      <c r="B553" s="199" t="s">
        <v>1351</v>
      </c>
      <c r="C553" s="199" t="s">
        <v>67</v>
      </c>
      <c r="D553" s="199" t="s">
        <v>68</v>
      </c>
      <c r="E553" s="199"/>
      <c r="F553" s="200">
        <v>540</v>
      </c>
      <c r="G553" s="158"/>
      <c r="H553" s="205" t="s">
        <v>1004</v>
      </c>
      <c r="I553" s="183" t="s">
        <v>1005</v>
      </c>
      <c r="J553" s="184"/>
      <c r="K553" s="201">
        <v>632</v>
      </c>
      <c r="L553" s="201">
        <v>9659</v>
      </c>
      <c r="M553" s="224" t="s">
        <v>70</v>
      </c>
      <c r="N553" s="203" t="s">
        <v>70</v>
      </c>
      <c r="O553" s="201">
        <v>2878</v>
      </c>
    </row>
    <row r="554" spans="1:15" ht="13.5">
      <c r="A554" s="199" t="s">
        <v>65</v>
      </c>
      <c r="B554" s="199" t="s">
        <v>1351</v>
      </c>
      <c r="C554" s="199" t="s">
        <v>67</v>
      </c>
      <c r="D554" s="199" t="s">
        <v>68</v>
      </c>
      <c r="E554" s="199"/>
      <c r="F554" s="200">
        <v>541</v>
      </c>
      <c r="G554" s="158"/>
      <c r="H554" s="205" t="s">
        <v>1006</v>
      </c>
      <c r="I554" s="183" t="s">
        <v>1007</v>
      </c>
      <c r="J554" s="184"/>
      <c r="K554" s="201">
        <v>137</v>
      </c>
      <c r="L554" s="201">
        <v>1635</v>
      </c>
      <c r="M554" s="224" t="s">
        <v>70</v>
      </c>
      <c r="N554" s="203" t="s">
        <v>70</v>
      </c>
      <c r="O554" s="201">
        <v>795</v>
      </c>
    </row>
    <row r="555" spans="1:15" ht="27" customHeight="1">
      <c r="A555" s="199" t="s">
        <v>65</v>
      </c>
      <c r="B555" s="199" t="s">
        <v>1351</v>
      </c>
      <c r="C555" s="199" t="s">
        <v>67</v>
      </c>
      <c r="D555" s="199" t="s">
        <v>68</v>
      </c>
      <c r="E555" s="199"/>
      <c r="F555" s="200">
        <v>542</v>
      </c>
      <c r="G555" s="158"/>
      <c r="H555" s="205" t="s">
        <v>1008</v>
      </c>
      <c r="I555" s="183" t="s">
        <v>1322</v>
      </c>
      <c r="J555" s="184"/>
      <c r="K555" s="201">
        <v>3475</v>
      </c>
      <c r="L555" s="201">
        <v>216844</v>
      </c>
      <c r="M555" s="224" t="s">
        <v>70</v>
      </c>
      <c r="N555" s="203" t="s">
        <v>70</v>
      </c>
      <c r="O555" s="201">
        <v>7949</v>
      </c>
    </row>
    <row r="556" spans="1:15" ht="27" customHeight="1">
      <c r="A556" s="199" t="s">
        <v>65</v>
      </c>
      <c r="B556" s="199" t="s">
        <v>1351</v>
      </c>
      <c r="C556" s="199" t="s">
        <v>67</v>
      </c>
      <c r="D556" s="199" t="s">
        <v>68</v>
      </c>
      <c r="E556" s="199"/>
      <c r="F556" s="200">
        <v>543</v>
      </c>
      <c r="G556" s="158"/>
      <c r="H556" s="205" t="s">
        <v>1009</v>
      </c>
      <c r="I556" s="183" t="s">
        <v>1010</v>
      </c>
      <c r="J556" s="184"/>
      <c r="K556" s="201">
        <v>86</v>
      </c>
      <c r="L556" s="201">
        <v>21898</v>
      </c>
      <c r="M556" s="224" t="s">
        <v>70</v>
      </c>
      <c r="N556" s="203" t="s">
        <v>70</v>
      </c>
      <c r="O556" s="201">
        <v>576</v>
      </c>
    </row>
    <row r="557" spans="1:15" ht="27" customHeight="1">
      <c r="A557" s="199" t="s">
        <v>65</v>
      </c>
      <c r="B557" s="199" t="s">
        <v>1351</v>
      </c>
      <c r="C557" s="199" t="s">
        <v>67</v>
      </c>
      <c r="D557" s="199" t="s">
        <v>68</v>
      </c>
      <c r="E557" s="199"/>
      <c r="F557" s="200">
        <v>544</v>
      </c>
      <c r="G557" s="158"/>
      <c r="H557" s="205" t="s">
        <v>1011</v>
      </c>
      <c r="I557" s="183" t="s">
        <v>1012</v>
      </c>
      <c r="J557" s="184"/>
      <c r="K557" s="201">
        <v>174</v>
      </c>
      <c r="L557" s="201">
        <v>58828</v>
      </c>
      <c r="M557" s="224" t="s">
        <v>70</v>
      </c>
      <c r="N557" s="203" t="s">
        <v>70</v>
      </c>
      <c r="O557" s="201">
        <v>1202</v>
      </c>
    </row>
    <row r="558" spans="1:15" ht="13.5">
      <c r="A558" s="199" t="s">
        <v>65</v>
      </c>
      <c r="B558" s="199" t="s">
        <v>1351</v>
      </c>
      <c r="C558" s="199" t="s">
        <v>67</v>
      </c>
      <c r="D558" s="199" t="s">
        <v>68</v>
      </c>
      <c r="E558" s="199"/>
      <c r="F558" s="200">
        <v>545</v>
      </c>
      <c r="G558" s="158"/>
      <c r="H558" s="205" t="s">
        <v>1013</v>
      </c>
      <c r="I558" s="183" t="s">
        <v>1323</v>
      </c>
      <c r="J558" s="184"/>
      <c r="K558" s="201">
        <v>168</v>
      </c>
      <c r="L558" s="201">
        <v>40173</v>
      </c>
      <c r="M558" s="224" t="s">
        <v>70</v>
      </c>
      <c r="N558" s="203" t="s">
        <v>70</v>
      </c>
      <c r="O558" s="201">
        <v>1167</v>
      </c>
    </row>
    <row r="559" spans="1:15" ht="13.5">
      <c r="A559" s="199" t="s">
        <v>65</v>
      </c>
      <c r="B559" s="199" t="s">
        <v>1351</v>
      </c>
      <c r="C559" s="199" t="s">
        <v>67</v>
      </c>
      <c r="D559" s="199" t="s">
        <v>68</v>
      </c>
      <c r="E559" s="199"/>
      <c r="F559" s="200">
        <v>546</v>
      </c>
      <c r="G559" s="158"/>
      <c r="H559" s="205" t="s">
        <v>1014</v>
      </c>
      <c r="I559" s="183" t="s">
        <v>1324</v>
      </c>
      <c r="J559" s="184"/>
      <c r="K559" s="201">
        <v>6</v>
      </c>
      <c r="L559" s="201">
        <v>18654</v>
      </c>
      <c r="M559" s="224" t="s">
        <v>70</v>
      </c>
      <c r="N559" s="203" t="s">
        <v>70</v>
      </c>
      <c r="O559" s="201">
        <v>48</v>
      </c>
    </row>
    <row r="560" spans="1:15" ht="27" customHeight="1">
      <c r="A560" s="199" t="s">
        <v>65</v>
      </c>
      <c r="B560" s="199" t="s">
        <v>1351</v>
      </c>
      <c r="C560" s="199" t="s">
        <v>67</v>
      </c>
      <c r="D560" s="199" t="s">
        <v>68</v>
      </c>
      <c r="E560" s="199"/>
      <c r="F560" s="200">
        <v>547</v>
      </c>
      <c r="G560" s="158"/>
      <c r="H560" s="205" t="s">
        <v>1015</v>
      </c>
      <c r="I560" s="183" t="s">
        <v>1016</v>
      </c>
      <c r="J560" s="184"/>
      <c r="K560" s="201">
        <v>572</v>
      </c>
      <c r="L560" s="201">
        <v>37969</v>
      </c>
      <c r="M560" s="224" t="s">
        <v>70</v>
      </c>
      <c r="N560" s="203" t="s">
        <v>70</v>
      </c>
      <c r="O560" s="201">
        <v>2605</v>
      </c>
    </row>
    <row r="561" spans="1:15" ht="13.5">
      <c r="A561" s="199" t="s">
        <v>65</v>
      </c>
      <c r="B561" s="199" t="s">
        <v>1351</v>
      </c>
      <c r="C561" s="199" t="s">
        <v>67</v>
      </c>
      <c r="D561" s="199" t="s">
        <v>68</v>
      </c>
      <c r="E561" s="199"/>
      <c r="F561" s="200">
        <v>548</v>
      </c>
      <c r="G561" s="158"/>
      <c r="H561" s="205" t="s">
        <v>1017</v>
      </c>
      <c r="I561" s="183" t="s">
        <v>1018</v>
      </c>
      <c r="J561" s="184"/>
      <c r="K561" s="201">
        <v>41</v>
      </c>
      <c r="L561" s="201">
        <v>3864</v>
      </c>
      <c r="M561" s="224" t="s">
        <v>70</v>
      </c>
      <c r="N561" s="203" t="s">
        <v>70</v>
      </c>
      <c r="O561" s="201">
        <v>277</v>
      </c>
    </row>
    <row r="562" spans="1:15" ht="13.5">
      <c r="A562" s="199" t="s">
        <v>65</v>
      </c>
      <c r="B562" s="199" t="s">
        <v>1351</v>
      </c>
      <c r="C562" s="199" t="s">
        <v>67</v>
      </c>
      <c r="D562" s="199" t="s">
        <v>68</v>
      </c>
      <c r="E562" s="199"/>
      <c r="F562" s="200">
        <v>549</v>
      </c>
      <c r="G562" s="158"/>
      <c r="H562" s="205" t="s">
        <v>1019</v>
      </c>
      <c r="I562" s="183" t="s">
        <v>1020</v>
      </c>
      <c r="J562" s="184"/>
      <c r="K562" s="201">
        <v>67</v>
      </c>
      <c r="L562" s="201">
        <v>3403</v>
      </c>
      <c r="M562" s="224" t="s">
        <v>70</v>
      </c>
      <c r="N562" s="203" t="s">
        <v>70</v>
      </c>
      <c r="O562" s="201">
        <v>441</v>
      </c>
    </row>
    <row r="563" spans="1:15" ht="13.5">
      <c r="A563" s="199" t="s">
        <v>65</v>
      </c>
      <c r="B563" s="199" t="s">
        <v>1351</v>
      </c>
      <c r="C563" s="199" t="s">
        <v>67</v>
      </c>
      <c r="D563" s="199" t="s">
        <v>68</v>
      </c>
      <c r="E563" s="199"/>
      <c r="F563" s="200">
        <v>550</v>
      </c>
      <c r="G563" s="158"/>
      <c r="H563" s="205" t="s">
        <v>1021</v>
      </c>
      <c r="I563" s="183" t="s">
        <v>1022</v>
      </c>
      <c r="J563" s="184"/>
      <c r="K563" s="201">
        <v>109</v>
      </c>
      <c r="L563" s="201">
        <v>7566</v>
      </c>
      <c r="M563" s="224" t="s">
        <v>70</v>
      </c>
      <c r="N563" s="203" t="s">
        <v>70</v>
      </c>
      <c r="O563" s="201">
        <v>731</v>
      </c>
    </row>
    <row r="564" spans="1:15" ht="13.5">
      <c r="A564" s="199" t="s">
        <v>65</v>
      </c>
      <c r="B564" s="199" t="s">
        <v>1351</v>
      </c>
      <c r="C564" s="199" t="s">
        <v>67</v>
      </c>
      <c r="D564" s="199" t="s">
        <v>68</v>
      </c>
      <c r="E564" s="199"/>
      <c r="F564" s="200">
        <v>551</v>
      </c>
      <c r="G564" s="158"/>
      <c r="H564" s="205" t="s">
        <v>1023</v>
      </c>
      <c r="I564" s="183" t="s">
        <v>1024</v>
      </c>
      <c r="J564" s="184"/>
      <c r="K564" s="201">
        <v>114</v>
      </c>
      <c r="L564" s="201">
        <v>5041</v>
      </c>
      <c r="M564" s="224" t="s">
        <v>70</v>
      </c>
      <c r="N564" s="203" t="s">
        <v>70</v>
      </c>
      <c r="O564" s="201">
        <v>678</v>
      </c>
    </row>
    <row r="565" spans="1:15" ht="13.5">
      <c r="A565" s="199" t="s">
        <v>65</v>
      </c>
      <c r="B565" s="199" t="s">
        <v>1351</v>
      </c>
      <c r="C565" s="199" t="s">
        <v>67</v>
      </c>
      <c r="D565" s="199" t="s">
        <v>68</v>
      </c>
      <c r="E565" s="199"/>
      <c r="F565" s="200">
        <v>552</v>
      </c>
      <c r="G565" s="158"/>
      <c r="H565" s="205" t="s">
        <v>1025</v>
      </c>
      <c r="I565" s="183" t="s">
        <v>1026</v>
      </c>
      <c r="J565" s="184"/>
      <c r="K565" s="201">
        <v>169</v>
      </c>
      <c r="L565" s="201">
        <v>9933</v>
      </c>
      <c r="M565" s="224" t="s">
        <v>70</v>
      </c>
      <c r="N565" s="203" t="s">
        <v>70</v>
      </c>
      <c r="O565" s="201">
        <v>1019</v>
      </c>
    </row>
    <row r="566" spans="1:15" ht="27" customHeight="1">
      <c r="A566" s="199" t="s">
        <v>65</v>
      </c>
      <c r="B566" s="199" t="s">
        <v>1351</v>
      </c>
      <c r="C566" s="199" t="s">
        <v>67</v>
      </c>
      <c r="D566" s="199" t="s">
        <v>68</v>
      </c>
      <c r="E566" s="199"/>
      <c r="F566" s="200">
        <v>553</v>
      </c>
      <c r="G566" s="158"/>
      <c r="H566" s="205" t="s">
        <v>1027</v>
      </c>
      <c r="I566" s="183" t="s">
        <v>1028</v>
      </c>
      <c r="J566" s="184"/>
      <c r="K566" s="201">
        <v>6</v>
      </c>
      <c r="L566" s="201">
        <v>3981</v>
      </c>
      <c r="M566" s="224" t="s">
        <v>70</v>
      </c>
      <c r="N566" s="203" t="s">
        <v>70</v>
      </c>
      <c r="O566" s="201">
        <v>33</v>
      </c>
    </row>
    <row r="567" spans="1:15" ht="13.5">
      <c r="A567" s="199" t="s">
        <v>65</v>
      </c>
      <c r="B567" s="199" t="s">
        <v>1351</v>
      </c>
      <c r="C567" s="199" t="s">
        <v>67</v>
      </c>
      <c r="D567" s="199" t="s">
        <v>68</v>
      </c>
      <c r="E567" s="199"/>
      <c r="F567" s="200">
        <v>554</v>
      </c>
      <c r="G567" s="158"/>
      <c r="H567" s="205" t="s">
        <v>1029</v>
      </c>
      <c r="I567" s="183" t="s">
        <v>1030</v>
      </c>
      <c r="J567" s="184"/>
      <c r="K567" s="201">
        <v>23</v>
      </c>
      <c r="L567" s="201">
        <v>708</v>
      </c>
      <c r="M567" s="224" t="s">
        <v>70</v>
      </c>
      <c r="N567" s="203" t="s">
        <v>70</v>
      </c>
      <c r="O567" s="201">
        <v>165</v>
      </c>
    </row>
    <row r="568" spans="1:15" ht="13.5">
      <c r="A568" s="199" t="s">
        <v>65</v>
      </c>
      <c r="B568" s="199" t="s">
        <v>1351</v>
      </c>
      <c r="C568" s="199" t="s">
        <v>67</v>
      </c>
      <c r="D568" s="199" t="s">
        <v>68</v>
      </c>
      <c r="E568" s="199"/>
      <c r="F568" s="200">
        <v>555</v>
      </c>
      <c r="G568" s="158"/>
      <c r="H568" s="205" t="s">
        <v>1031</v>
      </c>
      <c r="I568" s="183" t="s">
        <v>1032</v>
      </c>
      <c r="J568" s="184"/>
      <c r="K568" s="201">
        <v>43</v>
      </c>
      <c r="L568" s="201">
        <v>3473</v>
      </c>
      <c r="M568" s="224" t="s">
        <v>70</v>
      </c>
      <c r="N568" s="203" t="s">
        <v>70</v>
      </c>
      <c r="O568" s="201">
        <v>287</v>
      </c>
    </row>
    <row r="569" spans="1:15" ht="27" customHeight="1">
      <c r="A569" s="199" t="s">
        <v>65</v>
      </c>
      <c r="B569" s="199" t="s">
        <v>1351</v>
      </c>
      <c r="C569" s="199" t="s">
        <v>67</v>
      </c>
      <c r="D569" s="199" t="s">
        <v>68</v>
      </c>
      <c r="E569" s="199"/>
      <c r="F569" s="200">
        <v>556</v>
      </c>
      <c r="G569" s="158"/>
      <c r="H569" s="205" t="s">
        <v>1033</v>
      </c>
      <c r="I569" s="183" t="s">
        <v>1325</v>
      </c>
      <c r="J569" s="184"/>
      <c r="K569" s="201">
        <v>2643</v>
      </c>
      <c r="L569" s="201">
        <v>98149</v>
      </c>
      <c r="M569" s="224" t="s">
        <v>70</v>
      </c>
      <c r="N569" s="203" t="s">
        <v>70</v>
      </c>
      <c r="O569" s="201">
        <v>7472</v>
      </c>
    </row>
    <row r="570" spans="1:15" ht="13.5">
      <c r="A570" s="199" t="s">
        <v>65</v>
      </c>
      <c r="B570" s="199" t="s">
        <v>1351</v>
      </c>
      <c r="C570" s="199" t="s">
        <v>67</v>
      </c>
      <c r="D570" s="199" t="s">
        <v>68</v>
      </c>
      <c r="E570" s="199"/>
      <c r="F570" s="200">
        <v>557</v>
      </c>
      <c r="G570" s="158"/>
      <c r="H570" s="205" t="s">
        <v>1326</v>
      </c>
      <c r="I570" s="183" t="s">
        <v>1034</v>
      </c>
      <c r="J570" s="184"/>
      <c r="K570" s="201">
        <v>487</v>
      </c>
      <c r="L570" s="201">
        <v>24838</v>
      </c>
      <c r="M570" s="224" t="s">
        <v>70</v>
      </c>
      <c r="N570" s="203" t="s">
        <v>70</v>
      </c>
      <c r="O570" s="201">
        <v>3481</v>
      </c>
    </row>
    <row r="571" spans="1:15" ht="13.5">
      <c r="A571" s="199" t="s">
        <v>65</v>
      </c>
      <c r="B571" s="199" t="s">
        <v>1351</v>
      </c>
      <c r="C571" s="199" t="s">
        <v>67</v>
      </c>
      <c r="D571" s="199" t="s">
        <v>68</v>
      </c>
      <c r="E571" s="199"/>
      <c r="F571" s="200">
        <v>558</v>
      </c>
      <c r="G571" s="158"/>
      <c r="H571" s="205" t="s">
        <v>1035</v>
      </c>
      <c r="I571" s="226" t="s">
        <v>1036</v>
      </c>
      <c r="J571" s="227"/>
      <c r="K571" s="201">
        <v>205</v>
      </c>
      <c r="L571" s="201">
        <v>13841</v>
      </c>
      <c r="M571" s="224" t="s">
        <v>70</v>
      </c>
      <c r="N571" s="203" t="s">
        <v>70</v>
      </c>
      <c r="O571" s="201">
        <v>1695</v>
      </c>
    </row>
    <row r="572" spans="1:15" ht="13.5">
      <c r="A572" s="199" t="s">
        <v>65</v>
      </c>
      <c r="B572" s="199" t="s">
        <v>1351</v>
      </c>
      <c r="C572" s="199" t="s">
        <v>67</v>
      </c>
      <c r="D572" s="199" t="s">
        <v>68</v>
      </c>
      <c r="E572" s="199"/>
      <c r="F572" s="200">
        <v>559</v>
      </c>
      <c r="G572" s="158"/>
      <c r="H572" s="205" t="s">
        <v>1327</v>
      </c>
      <c r="I572" s="226" t="s">
        <v>1328</v>
      </c>
      <c r="J572" s="227"/>
      <c r="K572" s="201">
        <v>238</v>
      </c>
      <c r="L572" s="201">
        <v>9471</v>
      </c>
      <c r="M572" s="224" t="s">
        <v>70</v>
      </c>
      <c r="N572" s="203" t="s">
        <v>70</v>
      </c>
      <c r="O572" s="201">
        <v>1936</v>
      </c>
    </row>
    <row r="573" spans="1:15" ht="13.5">
      <c r="A573" s="199" t="s">
        <v>65</v>
      </c>
      <c r="B573" s="199" t="s">
        <v>1351</v>
      </c>
      <c r="C573" s="199" t="s">
        <v>67</v>
      </c>
      <c r="D573" s="199" t="s">
        <v>68</v>
      </c>
      <c r="E573" s="199"/>
      <c r="F573" s="200">
        <v>560</v>
      </c>
      <c r="G573" s="158"/>
      <c r="H573" s="205" t="s">
        <v>1037</v>
      </c>
      <c r="I573" s="183" t="s">
        <v>1038</v>
      </c>
      <c r="J573" s="184"/>
      <c r="K573" s="201">
        <v>44</v>
      </c>
      <c r="L573" s="201">
        <v>1527</v>
      </c>
      <c r="M573" s="224" t="s">
        <v>70</v>
      </c>
      <c r="N573" s="203" t="s">
        <v>70</v>
      </c>
      <c r="O573" s="201">
        <v>345</v>
      </c>
    </row>
    <row r="574" spans="1:15" ht="27" customHeight="1">
      <c r="A574" s="199" t="s">
        <v>65</v>
      </c>
      <c r="B574" s="199" t="s">
        <v>1351</v>
      </c>
      <c r="C574" s="199" t="s">
        <v>67</v>
      </c>
      <c r="D574" s="199" t="s">
        <v>68</v>
      </c>
      <c r="E574" s="199"/>
      <c r="F574" s="200">
        <v>561</v>
      </c>
      <c r="G574" s="158"/>
      <c r="H574" s="205" t="s">
        <v>1039</v>
      </c>
      <c r="I574" s="183" t="s">
        <v>1329</v>
      </c>
      <c r="J574" s="184"/>
      <c r="K574" s="201">
        <v>879</v>
      </c>
      <c r="L574" s="201">
        <v>32533</v>
      </c>
      <c r="M574" s="224" t="s">
        <v>70</v>
      </c>
      <c r="N574" s="203" t="s">
        <v>70</v>
      </c>
      <c r="O574" s="201">
        <v>3288</v>
      </c>
    </row>
    <row r="575" spans="1:15" ht="13.5">
      <c r="A575" s="199" t="s">
        <v>65</v>
      </c>
      <c r="B575" s="199" t="s">
        <v>1351</v>
      </c>
      <c r="C575" s="199" t="s">
        <v>67</v>
      </c>
      <c r="D575" s="199" t="s">
        <v>68</v>
      </c>
      <c r="E575" s="199"/>
      <c r="F575" s="200">
        <v>562</v>
      </c>
      <c r="G575" s="158"/>
      <c r="H575" s="205" t="s">
        <v>1040</v>
      </c>
      <c r="I575" s="183" t="s">
        <v>1041</v>
      </c>
      <c r="J575" s="184"/>
      <c r="K575" s="201">
        <v>166</v>
      </c>
      <c r="L575" s="201">
        <v>6630</v>
      </c>
      <c r="M575" s="224" t="s">
        <v>70</v>
      </c>
      <c r="N575" s="203" t="s">
        <v>70</v>
      </c>
      <c r="O575" s="201">
        <v>1048</v>
      </c>
    </row>
    <row r="576" spans="1:15" ht="13.5">
      <c r="A576" s="199" t="s">
        <v>65</v>
      </c>
      <c r="B576" s="199" t="s">
        <v>1351</v>
      </c>
      <c r="C576" s="199" t="s">
        <v>67</v>
      </c>
      <c r="D576" s="199" t="s">
        <v>68</v>
      </c>
      <c r="E576" s="199"/>
      <c r="F576" s="200">
        <v>563</v>
      </c>
      <c r="G576" s="158"/>
      <c r="H576" s="205" t="s">
        <v>1042</v>
      </c>
      <c r="I576" s="183" t="s">
        <v>1043</v>
      </c>
      <c r="J576" s="184"/>
      <c r="K576" s="201">
        <v>13</v>
      </c>
      <c r="L576" s="201">
        <v>679</v>
      </c>
      <c r="M576" s="224" t="s">
        <v>70</v>
      </c>
      <c r="N576" s="203" t="s">
        <v>70</v>
      </c>
      <c r="O576" s="201">
        <v>87</v>
      </c>
    </row>
    <row r="577" spans="1:15" ht="13.5">
      <c r="A577" s="199" t="s">
        <v>65</v>
      </c>
      <c r="B577" s="199" t="s">
        <v>1351</v>
      </c>
      <c r="C577" s="199" t="s">
        <v>67</v>
      </c>
      <c r="D577" s="199" t="s">
        <v>68</v>
      </c>
      <c r="E577" s="199"/>
      <c r="F577" s="200">
        <v>564</v>
      </c>
      <c r="G577" s="158"/>
      <c r="H577" s="205" t="s">
        <v>1044</v>
      </c>
      <c r="I577" s="183" t="s">
        <v>1045</v>
      </c>
      <c r="J577" s="184"/>
      <c r="K577" s="201">
        <v>297</v>
      </c>
      <c r="L577" s="201">
        <v>15999</v>
      </c>
      <c r="M577" s="224" t="s">
        <v>70</v>
      </c>
      <c r="N577" s="203" t="s">
        <v>70</v>
      </c>
      <c r="O577" s="201">
        <v>1157</v>
      </c>
    </row>
    <row r="578" spans="1:15" ht="13.5">
      <c r="A578" s="199" t="s">
        <v>65</v>
      </c>
      <c r="B578" s="199" t="s">
        <v>1351</v>
      </c>
      <c r="C578" s="199" t="s">
        <v>67</v>
      </c>
      <c r="D578" s="199" t="s">
        <v>68</v>
      </c>
      <c r="E578" s="199"/>
      <c r="F578" s="200">
        <v>565</v>
      </c>
      <c r="G578" s="158"/>
      <c r="H578" s="205" t="s">
        <v>1046</v>
      </c>
      <c r="I578" s="183" t="s">
        <v>1047</v>
      </c>
      <c r="J578" s="184"/>
      <c r="K578" s="201">
        <v>134</v>
      </c>
      <c r="L578" s="201">
        <v>2185</v>
      </c>
      <c r="M578" s="224" t="s">
        <v>70</v>
      </c>
      <c r="N578" s="203" t="s">
        <v>70</v>
      </c>
      <c r="O578" s="201">
        <v>807</v>
      </c>
    </row>
    <row r="579" spans="1:15" ht="13.5">
      <c r="A579" s="199" t="s">
        <v>65</v>
      </c>
      <c r="B579" s="199" t="s">
        <v>1351</v>
      </c>
      <c r="C579" s="199" t="s">
        <v>67</v>
      </c>
      <c r="D579" s="199" t="s">
        <v>68</v>
      </c>
      <c r="E579" s="199"/>
      <c r="F579" s="200">
        <v>566</v>
      </c>
      <c r="G579" s="158"/>
      <c r="H579" s="205" t="s">
        <v>1048</v>
      </c>
      <c r="I579" s="183" t="s">
        <v>1049</v>
      </c>
      <c r="J579" s="184"/>
      <c r="K579" s="201">
        <v>30</v>
      </c>
      <c r="L579" s="201">
        <v>1824</v>
      </c>
      <c r="M579" s="224" t="s">
        <v>70</v>
      </c>
      <c r="N579" s="203" t="s">
        <v>70</v>
      </c>
      <c r="O579" s="201">
        <v>182</v>
      </c>
    </row>
    <row r="580" spans="1:15" ht="13.5">
      <c r="A580" s="199" t="s">
        <v>65</v>
      </c>
      <c r="B580" s="199" t="s">
        <v>1351</v>
      </c>
      <c r="C580" s="199" t="s">
        <v>67</v>
      </c>
      <c r="D580" s="199" t="s">
        <v>68</v>
      </c>
      <c r="E580" s="199"/>
      <c r="F580" s="200">
        <v>567</v>
      </c>
      <c r="G580" s="158"/>
      <c r="H580" s="205" t="s">
        <v>1050</v>
      </c>
      <c r="I580" s="183" t="s">
        <v>1330</v>
      </c>
      <c r="J580" s="184"/>
      <c r="K580" s="201">
        <v>238</v>
      </c>
      <c r="L580" s="201">
        <v>5217</v>
      </c>
      <c r="M580" s="224" t="s">
        <v>70</v>
      </c>
      <c r="N580" s="203" t="s">
        <v>70</v>
      </c>
      <c r="O580" s="201">
        <v>1157</v>
      </c>
    </row>
    <row r="581" spans="1:15" ht="27" customHeight="1">
      <c r="A581" s="199" t="s">
        <v>65</v>
      </c>
      <c r="B581" s="199" t="s">
        <v>1351</v>
      </c>
      <c r="C581" s="199" t="s">
        <v>67</v>
      </c>
      <c r="D581" s="199" t="s">
        <v>68</v>
      </c>
      <c r="E581" s="199"/>
      <c r="F581" s="200">
        <v>568</v>
      </c>
      <c r="G581" s="158"/>
      <c r="H581" s="205" t="s">
        <v>1051</v>
      </c>
      <c r="I581" s="183" t="s">
        <v>1052</v>
      </c>
      <c r="J581" s="184"/>
      <c r="K581" s="201">
        <v>158</v>
      </c>
      <c r="L581" s="201">
        <v>5336</v>
      </c>
      <c r="M581" s="224" t="s">
        <v>70</v>
      </c>
      <c r="N581" s="203" t="s">
        <v>70</v>
      </c>
      <c r="O581" s="201">
        <v>998</v>
      </c>
    </row>
    <row r="582" spans="1:15" ht="13.5">
      <c r="A582" s="199" t="s">
        <v>65</v>
      </c>
      <c r="B582" s="199" t="s">
        <v>1351</v>
      </c>
      <c r="C582" s="199" t="s">
        <v>67</v>
      </c>
      <c r="D582" s="199" t="s">
        <v>68</v>
      </c>
      <c r="E582" s="199"/>
      <c r="F582" s="200">
        <v>569</v>
      </c>
      <c r="G582" s="158"/>
      <c r="H582" s="205" t="s">
        <v>1053</v>
      </c>
      <c r="I582" s="183" t="s">
        <v>1054</v>
      </c>
      <c r="J582" s="184"/>
      <c r="K582" s="201">
        <v>193</v>
      </c>
      <c r="L582" s="201">
        <v>4651</v>
      </c>
      <c r="M582" s="224" t="s">
        <v>70</v>
      </c>
      <c r="N582" s="203" t="s">
        <v>70</v>
      </c>
      <c r="O582" s="201">
        <v>1202</v>
      </c>
    </row>
    <row r="583" spans="1:15" ht="13.5">
      <c r="A583" s="199" t="s">
        <v>65</v>
      </c>
      <c r="B583" s="199" t="s">
        <v>1351</v>
      </c>
      <c r="C583" s="199" t="s">
        <v>67</v>
      </c>
      <c r="D583" s="199" t="s">
        <v>68</v>
      </c>
      <c r="E583" s="199"/>
      <c r="F583" s="200">
        <v>570</v>
      </c>
      <c r="G583" s="158"/>
      <c r="H583" s="205" t="s">
        <v>1055</v>
      </c>
      <c r="I583" s="183" t="s">
        <v>1056</v>
      </c>
      <c r="J583" s="184"/>
      <c r="K583" s="201">
        <v>171</v>
      </c>
      <c r="L583" s="201">
        <v>1578</v>
      </c>
      <c r="M583" s="224" t="s">
        <v>70</v>
      </c>
      <c r="N583" s="203" t="s">
        <v>70</v>
      </c>
      <c r="O583" s="201">
        <v>783</v>
      </c>
    </row>
    <row r="584" spans="1:15" ht="13.5">
      <c r="A584" s="199" t="s">
        <v>65</v>
      </c>
      <c r="B584" s="199" t="s">
        <v>1351</v>
      </c>
      <c r="C584" s="199" t="s">
        <v>67</v>
      </c>
      <c r="D584" s="199" t="s">
        <v>68</v>
      </c>
      <c r="E584" s="199"/>
      <c r="F584" s="200">
        <v>571</v>
      </c>
      <c r="G584" s="158"/>
      <c r="H584" s="205" t="s">
        <v>1331</v>
      </c>
      <c r="I584" s="183" t="s">
        <v>1332</v>
      </c>
      <c r="J584" s="184"/>
      <c r="K584" s="201">
        <v>497</v>
      </c>
      <c r="L584" s="201">
        <v>20579</v>
      </c>
      <c r="M584" s="224" t="s">
        <v>70</v>
      </c>
      <c r="N584" s="203" t="s">
        <v>70</v>
      </c>
      <c r="O584" s="201">
        <v>3867</v>
      </c>
    </row>
    <row r="585" spans="1:18" s="217" customFormat="1" ht="13.5" customHeight="1">
      <c r="A585" s="212" t="s">
        <v>65</v>
      </c>
      <c r="B585" s="212" t="s">
        <v>1351</v>
      </c>
      <c r="C585" s="212" t="s">
        <v>67</v>
      </c>
      <c r="D585" s="212" t="s">
        <v>68</v>
      </c>
      <c r="E585" s="212"/>
      <c r="F585" s="213">
        <v>572</v>
      </c>
      <c r="G585" s="214"/>
      <c r="H585" s="205" t="s">
        <v>1057</v>
      </c>
      <c r="I585" s="214" t="s">
        <v>1333</v>
      </c>
      <c r="J585" s="221"/>
      <c r="K585" s="215">
        <v>258</v>
      </c>
      <c r="L585" s="215">
        <v>8633</v>
      </c>
      <c r="M585" s="225" t="s">
        <v>70</v>
      </c>
      <c r="N585" s="203" t="s">
        <v>70</v>
      </c>
      <c r="O585" s="215">
        <v>1470</v>
      </c>
      <c r="Q585" s="218"/>
      <c r="R585" s="219"/>
    </row>
    <row r="586" spans="1:15" ht="27" customHeight="1">
      <c r="A586" s="199" t="s">
        <v>65</v>
      </c>
      <c r="B586" s="199" t="s">
        <v>1351</v>
      </c>
      <c r="C586" s="199" t="s">
        <v>67</v>
      </c>
      <c r="D586" s="199" t="s">
        <v>68</v>
      </c>
      <c r="E586" s="199"/>
      <c r="F586" s="200">
        <v>573</v>
      </c>
      <c r="G586" s="158"/>
      <c r="H586" s="205" t="s">
        <v>1058</v>
      </c>
      <c r="I586" s="183" t="s">
        <v>1059</v>
      </c>
      <c r="J586" s="184"/>
      <c r="K586" s="201">
        <v>12547</v>
      </c>
      <c r="L586" s="201">
        <v>724741</v>
      </c>
      <c r="M586" s="224" t="s">
        <v>70</v>
      </c>
      <c r="N586" s="203" t="s">
        <v>70</v>
      </c>
      <c r="O586" s="201">
        <v>9826</v>
      </c>
    </row>
    <row r="587" spans="1:15" ht="27" customHeight="1">
      <c r="A587" s="199" t="s">
        <v>65</v>
      </c>
      <c r="B587" s="199" t="s">
        <v>1351</v>
      </c>
      <c r="C587" s="199" t="s">
        <v>67</v>
      </c>
      <c r="D587" s="199" t="s">
        <v>68</v>
      </c>
      <c r="E587" s="199"/>
      <c r="F587" s="200">
        <v>574</v>
      </c>
      <c r="G587" s="158"/>
      <c r="H587" s="205" t="s">
        <v>1060</v>
      </c>
      <c r="I587" s="183" t="s">
        <v>1061</v>
      </c>
      <c r="J587" s="184"/>
      <c r="K587" s="201">
        <v>9556</v>
      </c>
      <c r="L587" s="201">
        <v>273961</v>
      </c>
      <c r="M587" s="224" t="s">
        <v>70</v>
      </c>
      <c r="N587" s="203" t="s">
        <v>70</v>
      </c>
      <c r="O587" s="201">
        <v>9687</v>
      </c>
    </row>
    <row r="588" spans="1:15" ht="27" customHeight="1">
      <c r="A588" s="199" t="s">
        <v>65</v>
      </c>
      <c r="B588" s="199" t="s">
        <v>1351</v>
      </c>
      <c r="C588" s="199" t="s">
        <v>67</v>
      </c>
      <c r="D588" s="199" t="s">
        <v>68</v>
      </c>
      <c r="E588" s="199"/>
      <c r="F588" s="200">
        <v>575</v>
      </c>
      <c r="G588" s="158"/>
      <c r="H588" s="205" t="s">
        <v>1062</v>
      </c>
      <c r="I588" s="183" t="s">
        <v>1334</v>
      </c>
      <c r="J588" s="184"/>
      <c r="K588" s="201">
        <v>909</v>
      </c>
      <c r="L588" s="201">
        <v>35903</v>
      </c>
      <c r="M588" s="224" t="s">
        <v>70</v>
      </c>
      <c r="N588" s="203" t="s">
        <v>70</v>
      </c>
      <c r="O588" s="201">
        <v>4486</v>
      </c>
    </row>
    <row r="589" spans="1:15" ht="13.5">
      <c r="A589" s="199" t="s">
        <v>65</v>
      </c>
      <c r="B589" s="199" t="s">
        <v>1351</v>
      </c>
      <c r="C589" s="199" t="s">
        <v>67</v>
      </c>
      <c r="D589" s="199" t="s">
        <v>68</v>
      </c>
      <c r="E589" s="199"/>
      <c r="F589" s="200">
        <v>576</v>
      </c>
      <c r="G589" s="158"/>
      <c r="H589" s="205" t="s">
        <v>1063</v>
      </c>
      <c r="I589" s="183" t="s">
        <v>1335</v>
      </c>
      <c r="J589" s="184"/>
      <c r="K589" s="201">
        <v>184</v>
      </c>
      <c r="L589" s="201">
        <v>2383</v>
      </c>
      <c r="M589" s="224" t="s">
        <v>70</v>
      </c>
      <c r="N589" s="203" t="s">
        <v>70</v>
      </c>
      <c r="O589" s="201">
        <v>836</v>
      </c>
    </row>
    <row r="590" spans="1:15" ht="13.5">
      <c r="A590" s="199" t="s">
        <v>65</v>
      </c>
      <c r="B590" s="199" t="s">
        <v>1351</v>
      </c>
      <c r="C590" s="199" t="s">
        <v>67</v>
      </c>
      <c r="D590" s="199" t="s">
        <v>68</v>
      </c>
      <c r="E590" s="199"/>
      <c r="F590" s="200">
        <v>577</v>
      </c>
      <c r="G590" s="158"/>
      <c r="H590" s="205" t="s">
        <v>1064</v>
      </c>
      <c r="I590" s="183" t="s">
        <v>1065</v>
      </c>
      <c r="J590" s="184"/>
      <c r="K590" s="201">
        <v>203</v>
      </c>
      <c r="L590" s="201">
        <v>5806</v>
      </c>
      <c r="M590" s="224">
        <v>2.084</v>
      </c>
      <c r="N590" s="203">
        <v>2785.63</v>
      </c>
      <c r="O590" s="201">
        <v>1535</v>
      </c>
    </row>
    <row r="591" spans="1:15" ht="13.5">
      <c r="A591" s="199" t="s">
        <v>65</v>
      </c>
      <c r="B591" s="199" t="s">
        <v>1351</v>
      </c>
      <c r="C591" s="199" t="s">
        <v>67</v>
      </c>
      <c r="D591" s="199" t="s">
        <v>68</v>
      </c>
      <c r="E591" s="199"/>
      <c r="F591" s="200">
        <v>578</v>
      </c>
      <c r="G591" s="158"/>
      <c r="H591" s="205" t="s">
        <v>1066</v>
      </c>
      <c r="I591" s="183" t="s">
        <v>1067</v>
      </c>
      <c r="J591" s="184"/>
      <c r="K591" s="201">
        <v>74</v>
      </c>
      <c r="L591" s="201">
        <v>5938</v>
      </c>
      <c r="M591" s="224">
        <v>0.749</v>
      </c>
      <c r="N591" s="203">
        <v>7924.34</v>
      </c>
      <c r="O591" s="201">
        <v>605</v>
      </c>
    </row>
    <row r="592" spans="1:15" ht="13.5">
      <c r="A592" s="199" t="s">
        <v>65</v>
      </c>
      <c r="B592" s="199" t="s">
        <v>1351</v>
      </c>
      <c r="C592" s="199" t="s">
        <v>67</v>
      </c>
      <c r="D592" s="199" t="s">
        <v>68</v>
      </c>
      <c r="E592" s="199"/>
      <c r="F592" s="200">
        <v>579</v>
      </c>
      <c r="G592" s="158"/>
      <c r="H592" s="205" t="s">
        <v>1068</v>
      </c>
      <c r="I592" s="183" t="s">
        <v>1069</v>
      </c>
      <c r="J592" s="184"/>
      <c r="K592" s="201">
        <v>179</v>
      </c>
      <c r="L592" s="201">
        <v>5681</v>
      </c>
      <c r="M592" s="224">
        <v>1.878</v>
      </c>
      <c r="N592" s="203">
        <v>3024.24</v>
      </c>
      <c r="O592" s="201">
        <v>1380</v>
      </c>
    </row>
    <row r="593" spans="1:15" ht="13.5">
      <c r="A593" s="199" t="s">
        <v>65</v>
      </c>
      <c r="B593" s="199" t="s">
        <v>1351</v>
      </c>
      <c r="C593" s="199" t="s">
        <v>67</v>
      </c>
      <c r="D593" s="199" t="s">
        <v>68</v>
      </c>
      <c r="E593" s="199"/>
      <c r="F593" s="200">
        <v>580</v>
      </c>
      <c r="G593" s="158"/>
      <c r="H593" s="205" t="s">
        <v>1070</v>
      </c>
      <c r="I593" s="183" t="s">
        <v>1071</v>
      </c>
      <c r="J593" s="184"/>
      <c r="K593" s="201">
        <v>268</v>
      </c>
      <c r="L593" s="201">
        <v>16095</v>
      </c>
      <c r="M593" s="224" t="s">
        <v>70</v>
      </c>
      <c r="N593" s="203" t="s">
        <v>70</v>
      </c>
      <c r="O593" s="201">
        <v>1865</v>
      </c>
    </row>
    <row r="594" spans="1:15" ht="27" customHeight="1">
      <c r="A594" s="199" t="s">
        <v>65</v>
      </c>
      <c r="B594" s="199" t="s">
        <v>1351</v>
      </c>
      <c r="C594" s="199" t="s">
        <v>67</v>
      </c>
      <c r="D594" s="199" t="s">
        <v>68</v>
      </c>
      <c r="E594" s="199"/>
      <c r="F594" s="200">
        <v>581</v>
      </c>
      <c r="G594" s="158"/>
      <c r="H594" s="205" t="s">
        <v>1072</v>
      </c>
      <c r="I594" s="183" t="s">
        <v>1073</v>
      </c>
      <c r="J594" s="184"/>
      <c r="K594" s="201">
        <v>4519</v>
      </c>
      <c r="L594" s="201">
        <v>47955</v>
      </c>
      <c r="M594" s="224" t="s">
        <v>70</v>
      </c>
      <c r="N594" s="203" t="s">
        <v>70</v>
      </c>
      <c r="O594" s="201">
        <v>8459</v>
      </c>
    </row>
    <row r="595" spans="1:15" ht="13.5">
      <c r="A595" s="199" t="s">
        <v>65</v>
      </c>
      <c r="B595" s="199" t="s">
        <v>1351</v>
      </c>
      <c r="C595" s="199" t="s">
        <v>67</v>
      </c>
      <c r="D595" s="199" t="s">
        <v>68</v>
      </c>
      <c r="E595" s="199"/>
      <c r="F595" s="200">
        <v>582</v>
      </c>
      <c r="G595" s="158"/>
      <c r="H595" s="205" t="s">
        <v>1074</v>
      </c>
      <c r="I595" s="183" t="s">
        <v>1075</v>
      </c>
      <c r="J595" s="184"/>
      <c r="K595" s="201">
        <v>32</v>
      </c>
      <c r="L595" s="201">
        <v>1442</v>
      </c>
      <c r="M595" s="224" t="s">
        <v>70</v>
      </c>
      <c r="N595" s="203" t="s">
        <v>70</v>
      </c>
      <c r="O595" s="201">
        <v>250</v>
      </c>
    </row>
    <row r="596" spans="1:15" ht="13.5">
      <c r="A596" s="199" t="s">
        <v>65</v>
      </c>
      <c r="B596" s="199" t="s">
        <v>1351</v>
      </c>
      <c r="C596" s="199" t="s">
        <v>67</v>
      </c>
      <c r="D596" s="199" t="s">
        <v>68</v>
      </c>
      <c r="E596" s="199"/>
      <c r="F596" s="200">
        <v>583</v>
      </c>
      <c r="G596" s="158"/>
      <c r="H596" s="205" t="s">
        <v>1076</v>
      </c>
      <c r="I596" s="183" t="s">
        <v>1077</v>
      </c>
      <c r="J596" s="184"/>
      <c r="K596" s="201">
        <v>414</v>
      </c>
      <c r="L596" s="201">
        <v>1323</v>
      </c>
      <c r="M596" s="224" t="s">
        <v>70</v>
      </c>
      <c r="N596" s="203" t="s">
        <v>70</v>
      </c>
      <c r="O596" s="201">
        <v>2571</v>
      </c>
    </row>
    <row r="597" spans="1:15" ht="13.5">
      <c r="A597" s="199" t="s">
        <v>65</v>
      </c>
      <c r="B597" s="199" t="s">
        <v>1351</v>
      </c>
      <c r="C597" s="199" t="s">
        <v>67</v>
      </c>
      <c r="D597" s="199" t="s">
        <v>68</v>
      </c>
      <c r="E597" s="199"/>
      <c r="F597" s="200">
        <v>584</v>
      </c>
      <c r="G597" s="158"/>
      <c r="H597" s="205" t="s">
        <v>1078</v>
      </c>
      <c r="I597" s="183" t="s">
        <v>1079</v>
      </c>
      <c r="J597" s="184"/>
      <c r="K597" s="201">
        <v>371</v>
      </c>
      <c r="L597" s="201">
        <v>2237</v>
      </c>
      <c r="M597" s="224" t="s">
        <v>70</v>
      </c>
      <c r="N597" s="203" t="s">
        <v>70</v>
      </c>
      <c r="O597" s="201">
        <v>2258</v>
      </c>
    </row>
    <row r="598" spans="1:15" ht="13.5">
      <c r="A598" s="199" t="s">
        <v>65</v>
      </c>
      <c r="B598" s="199" t="s">
        <v>1351</v>
      </c>
      <c r="C598" s="199" t="s">
        <v>67</v>
      </c>
      <c r="D598" s="199" t="s">
        <v>68</v>
      </c>
      <c r="E598" s="199"/>
      <c r="F598" s="200">
        <v>585</v>
      </c>
      <c r="G598" s="158"/>
      <c r="H598" s="205" t="s">
        <v>1080</v>
      </c>
      <c r="I598" s="183" t="s">
        <v>1336</v>
      </c>
      <c r="J598" s="184"/>
      <c r="K598" s="201">
        <v>799</v>
      </c>
      <c r="L598" s="201">
        <v>4416</v>
      </c>
      <c r="M598" s="224" t="s">
        <v>70</v>
      </c>
      <c r="N598" s="203" t="s">
        <v>70</v>
      </c>
      <c r="O598" s="201">
        <v>4139</v>
      </c>
    </row>
    <row r="599" spans="1:15" ht="27" customHeight="1">
      <c r="A599" s="199" t="s">
        <v>65</v>
      </c>
      <c r="B599" s="199" t="s">
        <v>1351</v>
      </c>
      <c r="C599" s="199" t="s">
        <v>67</v>
      </c>
      <c r="D599" s="199" t="s">
        <v>68</v>
      </c>
      <c r="E599" s="199"/>
      <c r="F599" s="200">
        <v>586</v>
      </c>
      <c r="G599" s="158"/>
      <c r="H599" s="205" t="s">
        <v>1081</v>
      </c>
      <c r="I599" s="183" t="s">
        <v>1082</v>
      </c>
      <c r="J599" s="184"/>
      <c r="K599" s="201">
        <v>500</v>
      </c>
      <c r="L599" s="201">
        <v>3130</v>
      </c>
      <c r="M599" s="224" t="s">
        <v>70</v>
      </c>
      <c r="N599" s="203" t="s">
        <v>70</v>
      </c>
      <c r="O599" s="201">
        <v>3323</v>
      </c>
    </row>
    <row r="600" spans="1:15" ht="13.5">
      <c r="A600" s="199" t="s">
        <v>65</v>
      </c>
      <c r="B600" s="199" t="s">
        <v>1351</v>
      </c>
      <c r="C600" s="199" t="s">
        <v>67</v>
      </c>
      <c r="D600" s="199" t="s">
        <v>68</v>
      </c>
      <c r="E600" s="199"/>
      <c r="F600" s="200">
        <v>587</v>
      </c>
      <c r="G600" s="158"/>
      <c r="H600" s="205" t="s">
        <v>1083</v>
      </c>
      <c r="I600" s="183" t="s">
        <v>1337</v>
      </c>
      <c r="J600" s="184"/>
      <c r="K600" s="201">
        <v>331</v>
      </c>
      <c r="L600" s="201">
        <v>2186</v>
      </c>
      <c r="M600" s="224" t="s">
        <v>70</v>
      </c>
      <c r="N600" s="203" t="s">
        <v>70</v>
      </c>
      <c r="O600" s="201">
        <v>2256</v>
      </c>
    </row>
    <row r="601" spans="1:15" ht="13.5">
      <c r="A601" s="199" t="s">
        <v>65</v>
      </c>
      <c r="B601" s="199" t="s">
        <v>1351</v>
      </c>
      <c r="C601" s="199" t="s">
        <v>67</v>
      </c>
      <c r="D601" s="199" t="s">
        <v>68</v>
      </c>
      <c r="E601" s="199"/>
      <c r="F601" s="200">
        <v>588</v>
      </c>
      <c r="G601" s="158"/>
      <c r="H601" s="205" t="s">
        <v>1084</v>
      </c>
      <c r="I601" s="183" t="s">
        <v>1085</v>
      </c>
      <c r="J601" s="184"/>
      <c r="K601" s="201">
        <v>510</v>
      </c>
      <c r="L601" s="201">
        <v>1918</v>
      </c>
      <c r="M601" s="224" t="s">
        <v>70</v>
      </c>
      <c r="N601" s="203" t="s">
        <v>70</v>
      </c>
      <c r="O601" s="201">
        <v>3377</v>
      </c>
    </row>
    <row r="602" spans="1:15" ht="13.5">
      <c r="A602" s="199" t="s">
        <v>65</v>
      </c>
      <c r="B602" s="199" t="s">
        <v>1351</v>
      </c>
      <c r="C602" s="199" t="s">
        <v>67</v>
      </c>
      <c r="D602" s="199" t="s">
        <v>68</v>
      </c>
      <c r="E602" s="199"/>
      <c r="F602" s="200">
        <v>589</v>
      </c>
      <c r="G602" s="158"/>
      <c r="H602" s="205" t="s">
        <v>1086</v>
      </c>
      <c r="I602" s="183" t="s">
        <v>1087</v>
      </c>
      <c r="J602" s="184"/>
      <c r="K602" s="201">
        <v>220</v>
      </c>
      <c r="L602" s="201">
        <v>2223</v>
      </c>
      <c r="M602" s="224" t="s">
        <v>70</v>
      </c>
      <c r="N602" s="203" t="s">
        <v>70</v>
      </c>
      <c r="O602" s="201">
        <v>1467</v>
      </c>
    </row>
    <row r="603" spans="1:15" ht="13.5">
      <c r="A603" s="199" t="s">
        <v>65</v>
      </c>
      <c r="B603" s="199" t="s">
        <v>1351</v>
      </c>
      <c r="C603" s="199" t="s">
        <v>67</v>
      </c>
      <c r="D603" s="199" t="s">
        <v>68</v>
      </c>
      <c r="E603" s="199"/>
      <c r="F603" s="200">
        <v>590</v>
      </c>
      <c r="G603" s="158"/>
      <c r="H603" s="205" t="s">
        <v>1088</v>
      </c>
      <c r="I603" s="183" t="s">
        <v>1089</v>
      </c>
      <c r="J603" s="184"/>
      <c r="K603" s="201">
        <v>252</v>
      </c>
      <c r="L603" s="201">
        <v>4398</v>
      </c>
      <c r="M603" s="224" t="s">
        <v>70</v>
      </c>
      <c r="N603" s="203" t="s">
        <v>70</v>
      </c>
      <c r="O603" s="201">
        <v>1708</v>
      </c>
    </row>
    <row r="604" spans="1:15" ht="27" customHeight="1">
      <c r="A604" s="199" t="s">
        <v>65</v>
      </c>
      <c r="B604" s="199" t="s">
        <v>1351</v>
      </c>
      <c r="C604" s="199" t="s">
        <v>67</v>
      </c>
      <c r="D604" s="199" t="s">
        <v>68</v>
      </c>
      <c r="E604" s="199"/>
      <c r="F604" s="200">
        <v>591</v>
      </c>
      <c r="G604" s="158"/>
      <c r="H604" s="205" t="s">
        <v>1090</v>
      </c>
      <c r="I604" s="183" t="s">
        <v>1091</v>
      </c>
      <c r="J604" s="184"/>
      <c r="K604" s="201">
        <v>201</v>
      </c>
      <c r="L604" s="201">
        <v>4506</v>
      </c>
      <c r="M604" s="224" t="s">
        <v>70</v>
      </c>
      <c r="N604" s="203" t="s">
        <v>70</v>
      </c>
      <c r="O604" s="201">
        <v>1472</v>
      </c>
    </row>
    <row r="605" spans="1:15" ht="13.5">
      <c r="A605" s="199" t="s">
        <v>65</v>
      </c>
      <c r="B605" s="199" t="s">
        <v>1351</v>
      </c>
      <c r="C605" s="199" t="s">
        <v>67</v>
      </c>
      <c r="D605" s="199" t="s">
        <v>68</v>
      </c>
      <c r="E605" s="199"/>
      <c r="F605" s="200">
        <v>592</v>
      </c>
      <c r="G605" s="158"/>
      <c r="H605" s="205" t="s">
        <v>1092</v>
      </c>
      <c r="I605" s="183" t="s">
        <v>1093</v>
      </c>
      <c r="J605" s="184"/>
      <c r="K605" s="201">
        <v>65</v>
      </c>
      <c r="L605" s="201">
        <v>1571</v>
      </c>
      <c r="M605" s="224" t="s">
        <v>70</v>
      </c>
      <c r="N605" s="203" t="s">
        <v>70</v>
      </c>
      <c r="O605" s="201">
        <v>506</v>
      </c>
    </row>
    <row r="606" spans="1:15" ht="13.5">
      <c r="A606" s="199" t="s">
        <v>65</v>
      </c>
      <c r="B606" s="199" t="s">
        <v>1351</v>
      </c>
      <c r="C606" s="199" t="s">
        <v>67</v>
      </c>
      <c r="D606" s="199" t="s">
        <v>68</v>
      </c>
      <c r="E606" s="199"/>
      <c r="F606" s="200">
        <v>593</v>
      </c>
      <c r="G606" s="158"/>
      <c r="H606" s="205" t="s">
        <v>1094</v>
      </c>
      <c r="I606" s="183" t="s">
        <v>1338</v>
      </c>
      <c r="J606" s="184"/>
      <c r="K606" s="201">
        <v>94</v>
      </c>
      <c r="L606" s="201">
        <v>2577</v>
      </c>
      <c r="M606" s="224" t="s">
        <v>70</v>
      </c>
      <c r="N606" s="203" t="s">
        <v>70</v>
      </c>
      <c r="O606" s="201">
        <v>716</v>
      </c>
    </row>
    <row r="607" spans="1:15" ht="13.5">
      <c r="A607" s="199" t="s">
        <v>65</v>
      </c>
      <c r="B607" s="199" t="s">
        <v>1351</v>
      </c>
      <c r="C607" s="199" t="s">
        <v>67</v>
      </c>
      <c r="D607" s="199" t="s">
        <v>68</v>
      </c>
      <c r="E607" s="199"/>
      <c r="F607" s="200">
        <v>594</v>
      </c>
      <c r="G607" s="158"/>
      <c r="H607" s="205" t="s">
        <v>1095</v>
      </c>
      <c r="I607" s="183" t="s">
        <v>1339</v>
      </c>
      <c r="J607" s="184"/>
      <c r="K607" s="201">
        <v>99</v>
      </c>
      <c r="L607" s="201">
        <v>943</v>
      </c>
      <c r="M607" s="224" t="s">
        <v>70</v>
      </c>
      <c r="N607" s="203" t="s">
        <v>70</v>
      </c>
      <c r="O607" s="201">
        <v>747</v>
      </c>
    </row>
    <row r="608" spans="1:15" ht="13.5">
      <c r="A608" s="199" t="s">
        <v>65</v>
      </c>
      <c r="B608" s="199" t="s">
        <v>1351</v>
      </c>
      <c r="C608" s="199" t="s">
        <v>67</v>
      </c>
      <c r="D608" s="199" t="s">
        <v>68</v>
      </c>
      <c r="E608" s="199"/>
      <c r="F608" s="200">
        <v>595</v>
      </c>
      <c r="G608" s="158"/>
      <c r="H608" s="205" t="s">
        <v>1096</v>
      </c>
      <c r="I608" s="183" t="s">
        <v>1097</v>
      </c>
      <c r="J608" s="184"/>
      <c r="K608" s="201">
        <v>631</v>
      </c>
      <c r="L608" s="201">
        <v>15086</v>
      </c>
      <c r="M608" s="224" t="s">
        <v>70</v>
      </c>
      <c r="N608" s="203" t="s">
        <v>70</v>
      </c>
      <c r="O608" s="201">
        <v>3427</v>
      </c>
    </row>
    <row r="609" spans="1:15" ht="27" customHeight="1">
      <c r="A609" s="199" t="s">
        <v>65</v>
      </c>
      <c r="B609" s="199" t="s">
        <v>1351</v>
      </c>
      <c r="C609" s="199" t="s">
        <v>67</v>
      </c>
      <c r="D609" s="199" t="s">
        <v>68</v>
      </c>
      <c r="E609" s="199"/>
      <c r="F609" s="200">
        <v>596</v>
      </c>
      <c r="G609" s="158"/>
      <c r="H609" s="205" t="s">
        <v>1098</v>
      </c>
      <c r="I609" s="183" t="s">
        <v>1099</v>
      </c>
      <c r="J609" s="184"/>
      <c r="K609" s="201">
        <v>612</v>
      </c>
      <c r="L609" s="201">
        <v>23691</v>
      </c>
      <c r="M609" s="224" t="s">
        <v>70</v>
      </c>
      <c r="N609" s="203" t="s">
        <v>70</v>
      </c>
      <c r="O609" s="201">
        <v>3153</v>
      </c>
    </row>
    <row r="610" spans="1:15" ht="13.5">
      <c r="A610" s="199" t="s">
        <v>65</v>
      </c>
      <c r="B610" s="199" t="s">
        <v>1351</v>
      </c>
      <c r="C610" s="199" t="s">
        <v>67</v>
      </c>
      <c r="D610" s="199" t="s">
        <v>68</v>
      </c>
      <c r="E610" s="199"/>
      <c r="F610" s="200">
        <v>597</v>
      </c>
      <c r="G610" s="158"/>
      <c r="H610" s="205" t="s">
        <v>1100</v>
      </c>
      <c r="I610" s="183" t="s">
        <v>1101</v>
      </c>
      <c r="J610" s="184"/>
      <c r="K610" s="201">
        <v>80</v>
      </c>
      <c r="L610" s="201">
        <v>991</v>
      </c>
      <c r="M610" s="224">
        <v>0.868</v>
      </c>
      <c r="N610" s="203">
        <v>1141.75</v>
      </c>
      <c r="O610" s="201">
        <v>594</v>
      </c>
    </row>
    <row r="611" spans="1:15" ht="27" customHeight="1">
      <c r="A611" s="199" t="s">
        <v>65</v>
      </c>
      <c r="B611" s="199" t="s">
        <v>1351</v>
      </c>
      <c r="C611" s="199" t="s">
        <v>67</v>
      </c>
      <c r="D611" s="199" t="s">
        <v>68</v>
      </c>
      <c r="E611" s="199"/>
      <c r="F611" s="200">
        <v>598</v>
      </c>
      <c r="G611" s="158"/>
      <c r="H611" s="205" t="s">
        <v>1102</v>
      </c>
      <c r="I611" s="183" t="s">
        <v>1103</v>
      </c>
      <c r="J611" s="184"/>
      <c r="K611" s="201">
        <v>173</v>
      </c>
      <c r="L611" s="201">
        <v>10442</v>
      </c>
      <c r="M611" s="224" t="s">
        <v>70</v>
      </c>
      <c r="N611" s="203" t="s">
        <v>70</v>
      </c>
      <c r="O611" s="201">
        <v>1202</v>
      </c>
    </row>
    <row r="612" spans="1:15" ht="13.5">
      <c r="A612" s="199" t="s">
        <v>65</v>
      </c>
      <c r="B612" s="199" t="s">
        <v>1351</v>
      </c>
      <c r="C612" s="199" t="s">
        <v>67</v>
      </c>
      <c r="D612" s="199" t="s">
        <v>68</v>
      </c>
      <c r="E612" s="199"/>
      <c r="F612" s="200">
        <v>599</v>
      </c>
      <c r="G612" s="158"/>
      <c r="H612" s="205" t="s">
        <v>1104</v>
      </c>
      <c r="I612" s="183" t="s">
        <v>1105</v>
      </c>
      <c r="J612" s="184"/>
      <c r="K612" s="201">
        <v>67</v>
      </c>
      <c r="L612" s="201">
        <v>6006</v>
      </c>
      <c r="M612" s="224">
        <v>0.679</v>
      </c>
      <c r="N612" s="203">
        <v>8841.44</v>
      </c>
      <c r="O612" s="201">
        <v>505</v>
      </c>
    </row>
    <row r="613" spans="1:15" ht="13.5">
      <c r="A613" s="199" t="s">
        <v>65</v>
      </c>
      <c r="B613" s="199" t="s">
        <v>1351</v>
      </c>
      <c r="C613" s="199" t="s">
        <v>67</v>
      </c>
      <c r="D613" s="199" t="s">
        <v>68</v>
      </c>
      <c r="E613" s="199"/>
      <c r="F613" s="200">
        <v>600</v>
      </c>
      <c r="G613" s="158"/>
      <c r="H613" s="205" t="s">
        <v>1106</v>
      </c>
      <c r="I613" s="183" t="s">
        <v>1107</v>
      </c>
      <c r="J613" s="184"/>
      <c r="K613" s="201">
        <v>6</v>
      </c>
      <c r="L613" s="201">
        <v>1026</v>
      </c>
      <c r="M613" s="224">
        <v>0.063</v>
      </c>
      <c r="N613" s="203">
        <v>16302.6</v>
      </c>
      <c r="O613" s="201">
        <v>51</v>
      </c>
    </row>
    <row r="614" spans="1:15" ht="13.5">
      <c r="A614" s="199" t="s">
        <v>65</v>
      </c>
      <c r="B614" s="199" t="s">
        <v>1351</v>
      </c>
      <c r="C614" s="199" t="s">
        <v>67</v>
      </c>
      <c r="D614" s="199" t="s">
        <v>68</v>
      </c>
      <c r="E614" s="199"/>
      <c r="F614" s="200">
        <v>601</v>
      </c>
      <c r="G614" s="158"/>
      <c r="H614" s="205" t="s">
        <v>1108</v>
      </c>
      <c r="I614" s="183" t="s">
        <v>1109</v>
      </c>
      <c r="J614" s="184"/>
      <c r="K614" s="201">
        <v>7</v>
      </c>
      <c r="L614" s="201">
        <v>721</v>
      </c>
      <c r="M614" s="224">
        <v>0.074</v>
      </c>
      <c r="N614" s="203">
        <v>9812.36</v>
      </c>
      <c r="O614" s="201">
        <v>59</v>
      </c>
    </row>
    <row r="615" spans="1:15" ht="13.5">
      <c r="A615" s="199" t="s">
        <v>65</v>
      </c>
      <c r="B615" s="199" t="s">
        <v>1351</v>
      </c>
      <c r="C615" s="199" t="s">
        <v>67</v>
      </c>
      <c r="D615" s="199" t="s">
        <v>68</v>
      </c>
      <c r="E615" s="199"/>
      <c r="F615" s="200">
        <v>602</v>
      </c>
      <c r="G615" s="158"/>
      <c r="H615" s="205" t="s">
        <v>1110</v>
      </c>
      <c r="I615" s="183" t="s">
        <v>1111</v>
      </c>
      <c r="J615" s="184"/>
      <c r="K615" s="201">
        <v>93</v>
      </c>
      <c r="L615" s="201">
        <v>2689</v>
      </c>
      <c r="M615" s="224" t="s">
        <v>70</v>
      </c>
      <c r="N615" s="203" t="s">
        <v>70</v>
      </c>
      <c r="O615" s="201">
        <v>680</v>
      </c>
    </row>
    <row r="616" spans="1:15" ht="27" customHeight="1">
      <c r="A616" s="199" t="s">
        <v>65</v>
      </c>
      <c r="B616" s="199" t="s">
        <v>1351</v>
      </c>
      <c r="C616" s="199" t="s">
        <v>67</v>
      </c>
      <c r="D616" s="199" t="s">
        <v>68</v>
      </c>
      <c r="E616" s="199"/>
      <c r="F616" s="200">
        <v>603</v>
      </c>
      <c r="G616" s="158"/>
      <c r="H616" s="205" t="s">
        <v>1112</v>
      </c>
      <c r="I616" s="183" t="s">
        <v>1113</v>
      </c>
      <c r="J616" s="184"/>
      <c r="K616" s="201">
        <v>93</v>
      </c>
      <c r="L616" s="201">
        <v>5650</v>
      </c>
      <c r="M616" s="224" t="s">
        <v>70</v>
      </c>
      <c r="N616" s="203" t="s">
        <v>70</v>
      </c>
      <c r="O616" s="201">
        <v>628</v>
      </c>
    </row>
    <row r="617" spans="1:15" ht="13.5">
      <c r="A617" s="199" t="s">
        <v>65</v>
      </c>
      <c r="B617" s="199" t="s">
        <v>1351</v>
      </c>
      <c r="C617" s="199" t="s">
        <v>67</v>
      </c>
      <c r="D617" s="199" t="s">
        <v>68</v>
      </c>
      <c r="E617" s="199"/>
      <c r="F617" s="200">
        <v>604</v>
      </c>
      <c r="G617" s="158"/>
      <c r="H617" s="205" t="s">
        <v>1114</v>
      </c>
      <c r="I617" s="183" t="s">
        <v>1115</v>
      </c>
      <c r="J617" s="184"/>
      <c r="K617" s="201">
        <v>15</v>
      </c>
      <c r="L617" s="201">
        <v>1956</v>
      </c>
      <c r="M617" s="224" t="s">
        <v>70</v>
      </c>
      <c r="N617" s="203" t="s">
        <v>70</v>
      </c>
      <c r="O617" s="201">
        <v>117</v>
      </c>
    </row>
    <row r="618" spans="1:15" ht="13.5">
      <c r="A618" s="199" t="s">
        <v>65</v>
      </c>
      <c r="B618" s="199" t="s">
        <v>1351</v>
      </c>
      <c r="C618" s="199" t="s">
        <v>67</v>
      </c>
      <c r="D618" s="199" t="s">
        <v>68</v>
      </c>
      <c r="E618" s="199"/>
      <c r="F618" s="200">
        <v>605</v>
      </c>
      <c r="G618" s="158"/>
      <c r="H618" s="205" t="s">
        <v>1116</v>
      </c>
      <c r="I618" s="183" t="s">
        <v>1117</v>
      </c>
      <c r="J618" s="184"/>
      <c r="K618" s="201">
        <v>242</v>
      </c>
      <c r="L618" s="201">
        <v>4263</v>
      </c>
      <c r="M618" s="224" t="s">
        <v>70</v>
      </c>
      <c r="N618" s="203" t="s">
        <v>70</v>
      </c>
      <c r="O618" s="201">
        <v>1532</v>
      </c>
    </row>
    <row r="619" spans="1:15" ht="13.5">
      <c r="A619" s="199" t="s">
        <v>65</v>
      </c>
      <c r="B619" s="199" t="s">
        <v>1351</v>
      </c>
      <c r="C619" s="199" t="s">
        <v>67</v>
      </c>
      <c r="D619" s="199" t="s">
        <v>68</v>
      </c>
      <c r="E619" s="199"/>
      <c r="F619" s="200">
        <v>606</v>
      </c>
      <c r="G619" s="158"/>
      <c r="H619" s="205" t="s">
        <v>1118</v>
      </c>
      <c r="I619" s="183" t="s">
        <v>1340</v>
      </c>
      <c r="J619" s="184"/>
      <c r="K619" s="201">
        <v>9</v>
      </c>
      <c r="L619" s="201">
        <v>389</v>
      </c>
      <c r="M619" s="224" t="s">
        <v>70</v>
      </c>
      <c r="N619" s="203" t="s">
        <v>70</v>
      </c>
      <c r="O619" s="201">
        <v>75</v>
      </c>
    </row>
    <row r="620" spans="1:15" ht="27" customHeight="1">
      <c r="A620" s="199" t="s">
        <v>65</v>
      </c>
      <c r="B620" s="199" t="s">
        <v>1351</v>
      </c>
      <c r="C620" s="199" t="s">
        <v>67</v>
      </c>
      <c r="D620" s="199" t="s">
        <v>68</v>
      </c>
      <c r="E620" s="199"/>
      <c r="F620" s="200">
        <v>607</v>
      </c>
      <c r="G620" s="158"/>
      <c r="H620" s="205" t="s">
        <v>1119</v>
      </c>
      <c r="I620" s="183" t="s">
        <v>1120</v>
      </c>
      <c r="J620" s="184"/>
      <c r="K620" s="201">
        <v>1096</v>
      </c>
      <c r="L620" s="201">
        <v>12549</v>
      </c>
      <c r="M620" s="224" t="s">
        <v>70</v>
      </c>
      <c r="N620" s="203" t="s">
        <v>70</v>
      </c>
      <c r="O620" s="201">
        <v>1581</v>
      </c>
    </row>
    <row r="621" spans="1:15" ht="27" customHeight="1">
      <c r="A621" s="199" t="s">
        <v>65</v>
      </c>
      <c r="B621" s="199" t="s">
        <v>1351</v>
      </c>
      <c r="C621" s="199" t="s">
        <v>67</v>
      </c>
      <c r="D621" s="199" t="s">
        <v>68</v>
      </c>
      <c r="E621" s="199"/>
      <c r="F621" s="200">
        <v>608</v>
      </c>
      <c r="G621" s="158"/>
      <c r="H621" s="205" t="s">
        <v>1121</v>
      </c>
      <c r="I621" s="183" t="s">
        <v>1122</v>
      </c>
      <c r="J621" s="184"/>
      <c r="K621" s="201">
        <v>2421</v>
      </c>
      <c r="L621" s="201">
        <v>153863</v>
      </c>
      <c r="M621" s="224" t="s">
        <v>70</v>
      </c>
      <c r="N621" s="203" t="s">
        <v>70</v>
      </c>
      <c r="O621" s="201">
        <v>7288</v>
      </c>
    </row>
    <row r="622" spans="1:15" ht="13.5">
      <c r="A622" s="199" t="s">
        <v>65</v>
      </c>
      <c r="B622" s="199" t="s">
        <v>1351</v>
      </c>
      <c r="C622" s="199" t="s">
        <v>67</v>
      </c>
      <c r="D622" s="199" t="s">
        <v>68</v>
      </c>
      <c r="E622" s="199"/>
      <c r="F622" s="200">
        <v>609</v>
      </c>
      <c r="G622" s="158"/>
      <c r="H622" s="205" t="s">
        <v>1123</v>
      </c>
      <c r="I622" s="183" t="s">
        <v>1124</v>
      </c>
      <c r="J622" s="184"/>
      <c r="K622" s="201">
        <v>395</v>
      </c>
      <c r="L622" s="201">
        <v>18060</v>
      </c>
      <c r="M622" s="224" t="s">
        <v>70</v>
      </c>
      <c r="N622" s="203" t="s">
        <v>70</v>
      </c>
      <c r="O622" s="201">
        <v>1758</v>
      </c>
    </row>
    <row r="623" spans="1:15" ht="13.5">
      <c r="A623" s="199" t="s">
        <v>65</v>
      </c>
      <c r="B623" s="199" t="s">
        <v>1351</v>
      </c>
      <c r="C623" s="199" t="s">
        <v>67</v>
      </c>
      <c r="D623" s="199" t="s">
        <v>68</v>
      </c>
      <c r="E623" s="199"/>
      <c r="F623" s="200">
        <v>610</v>
      </c>
      <c r="G623" s="158"/>
      <c r="H623" s="205" t="s">
        <v>1125</v>
      </c>
      <c r="I623" s="183" t="s">
        <v>1126</v>
      </c>
      <c r="J623" s="184"/>
      <c r="K623" s="201">
        <v>142</v>
      </c>
      <c r="L623" s="201">
        <v>4821</v>
      </c>
      <c r="M623" s="224" t="s">
        <v>70</v>
      </c>
      <c r="N623" s="203" t="s">
        <v>70</v>
      </c>
      <c r="O623" s="201">
        <v>872</v>
      </c>
    </row>
    <row r="624" spans="1:15" ht="13.5">
      <c r="A624" s="199" t="s">
        <v>65</v>
      </c>
      <c r="B624" s="199" t="s">
        <v>1351</v>
      </c>
      <c r="C624" s="199" t="s">
        <v>67</v>
      </c>
      <c r="D624" s="199" t="s">
        <v>68</v>
      </c>
      <c r="E624" s="199"/>
      <c r="F624" s="200">
        <v>611</v>
      </c>
      <c r="G624" s="158"/>
      <c r="H624" s="205" t="s">
        <v>1127</v>
      </c>
      <c r="I624" s="183" t="s">
        <v>1128</v>
      </c>
      <c r="J624" s="184"/>
      <c r="K624" s="201">
        <v>1</v>
      </c>
      <c r="L624" s="201">
        <v>6642</v>
      </c>
      <c r="M624" s="224" t="s">
        <v>70</v>
      </c>
      <c r="N624" s="203" t="s">
        <v>70</v>
      </c>
      <c r="O624" s="201">
        <v>6</v>
      </c>
    </row>
    <row r="625" spans="1:15" ht="13.5">
      <c r="A625" s="199" t="s">
        <v>65</v>
      </c>
      <c r="B625" s="199" t="s">
        <v>1351</v>
      </c>
      <c r="C625" s="199" t="s">
        <v>67</v>
      </c>
      <c r="D625" s="199" t="s">
        <v>68</v>
      </c>
      <c r="E625" s="199"/>
      <c r="F625" s="200">
        <v>612</v>
      </c>
      <c r="G625" s="158"/>
      <c r="H625" s="205" t="s">
        <v>1129</v>
      </c>
      <c r="I625" s="183" t="s">
        <v>1130</v>
      </c>
      <c r="J625" s="184"/>
      <c r="K625" s="201">
        <v>37</v>
      </c>
      <c r="L625" s="201">
        <v>20534</v>
      </c>
      <c r="M625" s="224" t="s">
        <v>70</v>
      </c>
      <c r="N625" s="203" t="s">
        <v>70</v>
      </c>
      <c r="O625" s="201">
        <v>61</v>
      </c>
    </row>
    <row r="626" spans="1:15" ht="13.5">
      <c r="A626" s="199" t="s">
        <v>65</v>
      </c>
      <c r="B626" s="199" t="s">
        <v>1351</v>
      </c>
      <c r="C626" s="199" t="s">
        <v>67</v>
      </c>
      <c r="D626" s="199" t="s">
        <v>68</v>
      </c>
      <c r="E626" s="199"/>
      <c r="F626" s="200">
        <v>613</v>
      </c>
      <c r="G626" s="158"/>
      <c r="H626" s="205" t="s">
        <v>1131</v>
      </c>
      <c r="I626" s="183" t="s">
        <v>1132</v>
      </c>
      <c r="J626" s="184"/>
      <c r="K626" s="201">
        <v>72</v>
      </c>
      <c r="L626" s="201">
        <v>2906</v>
      </c>
      <c r="M626" s="224" t="s">
        <v>70</v>
      </c>
      <c r="N626" s="203" t="s">
        <v>70</v>
      </c>
      <c r="O626" s="201">
        <v>565</v>
      </c>
    </row>
    <row r="627" spans="1:15" ht="27" customHeight="1">
      <c r="A627" s="199" t="s">
        <v>65</v>
      </c>
      <c r="B627" s="199" t="s">
        <v>1351</v>
      </c>
      <c r="C627" s="199" t="s">
        <v>67</v>
      </c>
      <c r="D627" s="199" t="s">
        <v>68</v>
      </c>
      <c r="E627" s="199"/>
      <c r="F627" s="200">
        <v>614</v>
      </c>
      <c r="G627" s="158"/>
      <c r="H627" s="205" t="s">
        <v>1133</v>
      </c>
      <c r="I627" s="183" t="s">
        <v>1341</v>
      </c>
      <c r="J627" s="184"/>
      <c r="K627" s="201">
        <v>1155</v>
      </c>
      <c r="L627" s="201">
        <v>76615</v>
      </c>
      <c r="M627" s="224" t="s">
        <v>70</v>
      </c>
      <c r="N627" s="203" t="s">
        <v>70</v>
      </c>
      <c r="O627" s="201">
        <v>5050</v>
      </c>
    </row>
    <row r="628" spans="1:15" ht="13.5">
      <c r="A628" s="199" t="s">
        <v>65</v>
      </c>
      <c r="B628" s="199" t="s">
        <v>1351</v>
      </c>
      <c r="C628" s="199" t="s">
        <v>67</v>
      </c>
      <c r="D628" s="199" t="s">
        <v>68</v>
      </c>
      <c r="E628" s="199"/>
      <c r="F628" s="200">
        <v>615</v>
      </c>
      <c r="G628" s="158"/>
      <c r="H628" s="205" t="s">
        <v>1134</v>
      </c>
      <c r="I628" s="183" t="s">
        <v>1135</v>
      </c>
      <c r="J628" s="184"/>
      <c r="K628" s="201">
        <v>118</v>
      </c>
      <c r="L628" s="201">
        <v>2946</v>
      </c>
      <c r="M628" s="224" t="s">
        <v>70</v>
      </c>
      <c r="N628" s="203" t="s">
        <v>70</v>
      </c>
      <c r="O628" s="201">
        <v>802</v>
      </c>
    </row>
    <row r="629" spans="1:15" ht="13.5" customHeight="1">
      <c r="A629" s="199" t="s">
        <v>65</v>
      </c>
      <c r="B629" s="199" t="s">
        <v>1351</v>
      </c>
      <c r="C629" s="199" t="s">
        <v>67</v>
      </c>
      <c r="D629" s="199" t="s">
        <v>68</v>
      </c>
      <c r="E629" s="199"/>
      <c r="F629" s="200">
        <v>616</v>
      </c>
      <c r="G629" s="158"/>
      <c r="H629" s="205" t="s">
        <v>1136</v>
      </c>
      <c r="I629" s="183" t="s">
        <v>1137</v>
      </c>
      <c r="J629" s="184"/>
      <c r="K629" s="201">
        <v>61</v>
      </c>
      <c r="L629" s="201">
        <v>5905</v>
      </c>
      <c r="M629" s="224" t="s">
        <v>70</v>
      </c>
      <c r="N629" s="203" t="s">
        <v>70</v>
      </c>
      <c r="O629" s="201">
        <v>338</v>
      </c>
    </row>
    <row r="630" spans="1:15" ht="13.5" customHeight="1">
      <c r="A630" s="199" t="s">
        <v>65</v>
      </c>
      <c r="B630" s="199" t="s">
        <v>1351</v>
      </c>
      <c r="C630" s="199" t="s">
        <v>67</v>
      </c>
      <c r="D630" s="199" t="s">
        <v>68</v>
      </c>
      <c r="E630" s="199"/>
      <c r="F630" s="200">
        <v>617</v>
      </c>
      <c r="G630" s="158"/>
      <c r="H630" s="205" t="s">
        <v>1342</v>
      </c>
      <c r="I630" s="183" t="s">
        <v>1343</v>
      </c>
      <c r="J630" s="184"/>
      <c r="K630" s="201">
        <v>54</v>
      </c>
      <c r="L630" s="201">
        <v>4123</v>
      </c>
      <c r="M630" s="224" t="s">
        <v>70</v>
      </c>
      <c r="N630" s="203" t="s">
        <v>70</v>
      </c>
      <c r="O630" s="201">
        <v>208</v>
      </c>
    </row>
    <row r="631" spans="1:15" ht="13.5">
      <c r="A631" s="199" t="s">
        <v>65</v>
      </c>
      <c r="B631" s="199" t="s">
        <v>1351</v>
      </c>
      <c r="C631" s="199" t="s">
        <v>67</v>
      </c>
      <c r="D631" s="199" t="s">
        <v>68</v>
      </c>
      <c r="E631" s="199"/>
      <c r="F631" s="200">
        <v>618</v>
      </c>
      <c r="G631" s="158"/>
      <c r="H631" s="205" t="s">
        <v>1138</v>
      </c>
      <c r="I631" s="183" t="s">
        <v>99</v>
      </c>
      <c r="J631" s="184"/>
      <c r="K631" s="201">
        <v>385</v>
      </c>
      <c r="L631" s="201">
        <v>11312</v>
      </c>
      <c r="M631" s="224" t="s">
        <v>70</v>
      </c>
      <c r="N631" s="203" t="s">
        <v>70</v>
      </c>
      <c r="O631" s="201">
        <v>2173</v>
      </c>
    </row>
    <row r="632" spans="1:15" ht="27" customHeight="1">
      <c r="A632" s="199" t="s">
        <v>65</v>
      </c>
      <c r="B632" s="199" t="s">
        <v>1351</v>
      </c>
      <c r="C632" s="199" t="s">
        <v>67</v>
      </c>
      <c r="D632" s="199" t="s">
        <v>68</v>
      </c>
      <c r="E632" s="199"/>
      <c r="F632" s="200">
        <v>619</v>
      </c>
      <c r="G632" s="158"/>
      <c r="H632" s="205" t="s">
        <v>1139</v>
      </c>
      <c r="I632" s="183" t="s">
        <v>1140</v>
      </c>
      <c r="J632" s="184"/>
      <c r="K632" s="201">
        <v>859</v>
      </c>
      <c r="L632" s="201">
        <v>177053</v>
      </c>
      <c r="M632" s="224" t="s">
        <v>70</v>
      </c>
      <c r="N632" s="203" t="s">
        <v>70</v>
      </c>
      <c r="O632" s="201">
        <v>3657</v>
      </c>
    </row>
    <row r="633" spans="1:15" ht="13.5">
      <c r="A633" s="199" t="s">
        <v>65</v>
      </c>
      <c r="B633" s="199" t="s">
        <v>1351</v>
      </c>
      <c r="C633" s="199" t="s">
        <v>67</v>
      </c>
      <c r="D633" s="199" t="s">
        <v>68</v>
      </c>
      <c r="E633" s="199"/>
      <c r="F633" s="200">
        <v>620</v>
      </c>
      <c r="G633" s="158"/>
      <c r="H633" s="205" t="s">
        <v>1141</v>
      </c>
      <c r="I633" s="183" t="s">
        <v>1142</v>
      </c>
      <c r="J633" s="184"/>
      <c r="K633" s="201">
        <v>524</v>
      </c>
      <c r="L633" s="201">
        <v>130316</v>
      </c>
      <c r="M633" s="224" t="s">
        <v>70</v>
      </c>
      <c r="N633" s="203" t="s">
        <v>70</v>
      </c>
      <c r="O633" s="201">
        <v>2966</v>
      </c>
    </row>
    <row r="634" spans="1:15" ht="13.5">
      <c r="A634" s="199" t="s">
        <v>65</v>
      </c>
      <c r="B634" s="199" t="s">
        <v>1351</v>
      </c>
      <c r="C634" s="199" t="s">
        <v>67</v>
      </c>
      <c r="D634" s="199" t="s">
        <v>68</v>
      </c>
      <c r="E634" s="199"/>
      <c r="F634" s="200">
        <v>621</v>
      </c>
      <c r="G634" s="158"/>
      <c r="H634" s="205" t="s">
        <v>1143</v>
      </c>
      <c r="I634" s="183" t="s">
        <v>1144</v>
      </c>
      <c r="J634" s="184"/>
      <c r="K634" s="201">
        <v>334</v>
      </c>
      <c r="L634" s="201">
        <v>46738</v>
      </c>
      <c r="M634" s="224" t="s">
        <v>70</v>
      </c>
      <c r="N634" s="203" t="s">
        <v>70</v>
      </c>
      <c r="O634" s="201">
        <v>1598</v>
      </c>
    </row>
    <row r="635" spans="1:15" ht="27" customHeight="1">
      <c r="A635" s="199" t="s">
        <v>65</v>
      </c>
      <c r="B635" s="199" t="s">
        <v>1351</v>
      </c>
      <c r="C635" s="199" t="s">
        <v>67</v>
      </c>
      <c r="D635" s="199" t="s">
        <v>68</v>
      </c>
      <c r="E635" s="199"/>
      <c r="F635" s="200">
        <v>622</v>
      </c>
      <c r="G635" s="158"/>
      <c r="H635" s="205" t="s">
        <v>1145</v>
      </c>
      <c r="I635" s="183" t="s">
        <v>1146</v>
      </c>
      <c r="J635" s="184"/>
      <c r="K635" s="201">
        <v>2002</v>
      </c>
      <c r="L635" s="201">
        <v>192794</v>
      </c>
      <c r="M635" s="224" t="s">
        <v>70</v>
      </c>
      <c r="N635" s="203" t="s">
        <v>70</v>
      </c>
      <c r="O635" s="201">
        <v>6787</v>
      </c>
    </row>
    <row r="636" spans="1:15" ht="27" customHeight="1">
      <c r="A636" s="199" t="s">
        <v>65</v>
      </c>
      <c r="B636" s="199" t="s">
        <v>1351</v>
      </c>
      <c r="C636" s="199" t="s">
        <v>67</v>
      </c>
      <c r="D636" s="199" t="s">
        <v>68</v>
      </c>
      <c r="E636" s="199"/>
      <c r="F636" s="200">
        <v>623</v>
      </c>
      <c r="G636" s="158"/>
      <c r="H636" s="205" t="s">
        <v>1147</v>
      </c>
      <c r="I636" s="183" t="s">
        <v>1148</v>
      </c>
      <c r="J636" s="184"/>
      <c r="K636" s="201">
        <v>1119</v>
      </c>
      <c r="L636" s="201">
        <v>150831</v>
      </c>
      <c r="M636" s="224" t="s">
        <v>70</v>
      </c>
      <c r="N636" s="203" t="s">
        <v>70</v>
      </c>
      <c r="O636" s="201">
        <v>4537</v>
      </c>
    </row>
    <row r="637" spans="1:15" ht="27" customHeight="1">
      <c r="A637" s="199" t="s">
        <v>65</v>
      </c>
      <c r="B637" s="199" t="s">
        <v>1351</v>
      </c>
      <c r="C637" s="199" t="s">
        <v>67</v>
      </c>
      <c r="D637" s="199" t="s">
        <v>68</v>
      </c>
      <c r="E637" s="199"/>
      <c r="F637" s="200">
        <v>624</v>
      </c>
      <c r="G637" s="158"/>
      <c r="H637" s="205" t="s">
        <v>1149</v>
      </c>
      <c r="I637" s="183" t="s">
        <v>1150</v>
      </c>
      <c r="J637" s="184"/>
      <c r="K637" s="201">
        <v>883</v>
      </c>
      <c r="L637" s="201">
        <v>41964</v>
      </c>
      <c r="M637" s="224" t="s">
        <v>70</v>
      </c>
      <c r="N637" s="203" t="s">
        <v>70</v>
      </c>
      <c r="O637" s="201">
        <v>4183</v>
      </c>
    </row>
    <row r="638" spans="1:15" ht="13.5">
      <c r="A638" s="199" t="s">
        <v>65</v>
      </c>
      <c r="B638" s="199" t="s">
        <v>1351</v>
      </c>
      <c r="C638" s="199" t="s">
        <v>67</v>
      </c>
      <c r="D638" s="199" t="s">
        <v>68</v>
      </c>
      <c r="E638" s="199"/>
      <c r="F638" s="200">
        <v>625</v>
      </c>
      <c r="G638" s="158"/>
      <c r="H638" s="205" t="s">
        <v>1151</v>
      </c>
      <c r="I638" s="183" t="s">
        <v>1152</v>
      </c>
      <c r="J638" s="184"/>
      <c r="K638" s="201">
        <v>365</v>
      </c>
      <c r="L638" s="201">
        <v>8100</v>
      </c>
      <c r="M638" s="224" t="s">
        <v>70</v>
      </c>
      <c r="N638" s="203" t="s">
        <v>70</v>
      </c>
      <c r="O638" s="201">
        <v>2025</v>
      </c>
    </row>
    <row r="639" spans="1:15" ht="13.5">
      <c r="A639" s="199" t="s">
        <v>65</v>
      </c>
      <c r="B639" s="199" t="s">
        <v>1351</v>
      </c>
      <c r="C639" s="199" t="s">
        <v>67</v>
      </c>
      <c r="D639" s="199" t="s">
        <v>68</v>
      </c>
      <c r="E639" s="199"/>
      <c r="F639" s="200">
        <v>626</v>
      </c>
      <c r="G639" s="158"/>
      <c r="H639" s="205" t="s">
        <v>1153</v>
      </c>
      <c r="I639" s="183" t="s">
        <v>1154</v>
      </c>
      <c r="J639" s="184"/>
      <c r="K639" s="201">
        <v>145</v>
      </c>
      <c r="L639" s="201">
        <v>19107</v>
      </c>
      <c r="M639" s="224" t="s">
        <v>70</v>
      </c>
      <c r="N639" s="203" t="s">
        <v>70</v>
      </c>
      <c r="O639" s="201">
        <v>1124</v>
      </c>
    </row>
    <row r="640" spans="1:15" ht="13.5">
      <c r="A640" s="199" t="s">
        <v>65</v>
      </c>
      <c r="B640" s="199" t="s">
        <v>1351</v>
      </c>
      <c r="C640" s="199" t="s">
        <v>67</v>
      </c>
      <c r="D640" s="199" t="s">
        <v>68</v>
      </c>
      <c r="E640" s="199"/>
      <c r="F640" s="200">
        <v>627</v>
      </c>
      <c r="G640" s="158"/>
      <c r="H640" s="205" t="s">
        <v>1155</v>
      </c>
      <c r="I640" s="183" t="s">
        <v>1156</v>
      </c>
      <c r="J640" s="184"/>
      <c r="K640" s="201">
        <v>373</v>
      </c>
      <c r="L640" s="201">
        <v>14756</v>
      </c>
      <c r="M640" s="224" t="s">
        <v>70</v>
      </c>
      <c r="N640" s="203" t="s">
        <v>70</v>
      </c>
      <c r="O640" s="201">
        <v>2419</v>
      </c>
    </row>
    <row r="641" spans="1:15" ht="27" customHeight="1">
      <c r="A641" s="199" t="s">
        <v>65</v>
      </c>
      <c r="B641" s="199" t="s">
        <v>1351</v>
      </c>
      <c r="C641" s="199" t="s">
        <v>67</v>
      </c>
      <c r="D641" s="199" t="s">
        <v>68</v>
      </c>
      <c r="E641" s="199"/>
      <c r="F641" s="200">
        <v>628</v>
      </c>
      <c r="G641" s="158"/>
      <c r="H641" s="205" t="s">
        <v>1157</v>
      </c>
      <c r="I641" s="183" t="s">
        <v>1158</v>
      </c>
      <c r="J641" s="184"/>
      <c r="K641" s="201">
        <v>130</v>
      </c>
      <c r="L641" s="201">
        <v>80932</v>
      </c>
      <c r="M641" s="224" t="s">
        <v>70</v>
      </c>
      <c r="N641" s="203" t="s">
        <v>70</v>
      </c>
      <c r="O641" s="201">
        <v>518</v>
      </c>
    </row>
    <row r="642" spans="1:15" ht="13.5">
      <c r="A642" s="199" t="s">
        <v>65</v>
      </c>
      <c r="B642" s="199" t="s">
        <v>1351</v>
      </c>
      <c r="C642" s="199" t="s">
        <v>67</v>
      </c>
      <c r="D642" s="199" t="s">
        <v>68</v>
      </c>
      <c r="E642" s="199"/>
      <c r="F642" s="200">
        <v>629</v>
      </c>
      <c r="G642" s="158"/>
      <c r="H642" s="205" t="s">
        <v>1159</v>
      </c>
      <c r="I642" s="183" t="s">
        <v>1160</v>
      </c>
      <c r="J642" s="184"/>
      <c r="K642" s="201">
        <v>87</v>
      </c>
      <c r="L642" s="201">
        <v>63377</v>
      </c>
      <c r="M642" s="224" t="s">
        <v>70</v>
      </c>
      <c r="N642" s="203" t="s">
        <v>70</v>
      </c>
      <c r="O642" s="201">
        <v>288</v>
      </c>
    </row>
    <row r="643" spans="1:18" s="217" customFormat="1" ht="13.5" customHeight="1">
      <c r="A643" s="212" t="s">
        <v>65</v>
      </c>
      <c r="B643" s="212" t="s">
        <v>1351</v>
      </c>
      <c r="C643" s="212" t="s">
        <v>67</v>
      </c>
      <c r="D643" s="212" t="s">
        <v>68</v>
      </c>
      <c r="E643" s="212"/>
      <c r="F643" s="213">
        <v>630</v>
      </c>
      <c r="G643" s="214"/>
      <c r="H643" s="205" t="s">
        <v>1161</v>
      </c>
      <c r="I643" s="214" t="s">
        <v>1162</v>
      </c>
      <c r="J643" s="221"/>
      <c r="K643" s="215">
        <v>43</v>
      </c>
      <c r="L643" s="215">
        <v>17555</v>
      </c>
      <c r="M643" s="225" t="s">
        <v>70</v>
      </c>
      <c r="N643" s="203" t="s">
        <v>70</v>
      </c>
      <c r="O643" s="215">
        <v>244</v>
      </c>
      <c r="Q643" s="218"/>
      <c r="R643" s="219"/>
    </row>
    <row r="644" spans="1:15" ht="27" customHeight="1">
      <c r="A644" s="199" t="s">
        <v>65</v>
      </c>
      <c r="B644" s="199" t="s">
        <v>1351</v>
      </c>
      <c r="C644" s="199" t="s">
        <v>67</v>
      </c>
      <c r="D644" s="199" t="s">
        <v>68</v>
      </c>
      <c r="E644" s="199"/>
      <c r="F644" s="200">
        <v>631</v>
      </c>
      <c r="G644" s="158"/>
      <c r="H644" s="206">
        <v>0</v>
      </c>
      <c r="I644" s="146" t="s">
        <v>1344</v>
      </c>
      <c r="J644" s="147"/>
      <c r="K644" s="201"/>
      <c r="L644" s="201">
        <v>3112408</v>
      </c>
      <c r="M644" s="228"/>
      <c r="N644" s="209"/>
      <c r="O644" s="201"/>
    </row>
    <row r="645" spans="1:15" ht="27" customHeight="1">
      <c r="A645" s="199" t="s">
        <v>65</v>
      </c>
      <c r="B645" s="199" t="s">
        <v>1351</v>
      </c>
      <c r="C645" s="199" t="s">
        <v>67</v>
      </c>
      <c r="D645" s="199" t="s">
        <v>68</v>
      </c>
      <c r="E645" s="199"/>
      <c r="F645" s="200">
        <v>632</v>
      </c>
      <c r="G645" s="158"/>
      <c r="H645" s="206"/>
      <c r="I645" s="146" t="s">
        <v>1345</v>
      </c>
      <c r="J645" s="147"/>
      <c r="K645" s="201"/>
      <c r="L645" s="201">
        <v>1798108</v>
      </c>
      <c r="M645" s="228"/>
      <c r="N645" s="209"/>
      <c r="O645" s="201"/>
    </row>
    <row r="646" spans="1:15" ht="13.5">
      <c r="A646" s="199" t="s">
        <v>65</v>
      </c>
      <c r="B646" s="199" t="s">
        <v>1351</v>
      </c>
      <c r="C646" s="199" t="s">
        <v>67</v>
      </c>
      <c r="D646" s="199" t="s">
        <v>68</v>
      </c>
      <c r="E646" s="199"/>
      <c r="F646" s="200">
        <v>633</v>
      </c>
      <c r="G646" s="158"/>
      <c r="H646" s="206"/>
      <c r="I646" s="146" t="s">
        <v>1346</v>
      </c>
      <c r="J646" s="147"/>
      <c r="K646" s="201"/>
      <c r="L646" s="201">
        <v>196680</v>
      </c>
      <c r="M646" s="228"/>
      <c r="N646" s="209"/>
      <c r="O646" s="201"/>
    </row>
    <row r="647" spans="1:15" ht="13.5">
      <c r="A647" s="199" t="s">
        <v>65</v>
      </c>
      <c r="B647" s="199" t="s">
        <v>1351</v>
      </c>
      <c r="C647" s="199" t="s">
        <v>67</v>
      </c>
      <c r="D647" s="199" t="s">
        <v>68</v>
      </c>
      <c r="E647" s="199"/>
      <c r="F647" s="200">
        <v>634</v>
      </c>
      <c r="G647" s="158"/>
      <c r="H647" s="206"/>
      <c r="I647" s="146" t="s">
        <v>1163</v>
      </c>
      <c r="J647" s="147"/>
      <c r="K647" s="201"/>
      <c r="L647" s="201">
        <v>287534</v>
      </c>
      <c r="M647" s="228"/>
      <c r="N647" s="209"/>
      <c r="O647" s="201"/>
    </row>
    <row r="648" spans="1:15" ht="13.5">
      <c r="A648" s="199" t="s">
        <v>65</v>
      </c>
      <c r="B648" s="199" t="s">
        <v>1351</v>
      </c>
      <c r="C648" s="199" t="s">
        <v>67</v>
      </c>
      <c r="D648" s="199" t="s">
        <v>68</v>
      </c>
      <c r="E648" s="199"/>
      <c r="F648" s="200">
        <v>635</v>
      </c>
      <c r="G648" s="158"/>
      <c r="H648" s="206"/>
      <c r="I648" s="146" t="s">
        <v>1347</v>
      </c>
      <c r="J648" s="147"/>
      <c r="K648" s="201"/>
      <c r="L648" s="201">
        <v>1313894</v>
      </c>
      <c r="M648" s="228"/>
      <c r="N648" s="209"/>
      <c r="O648" s="201"/>
    </row>
    <row r="649" spans="1:15" ht="13.5">
      <c r="A649" s="199" t="s">
        <v>65</v>
      </c>
      <c r="B649" s="199" t="s">
        <v>1351</v>
      </c>
      <c r="C649" s="199" t="s">
        <v>67</v>
      </c>
      <c r="D649" s="199" t="s">
        <v>68</v>
      </c>
      <c r="E649" s="199"/>
      <c r="F649" s="200">
        <v>636</v>
      </c>
      <c r="G649" s="158"/>
      <c r="H649" s="206"/>
      <c r="I649" s="146" t="s">
        <v>1164</v>
      </c>
      <c r="J649" s="147"/>
      <c r="K649" s="201"/>
      <c r="L649" s="201">
        <v>1314300</v>
      </c>
      <c r="M649" s="228"/>
      <c r="N649" s="209"/>
      <c r="O649" s="201"/>
    </row>
    <row r="650" spans="1:15" ht="27" customHeight="1">
      <c r="A650" s="199" t="s">
        <v>65</v>
      </c>
      <c r="B650" s="199" t="s">
        <v>1351</v>
      </c>
      <c r="C650" s="199" t="s">
        <v>67</v>
      </c>
      <c r="D650" s="199" t="s">
        <v>68</v>
      </c>
      <c r="E650" s="199"/>
      <c r="F650" s="200">
        <v>637</v>
      </c>
      <c r="G650" s="158"/>
      <c r="H650" s="206">
        <v>1</v>
      </c>
      <c r="I650" s="146" t="s">
        <v>1165</v>
      </c>
      <c r="J650" s="147"/>
      <c r="K650" s="201"/>
      <c r="L650" s="201">
        <v>905557</v>
      </c>
      <c r="M650" s="228"/>
      <c r="N650" s="209"/>
      <c r="O650" s="201"/>
    </row>
    <row r="651" spans="1:15" ht="13.5">
      <c r="A651" s="199" t="s">
        <v>65</v>
      </c>
      <c r="B651" s="199" t="s">
        <v>1351</v>
      </c>
      <c r="C651" s="199" t="s">
        <v>67</v>
      </c>
      <c r="D651" s="199" t="s">
        <v>68</v>
      </c>
      <c r="E651" s="199"/>
      <c r="F651" s="200">
        <v>638</v>
      </c>
      <c r="G651" s="158"/>
      <c r="H651" s="206"/>
      <c r="I651" s="146" t="s">
        <v>1166</v>
      </c>
      <c r="J651" s="147"/>
      <c r="K651" s="201"/>
      <c r="L651" s="201">
        <v>740664</v>
      </c>
      <c r="M651" s="228"/>
      <c r="N651" s="209"/>
      <c r="O651" s="201"/>
    </row>
    <row r="652" spans="1:15" ht="13.5">
      <c r="A652" s="199" t="s">
        <v>65</v>
      </c>
      <c r="B652" s="199" t="s">
        <v>1351</v>
      </c>
      <c r="C652" s="199" t="s">
        <v>67</v>
      </c>
      <c r="D652" s="199" t="s">
        <v>68</v>
      </c>
      <c r="E652" s="199"/>
      <c r="F652" s="200">
        <v>639</v>
      </c>
      <c r="G652" s="158"/>
      <c r="H652" s="206"/>
      <c r="I652" s="146" t="s">
        <v>1167</v>
      </c>
      <c r="J652" s="147"/>
      <c r="K652" s="201"/>
      <c r="L652" s="201">
        <v>164893</v>
      </c>
      <c r="M652" s="228"/>
      <c r="N652" s="209"/>
      <c r="O652" s="201"/>
    </row>
    <row r="653" spans="1:15" ht="27" customHeight="1">
      <c r="A653" s="199" t="s">
        <v>65</v>
      </c>
      <c r="B653" s="199" t="s">
        <v>1351</v>
      </c>
      <c r="C653" s="199" t="s">
        <v>67</v>
      </c>
      <c r="D653" s="199" t="s">
        <v>68</v>
      </c>
      <c r="E653" s="199"/>
      <c r="F653" s="200">
        <v>640</v>
      </c>
      <c r="G653" s="158"/>
      <c r="H653" s="206">
        <v>2</v>
      </c>
      <c r="I653" s="146" t="s">
        <v>1168</v>
      </c>
      <c r="J653" s="147"/>
      <c r="K653" s="201"/>
      <c r="L653" s="201">
        <v>202858</v>
      </c>
      <c r="M653" s="228"/>
      <c r="N653" s="209"/>
      <c r="O653" s="201"/>
    </row>
    <row r="654" spans="1:15" ht="13.5">
      <c r="A654" s="199" t="s">
        <v>65</v>
      </c>
      <c r="B654" s="199" t="s">
        <v>1351</v>
      </c>
      <c r="C654" s="199" t="s">
        <v>67</v>
      </c>
      <c r="D654" s="199" t="s">
        <v>68</v>
      </c>
      <c r="E654" s="199"/>
      <c r="F654" s="200">
        <v>641</v>
      </c>
      <c r="G654" s="158"/>
      <c r="H654" s="206"/>
      <c r="I654" s="146" t="s">
        <v>1346</v>
      </c>
      <c r="J654" s="147"/>
      <c r="K654" s="201"/>
      <c r="L654" s="201">
        <v>24434</v>
      </c>
      <c r="M654" s="228"/>
      <c r="N654" s="209"/>
      <c r="O654" s="201"/>
    </row>
    <row r="655" spans="1:15" ht="13.5">
      <c r="A655" s="199" t="s">
        <v>65</v>
      </c>
      <c r="B655" s="199" t="s">
        <v>1351</v>
      </c>
      <c r="C655" s="199" t="s">
        <v>67</v>
      </c>
      <c r="D655" s="199" t="s">
        <v>68</v>
      </c>
      <c r="E655" s="199"/>
      <c r="F655" s="200">
        <v>642</v>
      </c>
      <c r="G655" s="158"/>
      <c r="H655" s="206"/>
      <c r="I655" s="146" t="s">
        <v>1163</v>
      </c>
      <c r="J655" s="147"/>
      <c r="K655" s="201"/>
      <c r="L655" s="201">
        <v>6421</v>
      </c>
      <c r="M655" s="228"/>
      <c r="N655" s="209"/>
      <c r="O655" s="201"/>
    </row>
    <row r="656" spans="1:15" ht="13.5">
      <c r="A656" s="199" t="s">
        <v>65</v>
      </c>
      <c r="B656" s="199" t="s">
        <v>1351</v>
      </c>
      <c r="C656" s="199" t="s">
        <v>67</v>
      </c>
      <c r="D656" s="199" t="s">
        <v>68</v>
      </c>
      <c r="E656" s="199"/>
      <c r="F656" s="200">
        <v>643</v>
      </c>
      <c r="G656" s="158"/>
      <c r="H656" s="206"/>
      <c r="I656" s="146" t="s">
        <v>1167</v>
      </c>
      <c r="J656" s="147"/>
      <c r="K656" s="201"/>
      <c r="L656" s="201">
        <v>172003</v>
      </c>
      <c r="M656" s="228"/>
      <c r="N656" s="209"/>
      <c r="O656" s="201"/>
    </row>
    <row r="657" spans="1:15" ht="27" customHeight="1">
      <c r="A657" s="199" t="s">
        <v>65</v>
      </c>
      <c r="B657" s="199" t="s">
        <v>1351</v>
      </c>
      <c r="C657" s="199" t="s">
        <v>67</v>
      </c>
      <c r="D657" s="199" t="s">
        <v>68</v>
      </c>
      <c r="E657" s="199"/>
      <c r="F657" s="200">
        <v>644</v>
      </c>
      <c r="G657" s="158"/>
      <c r="H657" s="206">
        <v>4</v>
      </c>
      <c r="I657" s="146" t="s">
        <v>1169</v>
      </c>
      <c r="J657" s="147"/>
      <c r="K657" s="201"/>
      <c r="L657" s="201">
        <v>124285</v>
      </c>
      <c r="M657" s="228"/>
      <c r="N657" s="209"/>
      <c r="O657" s="201"/>
    </row>
    <row r="658" spans="1:15" ht="13.5">
      <c r="A658" s="199" t="s">
        <v>65</v>
      </c>
      <c r="B658" s="199" t="s">
        <v>1351</v>
      </c>
      <c r="C658" s="199" t="s">
        <v>67</v>
      </c>
      <c r="D658" s="199" t="s">
        <v>68</v>
      </c>
      <c r="E658" s="199"/>
      <c r="F658" s="200">
        <v>645</v>
      </c>
      <c r="G658" s="158"/>
      <c r="H658" s="206"/>
      <c r="I658" s="146" t="s">
        <v>1346</v>
      </c>
      <c r="J658" s="147"/>
      <c r="K658" s="201"/>
      <c r="L658" s="201">
        <v>47220</v>
      </c>
      <c r="M658" s="228"/>
      <c r="N658" s="209"/>
      <c r="O658" s="201"/>
    </row>
    <row r="659" spans="1:15" ht="13.5">
      <c r="A659" s="199" t="s">
        <v>65</v>
      </c>
      <c r="B659" s="199" t="s">
        <v>1351</v>
      </c>
      <c r="C659" s="199" t="s">
        <v>67</v>
      </c>
      <c r="D659" s="199" t="s">
        <v>68</v>
      </c>
      <c r="E659" s="199"/>
      <c r="F659" s="200">
        <v>646</v>
      </c>
      <c r="G659" s="158"/>
      <c r="H659" s="206"/>
      <c r="I659" s="146" t="s">
        <v>1163</v>
      </c>
      <c r="J659" s="147"/>
      <c r="K659" s="201"/>
      <c r="L659" s="201">
        <v>37996</v>
      </c>
      <c r="M659" s="228"/>
      <c r="N659" s="209"/>
      <c r="O659" s="201"/>
    </row>
    <row r="660" spans="1:15" ht="13.5">
      <c r="A660" s="199" t="s">
        <v>65</v>
      </c>
      <c r="B660" s="199" t="s">
        <v>1351</v>
      </c>
      <c r="C660" s="199" t="s">
        <v>67</v>
      </c>
      <c r="D660" s="199" t="s">
        <v>68</v>
      </c>
      <c r="E660" s="199"/>
      <c r="F660" s="200">
        <v>647</v>
      </c>
      <c r="G660" s="158"/>
      <c r="H660" s="206"/>
      <c r="I660" s="146" t="s">
        <v>1166</v>
      </c>
      <c r="J660" s="147"/>
      <c r="K660" s="201"/>
      <c r="L660" s="201">
        <v>27668</v>
      </c>
      <c r="M660" s="228"/>
      <c r="N660" s="209"/>
      <c r="O660" s="201"/>
    </row>
    <row r="661" spans="1:15" ht="13.5">
      <c r="A661" s="199" t="s">
        <v>65</v>
      </c>
      <c r="B661" s="199" t="s">
        <v>1351</v>
      </c>
      <c r="C661" s="199" t="s">
        <v>67</v>
      </c>
      <c r="D661" s="199" t="s">
        <v>68</v>
      </c>
      <c r="E661" s="199"/>
      <c r="F661" s="200">
        <v>648</v>
      </c>
      <c r="G661" s="158"/>
      <c r="H661" s="206"/>
      <c r="I661" s="146" t="s">
        <v>1167</v>
      </c>
      <c r="J661" s="147"/>
      <c r="K661" s="201"/>
      <c r="L661" s="201">
        <v>11401</v>
      </c>
      <c r="M661" s="228"/>
      <c r="N661" s="209"/>
      <c r="O661" s="201"/>
    </row>
    <row r="662" spans="1:15" ht="27" customHeight="1">
      <c r="A662" s="199" t="s">
        <v>65</v>
      </c>
      <c r="B662" s="199" t="s">
        <v>1351</v>
      </c>
      <c r="C662" s="199" t="s">
        <v>67</v>
      </c>
      <c r="D662" s="199" t="s">
        <v>68</v>
      </c>
      <c r="E662" s="199"/>
      <c r="F662" s="200">
        <v>649</v>
      </c>
      <c r="G662" s="158"/>
      <c r="H662" s="206">
        <v>5</v>
      </c>
      <c r="I662" s="146" t="s">
        <v>1170</v>
      </c>
      <c r="J662" s="147"/>
      <c r="K662" s="201"/>
      <c r="L662" s="201">
        <v>159505</v>
      </c>
      <c r="M662" s="228"/>
      <c r="N662" s="209"/>
      <c r="O662" s="201"/>
    </row>
    <row r="663" spans="1:15" ht="13.5">
      <c r="A663" s="199" t="s">
        <v>65</v>
      </c>
      <c r="B663" s="199" t="s">
        <v>1351</v>
      </c>
      <c r="C663" s="199" t="s">
        <v>67</v>
      </c>
      <c r="D663" s="199" t="s">
        <v>68</v>
      </c>
      <c r="E663" s="199"/>
      <c r="F663" s="200">
        <v>650</v>
      </c>
      <c r="G663" s="158"/>
      <c r="H663" s="206"/>
      <c r="I663" s="146" t="s">
        <v>1163</v>
      </c>
      <c r="J663" s="147"/>
      <c r="K663" s="201"/>
      <c r="L663" s="201">
        <v>148385</v>
      </c>
      <c r="M663" s="228"/>
      <c r="N663" s="209"/>
      <c r="O663" s="201"/>
    </row>
    <row r="664" spans="1:15" ht="13.5">
      <c r="A664" s="199" t="s">
        <v>65</v>
      </c>
      <c r="B664" s="199" t="s">
        <v>1351</v>
      </c>
      <c r="C664" s="199" t="s">
        <v>67</v>
      </c>
      <c r="D664" s="199" t="s">
        <v>68</v>
      </c>
      <c r="E664" s="199"/>
      <c r="F664" s="200">
        <v>651</v>
      </c>
      <c r="G664" s="158"/>
      <c r="H664" s="206"/>
      <c r="I664" s="146" t="s">
        <v>1167</v>
      </c>
      <c r="J664" s="147"/>
      <c r="K664" s="201"/>
      <c r="L664" s="201">
        <v>11119</v>
      </c>
      <c r="M664" s="228"/>
      <c r="N664" s="209"/>
      <c r="O664" s="201"/>
    </row>
    <row r="665" spans="1:15" ht="27" customHeight="1">
      <c r="A665" s="199" t="s">
        <v>65</v>
      </c>
      <c r="B665" s="199" t="s">
        <v>1351</v>
      </c>
      <c r="C665" s="199" t="s">
        <v>67</v>
      </c>
      <c r="D665" s="199" t="s">
        <v>68</v>
      </c>
      <c r="E665" s="199"/>
      <c r="F665" s="200">
        <v>652</v>
      </c>
      <c r="G665" s="158"/>
      <c r="H665" s="206">
        <v>6</v>
      </c>
      <c r="I665" s="146" t="s">
        <v>1171</v>
      </c>
      <c r="J665" s="147"/>
      <c r="K665" s="201"/>
      <c r="L665" s="201">
        <v>152940</v>
      </c>
      <c r="M665" s="228"/>
      <c r="N665" s="209"/>
      <c r="O665" s="201"/>
    </row>
    <row r="666" spans="1:15" ht="13.5">
      <c r="A666" s="199" t="s">
        <v>65</v>
      </c>
      <c r="B666" s="199" t="s">
        <v>1351</v>
      </c>
      <c r="C666" s="199" t="s">
        <v>67</v>
      </c>
      <c r="D666" s="199" t="s">
        <v>68</v>
      </c>
      <c r="E666" s="199"/>
      <c r="F666" s="200">
        <v>653</v>
      </c>
      <c r="G666" s="158"/>
      <c r="H666" s="206"/>
      <c r="I666" s="146" t="s">
        <v>1346</v>
      </c>
      <c r="J666" s="147"/>
      <c r="K666" s="201"/>
      <c r="L666" s="201">
        <v>10247</v>
      </c>
      <c r="M666" s="228"/>
      <c r="N666" s="209"/>
      <c r="O666" s="201"/>
    </row>
    <row r="667" spans="1:15" ht="13.5">
      <c r="A667" s="199" t="s">
        <v>65</v>
      </c>
      <c r="B667" s="199" t="s">
        <v>1351</v>
      </c>
      <c r="C667" s="199" t="s">
        <v>67</v>
      </c>
      <c r="D667" s="199" t="s">
        <v>68</v>
      </c>
      <c r="E667" s="199"/>
      <c r="F667" s="200">
        <v>654</v>
      </c>
      <c r="G667" s="158"/>
      <c r="H667" s="206"/>
      <c r="I667" s="146" t="s">
        <v>1163</v>
      </c>
      <c r="J667" s="147"/>
      <c r="K667" s="201"/>
      <c r="L667" s="201">
        <v>5490</v>
      </c>
      <c r="M667" s="228"/>
      <c r="N667" s="209"/>
      <c r="O667" s="201"/>
    </row>
    <row r="668" spans="1:15" ht="13.5">
      <c r="A668" s="199" t="s">
        <v>65</v>
      </c>
      <c r="B668" s="199" t="s">
        <v>1351</v>
      </c>
      <c r="C668" s="199" t="s">
        <v>67</v>
      </c>
      <c r="D668" s="199" t="s">
        <v>68</v>
      </c>
      <c r="E668" s="199"/>
      <c r="F668" s="200">
        <v>655</v>
      </c>
      <c r="G668" s="158"/>
      <c r="H668" s="206"/>
      <c r="I668" s="146" t="s">
        <v>1166</v>
      </c>
      <c r="J668" s="147"/>
      <c r="K668" s="201"/>
      <c r="L668" s="201">
        <v>45468</v>
      </c>
      <c r="M668" s="228"/>
      <c r="N668" s="209"/>
      <c r="O668" s="201"/>
    </row>
    <row r="669" spans="1:15" ht="13.5">
      <c r="A669" s="199" t="s">
        <v>65</v>
      </c>
      <c r="B669" s="199" t="s">
        <v>1351</v>
      </c>
      <c r="C669" s="199" t="s">
        <v>67</v>
      </c>
      <c r="D669" s="199" t="s">
        <v>68</v>
      </c>
      <c r="E669" s="199"/>
      <c r="F669" s="200">
        <v>656</v>
      </c>
      <c r="G669" s="158"/>
      <c r="H669" s="206"/>
      <c r="I669" s="146" t="s">
        <v>1167</v>
      </c>
      <c r="J669" s="147"/>
      <c r="K669" s="201"/>
      <c r="L669" s="201">
        <v>91736</v>
      </c>
      <c r="M669" s="228"/>
      <c r="N669" s="209"/>
      <c r="O669" s="201"/>
    </row>
    <row r="670" spans="1:15" ht="27" customHeight="1">
      <c r="A670" s="199" t="s">
        <v>65</v>
      </c>
      <c r="B670" s="199" t="s">
        <v>1351</v>
      </c>
      <c r="C670" s="199" t="s">
        <v>67</v>
      </c>
      <c r="D670" s="199" t="s">
        <v>68</v>
      </c>
      <c r="E670" s="199"/>
      <c r="F670" s="200">
        <v>657</v>
      </c>
      <c r="G670" s="158"/>
      <c r="H670" s="206">
        <v>7</v>
      </c>
      <c r="I670" s="146" t="s">
        <v>1172</v>
      </c>
      <c r="J670" s="147"/>
      <c r="K670" s="201"/>
      <c r="L670" s="201">
        <v>471901</v>
      </c>
      <c r="M670" s="228"/>
      <c r="N670" s="209"/>
      <c r="O670" s="201"/>
    </row>
    <row r="671" spans="1:15" ht="13.5">
      <c r="A671" s="199" t="s">
        <v>65</v>
      </c>
      <c r="B671" s="199" t="s">
        <v>1351</v>
      </c>
      <c r="C671" s="199" t="s">
        <v>67</v>
      </c>
      <c r="D671" s="199" t="s">
        <v>68</v>
      </c>
      <c r="E671" s="199"/>
      <c r="F671" s="200">
        <v>658</v>
      </c>
      <c r="G671" s="158"/>
      <c r="H671" s="206"/>
      <c r="I671" s="146" t="s">
        <v>1346</v>
      </c>
      <c r="J671" s="147"/>
      <c r="K671" s="201"/>
      <c r="L671" s="201">
        <v>66154</v>
      </c>
      <c r="M671" s="228"/>
      <c r="N671" s="209"/>
      <c r="O671" s="201"/>
    </row>
    <row r="672" spans="1:15" ht="13.5">
      <c r="A672" s="199" t="s">
        <v>65</v>
      </c>
      <c r="B672" s="199" t="s">
        <v>1351</v>
      </c>
      <c r="C672" s="199" t="s">
        <v>67</v>
      </c>
      <c r="D672" s="199" t="s">
        <v>68</v>
      </c>
      <c r="E672" s="199"/>
      <c r="F672" s="200">
        <v>659</v>
      </c>
      <c r="G672" s="158"/>
      <c r="H672" s="206"/>
      <c r="I672" s="146" t="s">
        <v>1163</v>
      </c>
      <c r="J672" s="147"/>
      <c r="K672" s="201"/>
      <c r="L672" s="201">
        <v>20958</v>
      </c>
      <c r="M672" s="228"/>
      <c r="N672" s="209"/>
      <c r="O672" s="201"/>
    </row>
    <row r="673" spans="1:15" ht="13.5">
      <c r="A673" s="199" t="s">
        <v>65</v>
      </c>
      <c r="B673" s="199" t="s">
        <v>1351</v>
      </c>
      <c r="C673" s="199" t="s">
        <v>67</v>
      </c>
      <c r="D673" s="199" t="s">
        <v>68</v>
      </c>
      <c r="E673" s="199"/>
      <c r="F673" s="200">
        <v>660</v>
      </c>
      <c r="G673" s="158"/>
      <c r="H673" s="206"/>
      <c r="I673" s="146" t="s">
        <v>1166</v>
      </c>
      <c r="J673" s="147"/>
      <c r="K673" s="201"/>
      <c r="L673" s="201">
        <v>80443</v>
      </c>
      <c r="M673" s="228"/>
      <c r="N673" s="209"/>
      <c r="O673" s="201"/>
    </row>
    <row r="674" spans="1:15" ht="13.5">
      <c r="A674" s="199" t="s">
        <v>65</v>
      </c>
      <c r="B674" s="199" t="s">
        <v>1351</v>
      </c>
      <c r="C674" s="199" t="s">
        <v>67</v>
      </c>
      <c r="D674" s="199" t="s">
        <v>68</v>
      </c>
      <c r="E674" s="199"/>
      <c r="F674" s="200">
        <v>661</v>
      </c>
      <c r="G674" s="158"/>
      <c r="H674" s="206"/>
      <c r="I674" s="146" t="s">
        <v>1167</v>
      </c>
      <c r="J674" s="147"/>
      <c r="K674" s="201"/>
      <c r="L674" s="201">
        <v>304346</v>
      </c>
      <c r="M674" s="228"/>
      <c r="N674" s="209"/>
      <c r="O674" s="201"/>
    </row>
    <row r="675" spans="1:15" ht="27" customHeight="1">
      <c r="A675" s="199" t="s">
        <v>65</v>
      </c>
      <c r="B675" s="199" t="s">
        <v>1351</v>
      </c>
      <c r="C675" s="199" t="s">
        <v>67</v>
      </c>
      <c r="D675" s="199" t="s">
        <v>68</v>
      </c>
      <c r="E675" s="199"/>
      <c r="F675" s="200">
        <v>662</v>
      </c>
      <c r="G675" s="158"/>
      <c r="H675" s="206">
        <v>8</v>
      </c>
      <c r="I675" s="146" t="s">
        <v>1173</v>
      </c>
      <c r="J675" s="147"/>
      <c r="K675" s="201"/>
      <c r="L675" s="201">
        <v>152757</v>
      </c>
      <c r="M675" s="228"/>
      <c r="N675" s="209"/>
      <c r="O675" s="201"/>
    </row>
    <row r="676" spans="1:15" ht="13.5">
      <c r="A676" s="199" t="s">
        <v>65</v>
      </c>
      <c r="B676" s="199" t="s">
        <v>1351</v>
      </c>
      <c r="C676" s="199" t="s">
        <v>67</v>
      </c>
      <c r="D676" s="199" t="s">
        <v>68</v>
      </c>
      <c r="E676" s="199"/>
      <c r="F676" s="200">
        <v>663</v>
      </c>
      <c r="G676" s="158"/>
      <c r="H676" s="206"/>
      <c r="I676" s="146" t="s">
        <v>1166</v>
      </c>
      <c r="J676" s="147"/>
      <c r="K676" s="201"/>
      <c r="L676" s="201">
        <v>3331</v>
      </c>
      <c r="M676" s="228"/>
      <c r="N676" s="209"/>
      <c r="O676" s="201"/>
    </row>
    <row r="677" spans="1:15" ht="13.5">
      <c r="A677" s="199" t="s">
        <v>65</v>
      </c>
      <c r="B677" s="199" t="s">
        <v>1351</v>
      </c>
      <c r="C677" s="199" t="s">
        <v>67</v>
      </c>
      <c r="D677" s="199" t="s">
        <v>68</v>
      </c>
      <c r="E677" s="199"/>
      <c r="F677" s="200">
        <v>664</v>
      </c>
      <c r="G677" s="158"/>
      <c r="H677" s="206"/>
      <c r="I677" s="146" t="s">
        <v>1167</v>
      </c>
      <c r="J677" s="147"/>
      <c r="K677" s="201"/>
      <c r="L677" s="201">
        <v>149426</v>
      </c>
      <c r="M677" s="228"/>
      <c r="N677" s="209"/>
      <c r="O677" s="201"/>
    </row>
    <row r="678" spans="1:15" ht="27" customHeight="1">
      <c r="A678" s="199" t="s">
        <v>65</v>
      </c>
      <c r="B678" s="199" t="s">
        <v>1351</v>
      </c>
      <c r="C678" s="199" t="s">
        <v>67</v>
      </c>
      <c r="D678" s="199" t="s">
        <v>68</v>
      </c>
      <c r="E678" s="199"/>
      <c r="F678" s="200">
        <v>665</v>
      </c>
      <c r="G678" s="158"/>
      <c r="H678" s="206">
        <v>9</v>
      </c>
      <c r="I678" s="146" t="s">
        <v>1174</v>
      </c>
      <c r="J678" s="147"/>
      <c r="K678" s="201"/>
      <c r="L678" s="201">
        <v>395487</v>
      </c>
      <c r="M678" s="228"/>
      <c r="N678" s="209"/>
      <c r="O678" s="201"/>
    </row>
    <row r="679" spans="1:15" ht="13.5">
      <c r="A679" s="199" t="s">
        <v>65</v>
      </c>
      <c r="B679" s="199" t="s">
        <v>1351</v>
      </c>
      <c r="C679" s="199" t="s">
        <v>67</v>
      </c>
      <c r="D679" s="199" t="s">
        <v>68</v>
      </c>
      <c r="E679" s="199"/>
      <c r="F679" s="200">
        <v>666</v>
      </c>
      <c r="G679" s="158"/>
      <c r="H679" s="206"/>
      <c r="I679" s="146" t="s">
        <v>1346</v>
      </c>
      <c r="J679" s="147"/>
      <c r="K679" s="201"/>
      <c r="L679" s="201">
        <v>40405</v>
      </c>
      <c r="M679" s="228"/>
      <c r="N679" s="209"/>
      <c r="O679" s="201"/>
    </row>
    <row r="680" spans="1:15" ht="13.5">
      <c r="A680" s="199" t="s">
        <v>65</v>
      </c>
      <c r="B680" s="199" t="s">
        <v>1351</v>
      </c>
      <c r="C680" s="199" t="s">
        <v>67</v>
      </c>
      <c r="D680" s="199" t="s">
        <v>68</v>
      </c>
      <c r="E680" s="199"/>
      <c r="F680" s="200">
        <v>667</v>
      </c>
      <c r="G680" s="158"/>
      <c r="H680" s="206"/>
      <c r="I680" s="146" t="s">
        <v>1163</v>
      </c>
      <c r="J680" s="147"/>
      <c r="K680" s="201"/>
      <c r="L680" s="201">
        <v>44701</v>
      </c>
      <c r="M680" s="228"/>
      <c r="N680" s="209"/>
      <c r="O680" s="201"/>
    </row>
    <row r="681" spans="1:15" ht="13.5">
      <c r="A681" s="199" t="s">
        <v>65</v>
      </c>
      <c r="B681" s="199" t="s">
        <v>1351</v>
      </c>
      <c r="C681" s="199" t="s">
        <v>67</v>
      </c>
      <c r="D681" s="199" t="s">
        <v>68</v>
      </c>
      <c r="E681" s="199"/>
      <c r="F681" s="200">
        <v>668</v>
      </c>
      <c r="G681" s="158"/>
      <c r="H681" s="206"/>
      <c r="I681" s="146" t="s">
        <v>1166</v>
      </c>
      <c r="J681" s="147"/>
      <c r="K681" s="201"/>
      <c r="L681" s="201">
        <v>86339</v>
      </c>
      <c r="M681" s="228"/>
      <c r="N681" s="209"/>
      <c r="O681" s="201"/>
    </row>
    <row r="682" spans="1:15" ht="13.5">
      <c r="A682" s="199" t="s">
        <v>65</v>
      </c>
      <c r="B682" s="199" t="s">
        <v>1351</v>
      </c>
      <c r="C682" s="199" t="s">
        <v>67</v>
      </c>
      <c r="D682" s="199" t="s">
        <v>68</v>
      </c>
      <c r="E682" s="199"/>
      <c r="F682" s="200">
        <v>669</v>
      </c>
      <c r="G682" s="158"/>
      <c r="H682" s="206"/>
      <c r="I682" s="146" t="s">
        <v>1167</v>
      </c>
      <c r="J682" s="147"/>
      <c r="K682" s="201"/>
      <c r="L682" s="201">
        <v>224042</v>
      </c>
      <c r="M682" s="228"/>
      <c r="N682" s="209"/>
      <c r="O682" s="201"/>
    </row>
    <row r="683" spans="1:15" ht="27" customHeight="1">
      <c r="A683" s="199" t="s">
        <v>65</v>
      </c>
      <c r="B683" s="199" t="s">
        <v>1351</v>
      </c>
      <c r="C683" s="199" t="s">
        <v>67</v>
      </c>
      <c r="D683" s="199" t="s">
        <v>68</v>
      </c>
      <c r="E683" s="199"/>
      <c r="F683" s="200">
        <v>670</v>
      </c>
      <c r="G683" s="158"/>
      <c r="H683" s="206" t="s">
        <v>1348</v>
      </c>
      <c r="I683" s="146" t="s">
        <v>1175</v>
      </c>
      <c r="J683" s="147"/>
      <c r="K683" s="201"/>
      <c r="L683" s="201">
        <v>273961</v>
      </c>
      <c r="M683" s="228"/>
      <c r="N683" s="209"/>
      <c r="O683" s="201"/>
    </row>
    <row r="684" spans="1:15" ht="13.5">
      <c r="A684" s="199" t="s">
        <v>65</v>
      </c>
      <c r="B684" s="199" t="s">
        <v>1351</v>
      </c>
      <c r="C684" s="199" t="s">
        <v>67</v>
      </c>
      <c r="D684" s="199" t="s">
        <v>68</v>
      </c>
      <c r="E684" s="199"/>
      <c r="F684" s="200">
        <v>671</v>
      </c>
      <c r="G684" s="158"/>
      <c r="H684" s="183"/>
      <c r="I684" s="146" t="s">
        <v>1346</v>
      </c>
      <c r="J684" s="147"/>
      <c r="K684" s="201"/>
      <c r="L684" s="201">
        <v>8219</v>
      </c>
      <c r="M684" s="228"/>
      <c r="N684" s="209"/>
      <c r="O684" s="201"/>
    </row>
    <row r="685" spans="1:15" ht="13.5">
      <c r="A685" s="199" t="s">
        <v>65</v>
      </c>
      <c r="B685" s="199" t="s">
        <v>1351</v>
      </c>
      <c r="C685" s="199" t="s">
        <v>67</v>
      </c>
      <c r="D685" s="199" t="s">
        <v>68</v>
      </c>
      <c r="E685" s="199"/>
      <c r="F685" s="200">
        <v>672</v>
      </c>
      <c r="G685" s="158"/>
      <c r="H685" s="183"/>
      <c r="I685" s="146" t="s">
        <v>1163</v>
      </c>
      <c r="J685" s="147"/>
      <c r="K685" s="201"/>
      <c r="L685" s="201">
        <v>23583</v>
      </c>
      <c r="M685" s="228"/>
      <c r="N685" s="209"/>
      <c r="O685" s="201"/>
    </row>
    <row r="686" spans="1:15" ht="13.5">
      <c r="A686" s="199" t="s">
        <v>65</v>
      </c>
      <c r="B686" s="199" t="s">
        <v>1351</v>
      </c>
      <c r="C686" s="199" t="s">
        <v>67</v>
      </c>
      <c r="D686" s="199" t="s">
        <v>68</v>
      </c>
      <c r="E686" s="199"/>
      <c r="F686" s="200">
        <v>673</v>
      </c>
      <c r="G686" s="158"/>
      <c r="H686" s="183"/>
      <c r="I686" s="146" t="s">
        <v>1166</v>
      </c>
      <c r="J686" s="147"/>
      <c r="K686" s="201"/>
      <c r="L686" s="201">
        <v>56825</v>
      </c>
      <c r="M686" s="228"/>
      <c r="N686" s="209"/>
      <c r="O686" s="201"/>
    </row>
    <row r="687" spans="1:15" ht="13.5">
      <c r="A687" s="199" t="s">
        <v>65</v>
      </c>
      <c r="B687" s="199" t="s">
        <v>1351</v>
      </c>
      <c r="C687" s="199" t="s">
        <v>67</v>
      </c>
      <c r="D687" s="199" t="s">
        <v>68</v>
      </c>
      <c r="E687" s="199"/>
      <c r="F687" s="200">
        <v>674</v>
      </c>
      <c r="G687" s="158"/>
      <c r="H687" s="183"/>
      <c r="I687" s="146" t="s">
        <v>1167</v>
      </c>
      <c r="J687" s="147"/>
      <c r="K687" s="201"/>
      <c r="L687" s="201">
        <v>185333</v>
      </c>
      <c r="M687" s="228"/>
      <c r="N687" s="209"/>
      <c r="O687" s="201"/>
    </row>
    <row r="688" spans="1:15" ht="27" customHeight="1">
      <c r="A688" s="199" t="s">
        <v>65</v>
      </c>
      <c r="B688" s="199" t="s">
        <v>1351</v>
      </c>
      <c r="C688" s="199" t="s">
        <v>67</v>
      </c>
      <c r="D688" s="199" t="s">
        <v>68</v>
      </c>
      <c r="E688" s="199"/>
      <c r="F688" s="200">
        <v>675</v>
      </c>
      <c r="G688" s="158"/>
      <c r="H688" s="183"/>
      <c r="I688" s="146" t="s">
        <v>1176</v>
      </c>
      <c r="J688" s="147"/>
      <c r="K688" s="201"/>
      <c r="L688" s="201">
        <v>715636</v>
      </c>
      <c r="M688" s="228"/>
      <c r="N688" s="209"/>
      <c r="O688" s="201"/>
    </row>
    <row r="689" spans="1:15" ht="27" customHeight="1">
      <c r="A689" s="199" t="s">
        <v>65</v>
      </c>
      <c r="B689" s="199" t="s">
        <v>1351</v>
      </c>
      <c r="C689" s="199" t="s">
        <v>67</v>
      </c>
      <c r="D689" s="199" t="s">
        <v>68</v>
      </c>
      <c r="E689" s="199"/>
      <c r="F689" s="200">
        <v>676</v>
      </c>
      <c r="G689" s="158"/>
      <c r="H689" s="183"/>
      <c r="I689" s="146" t="s">
        <v>1177</v>
      </c>
      <c r="J689" s="147"/>
      <c r="K689" s="201"/>
      <c r="L689" s="201">
        <v>430395</v>
      </c>
      <c r="M689" s="228"/>
      <c r="N689" s="209"/>
      <c r="O689" s="201"/>
    </row>
    <row r="690" spans="1:15" ht="27" customHeight="1">
      <c r="A690" s="199" t="s">
        <v>65</v>
      </c>
      <c r="B690" s="199" t="s">
        <v>1351</v>
      </c>
      <c r="C690" s="199" t="s">
        <v>67</v>
      </c>
      <c r="D690" s="199" t="s">
        <v>68</v>
      </c>
      <c r="E690" s="199"/>
      <c r="F690" s="200">
        <v>677</v>
      </c>
      <c r="G690" s="158"/>
      <c r="H690" s="183"/>
      <c r="I690" s="146" t="s">
        <v>1178</v>
      </c>
      <c r="J690" s="147"/>
      <c r="K690" s="201"/>
      <c r="L690" s="201">
        <v>41971</v>
      </c>
      <c r="M690" s="228"/>
      <c r="N690" s="209"/>
      <c r="O690" s="201"/>
    </row>
    <row r="691" spans="1:15" ht="27" customHeight="1">
      <c r="A691" s="199" t="s">
        <v>65</v>
      </c>
      <c r="B691" s="199" t="s">
        <v>1351</v>
      </c>
      <c r="C691" s="199" t="s">
        <v>67</v>
      </c>
      <c r="D691" s="199" t="s">
        <v>68</v>
      </c>
      <c r="E691" s="199"/>
      <c r="F691" s="200">
        <v>678</v>
      </c>
      <c r="G691" s="158"/>
      <c r="H691" s="183"/>
      <c r="I691" s="146" t="s">
        <v>1179</v>
      </c>
      <c r="J691" s="147"/>
      <c r="K691" s="201"/>
      <c r="L691" s="201">
        <v>388424</v>
      </c>
      <c r="M691" s="228"/>
      <c r="N691" s="209"/>
      <c r="O691" s="201"/>
    </row>
    <row r="692" spans="1:15" ht="13.5">
      <c r="A692" s="199" t="s">
        <v>65</v>
      </c>
      <c r="B692" s="199" t="s">
        <v>1351</v>
      </c>
      <c r="C692" s="199" t="s">
        <v>67</v>
      </c>
      <c r="D692" s="199" t="s">
        <v>68</v>
      </c>
      <c r="E692" s="199"/>
      <c r="F692" s="200">
        <v>679</v>
      </c>
      <c r="G692" s="158"/>
      <c r="H692" s="183"/>
      <c r="I692" s="146" t="s">
        <v>1180</v>
      </c>
      <c r="J692" s="147"/>
      <c r="K692" s="201"/>
      <c r="L692" s="201">
        <v>51638</v>
      </c>
      <c r="M692" s="228"/>
      <c r="N692" s="209"/>
      <c r="O692" s="201"/>
    </row>
    <row r="693" spans="1:15" ht="13.5">
      <c r="A693" s="199" t="s">
        <v>65</v>
      </c>
      <c r="B693" s="199" t="s">
        <v>1351</v>
      </c>
      <c r="C693" s="199" t="s">
        <v>67</v>
      </c>
      <c r="D693" s="199" t="s">
        <v>68</v>
      </c>
      <c r="E693" s="199"/>
      <c r="F693" s="200">
        <v>680</v>
      </c>
      <c r="G693" s="158"/>
      <c r="H693" s="183"/>
      <c r="I693" s="146" t="s">
        <v>1181</v>
      </c>
      <c r="J693" s="147"/>
      <c r="K693" s="201"/>
      <c r="L693" s="201">
        <v>33653</v>
      </c>
      <c r="M693" s="228"/>
      <c r="N693" s="209"/>
      <c r="O693" s="201"/>
    </row>
    <row r="694" spans="1:15" ht="13.5">
      <c r="A694" s="199" t="s">
        <v>65</v>
      </c>
      <c r="B694" s="199" t="s">
        <v>1351</v>
      </c>
      <c r="C694" s="199" t="s">
        <v>67</v>
      </c>
      <c r="D694" s="199" t="s">
        <v>68</v>
      </c>
      <c r="E694" s="199"/>
      <c r="F694" s="200">
        <v>681</v>
      </c>
      <c r="G694" s="158"/>
      <c r="H694" s="183"/>
      <c r="I694" s="146" t="s">
        <v>1182</v>
      </c>
      <c r="J694" s="147"/>
      <c r="K694" s="201"/>
      <c r="L694" s="201">
        <v>116864</v>
      </c>
      <c r="M694" s="228"/>
      <c r="N694" s="209"/>
      <c r="O694" s="201"/>
    </row>
    <row r="695" spans="1:15" ht="13.5">
      <c r="A695" s="199" t="s">
        <v>65</v>
      </c>
      <c r="B695" s="199" t="s">
        <v>1351</v>
      </c>
      <c r="C695" s="199" t="s">
        <v>67</v>
      </c>
      <c r="D695" s="199" t="s">
        <v>68</v>
      </c>
      <c r="E695" s="199"/>
      <c r="F695" s="200">
        <v>682</v>
      </c>
      <c r="G695" s="158"/>
      <c r="H695" s="183"/>
      <c r="I695" s="146" t="s">
        <v>1183</v>
      </c>
      <c r="J695" s="147"/>
      <c r="K695" s="201"/>
      <c r="L695" s="201">
        <v>32307</v>
      </c>
      <c r="M695" s="228"/>
      <c r="N695" s="209"/>
      <c r="O695" s="201"/>
    </row>
    <row r="696" spans="1:15" ht="13.5">
      <c r="A696" s="199" t="s">
        <v>65</v>
      </c>
      <c r="B696" s="199" t="s">
        <v>1351</v>
      </c>
      <c r="C696" s="199" t="s">
        <v>67</v>
      </c>
      <c r="D696" s="199" t="s">
        <v>68</v>
      </c>
      <c r="E696" s="199"/>
      <c r="F696" s="200">
        <v>683</v>
      </c>
      <c r="G696" s="158"/>
      <c r="H696" s="183"/>
      <c r="I696" s="146" t="s">
        <v>1184</v>
      </c>
      <c r="J696" s="147"/>
      <c r="K696" s="201"/>
      <c r="L696" s="201">
        <v>33988</v>
      </c>
      <c r="M696" s="228"/>
      <c r="N696" s="209"/>
      <c r="O696" s="201"/>
    </row>
    <row r="697" spans="1:15" ht="13.5">
      <c r="A697" s="199" t="s">
        <v>65</v>
      </c>
      <c r="B697" s="199" t="s">
        <v>1351</v>
      </c>
      <c r="C697" s="199" t="s">
        <v>67</v>
      </c>
      <c r="D697" s="199" t="s">
        <v>68</v>
      </c>
      <c r="E697" s="199"/>
      <c r="F697" s="200">
        <v>684</v>
      </c>
      <c r="G697" s="158"/>
      <c r="H697" s="183"/>
      <c r="I697" s="146" t="s">
        <v>1185</v>
      </c>
      <c r="J697" s="147"/>
      <c r="K697" s="201"/>
      <c r="L697" s="201">
        <v>13436</v>
      </c>
      <c r="M697" s="228"/>
      <c r="N697" s="209"/>
      <c r="O697" s="201"/>
    </row>
    <row r="698" spans="1:15" ht="13.5">
      <c r="A698" s="199" t="s">
        <v>65</v>
      </c>
      <c r="B698" s="199" t="s">
        <v>1351</v>
      </c>
      <c r="C698" s="199" t="s">
        <v>67</v>
      </c>
      <c r="D698" s="199" t="s">
        <v>68</v>
      </c>
      <c r="E698" s="199"/>
      <c r="F698" s="200">
        <v>685</v>
      </c>
      <c r="G698" s="158"/>
      <c r="H698" s="183"/>
      <c r="I698" s="146" t="s">
        <v>1186</v>
      </c>
      <c r="J698" s="147"/>
      <c r="K698" s="201"/>
      <c r="L698" s="201">
        <v>106538</v>
      </c>
      <c r="M698" s="228"/>
      <c r="N698" s="209"/>
      <c r="O698" s="201"/>
    </row>
    <row r="699" spans="1:15" ht="27" customHeight="1">
      <c r="A699" s="199" t="s">
        <v>65</v>
      </c>
      <c r="B699" s="199" t="s">
        <v>1351</v>
      </c>
      <c r="C699" s="199" t="s">
        <v>67</v>
      </c>
      <c r="D699" s="199" t="s">
        <v>68</v>
      </c>
      <c r="E699" s="199"/>
      <c r="F699" s="200">
        <v>686</v>
      </c>
      <c r="G699" s="158"/>
      <c r="H699" s="183"/>
      <c r="I699" s="146" t="s">
        <v>69</v>
      </c>
      <c r="J699" s="147"/>
      <c r="K699" s="201"/>
      <c r="L699" s="201">
        <v>3563187</v>
      </c>
      <c r="M699" s="228"/>
      <c r="N699" s="209"/>
      <c r="O699" s="201"/>
    </row>
    <row r="700" spans="1:15" ht="13.5" customHeight="1">
      <c r="A700" s="199" t="s">
        <v>65</v>
      </c>
      <c r="B700" s="199" t="s">
        <v>1351</v>
      </c>
      <c r="C700" s="199" t="s">
        <v>67</v>
      </c>
      <c r="D700" s="199" t="s">
        <v>68</v>
      </c>
      <c r="E700" s="199"/>
      <c r="F700" s="200">
        <v>687</v>
      </c>
      <c r="G700" s="158"/>
      <c r="H700" s="183"/>
      <c r="I700" s="146" t="s">
        <v>1349</v>
      </c>
      <c r="J700" s="147"/>
      <c r="K700" s="201"/>
      <c r="L700" s="201">
        <v>2047935</v>
      </c>
      <c r="M700" s="228"/>
      <c r="N700" s="209"/>
      <c r="O700" s="201"/>
    </row>
    <row r="701" spans="1:15" ht="13.5" customHeight="1">
      <c r="A701" s="199" t="s">
        <v>65</v>
      </c>
      <c r="B701" s="199" t="s">
        <v>1351</v>
      </c>
      <c r="C701" s="199" t="s">
        <v>67</v>
      </c>
      <c r="D701" s="199" t="s">
        <v>68</v>
      </c>
      <c r="E701" s="199"/>
      <c r="F701" s="200">
        <v>688</v>
      </c>
      <c r="G701" s="158"/>
      <c r="H701" s="194"/>
      <c r="I701" s="149" t="s">
        <v>1350</v>
      </c>
      <c r="J701" s="150"/>
      <c r="K701" s="229"/>
      <c r="L701" s="229">
        <v>1515252</v>
      </c>
      <c r="M701" s="230"/>
      <c r="N701" s="231"/>
      <c r="O701" s="229"/>
    </row>
    <row r="702" spans="6:15" ht="13.5">
      <c r="F702" s="232"/>
      <c r="G702" s="158"/>
      <c r="H702" s="183"/>
      <c r="I702" s="158"/>
      <c r="J702" s="158"/>
      <c r="K702" s="158"/>
      <c r="L702" s="158"/>
      <c r="M702" s="158"/>
      <c r="N702" s="158"/>
      <c r="O702" s="158"/>
    </row>
  </sheetData>
  <sheetProtection/>
  <mergeCells count="2">
    <mergeCell ref="I10:I11"/>
    <mergeCell ref="H6:J6"/>
  </mergeCells>
  <printOptions/>
  <pageMargins left="0.5905511811023623" right="0" top="0.3937007874015748" bottom="0" header="0.1968503937007874" footer="0.3937007874015748"/>
  <pageSetup horizontalDpi="300" verticalDpi="300" orientation="portrait" paperSize="9" scale="45" r:id="rId1"/>
  <headerFooter alignWithMargins="0">
    <oddHeader>&amp;C&amp;"ＭＳ 明朝,標準"&amp;16第４－１表  都市階級・地方・都道府県庁所在市別１世帯当たり支出金額，購入数量及び平均価格</oddHeader>
  </headerFooter>
  <rowBreaks count="11" manualBreakCount="11">
    <brk id="80" min="7" max="17" man="1"/>
    <brk id="139" min="7" max="17" man="1"/>
    <brk id="198" max="255" man="1"/>
    <brk id="260" min="7" max="17" man="1"/>
    <brk id="319" min="7" max="17" man="1"/>
    <brk id="373" min="7" max="17" man="1"/>
    <brk id="441" min="7" max="17" man="1"/>
    <brk id="510" min="7" max="17" man="1"/>
    <brk id="573" min="7" max="17" man="1"/>
    <brk id="643" min="7" max="17" man="1"/>
    <brk id="7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02"/>
  <sheetViews>
    <sheetView showOutlineSymbols="0" zoomScaleSheetLayoutView="100" zoomScalePageLayoutView="0" workbookViewId="0" topLeftCell="A1">
      <pane xSplit="10" ySplit="13" topLeftCell="K5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I114" sqref="I114"/>
    </sheetView>
  </sheetViews>
  <sheetFormatPr defaultColWidth="8.66015625" defaultRowHeight="18"/>
  <cols>
    <col min="1" max="5" width="0" style="105" hidden="1" customWidth="1"/>
    <col min="6" max="6" width="2.08203125" style="89" hidden="1" customWidth="1"/>
    <col min="7" max="7" width="2.08203125" style="89" customWidth="1"/>
    <col min="8" max="8" width="15.75" style="90" customWidth="1"/>
    <col min="9" max="9" width="17.58203125" style="89" customWidth="1"/>
    <col min="10" max="10" width="16" style="89" customWidth="1"/>
    <col min="11" max="15" width="13.58203125" style="113" customWidth="1"/>
    <col min="16" max="16384" width="9" style="113" customWidth="1"/>
  </cols>
  <sheetData>
    <row r="1" spans="1:15" s="87" customFormat="1" ht="13.5" hidden="1">
      <c r="A1" s="84"/>
      <c r="B1" s="84"/>
      <c r="C1" s="84"/>
      <c r="D1" s="84"/>
      <c r="E1" s="84"/>
      <c r="F1" s="85"/>
      <c r="G1" s="85"/>
      <c r="H1" s="86"/>
      <c r="I1" s="85"/>
      <c r="J1" s="85"/>
      <c r="K1" s="87">
        <v>1</v>
      </c>
      <c r="L1" s="87">
        <v>2</v>
      </c>
      <c r="M1" s="87">
        <v>3</v>
      </c>
      <c r="N1" s="87">
        <v>4</v>
      </c>
      <c r="O1" s="87">
        <v>5</v>
      </c>
    </row>
    <row r="2" spans="1:15" s="89" customFormat="1" ht="12" hidden="1">
      <c r="A2" s="88"/>
      <c r="B2" s="88"/>
      <c r="C2" s="88"/>
      <c r="D2" s="88"/>
      <c r="E2" s="88"/>
      <c r="H2" s="90"/>
      <c r="K2" s="91">
        <v>1</v>
      </c>
      <c r="L2" s="91">
        <v>2</v>
      </c>
      <c r="M2" s="91">
        <v>3</v>
      </c>
      <c r="N2" s="91">
        <v>4</v>
      </c>
      <c r="O2" s="91">
        <v>5</v>
      </c>
    </row>
    <row r="3" spans="1:15" s="89" customFormat="1" ht="12">
      <c r="A3" s="88"/>
      <c r="B3" s="88"/>
      <c r="C3" s="88"/>
      <c r="D3" s="88"/>
      <c r="E3" s="88"/>
      <c r="G3" s="85"/>
      <c r="H3" s="86"/>
      <c r="I3" s="85"/>
      <c r="J3" s="85"/>
      <c r="K3" s="85"/>
      <c r="L3" s="85"/>
      <c r="M3" s="85"/>
      <c r="N3" s="85"/>
      <c r="O3" s="85"/>
    </row>
    <row r="4" spans="1:15" s="89" customFormat="1" ht="22.5" customHeight="1">
      <c r="A4" s="88"/>
      <c r="B4" s="88"/>
      <c r="C4" s="88"/>
      <c r="D4" s="88"/>
      <c r="E4" s="88"/>
      <c r="F4" s="92"/>
      <c r="G4" s="85"/>
      <c r="H4" s="93" t="s">
        <v>1187</v>
      </c>
      <c r="I4" s="85"/>
      <c r="J4" s="85"/>
      <c r="K4" s="85"/>
      <c r="L4" s="85"/>
      <c r="M4" s="85"/>
      <c r="N4" s="85"/>
      <c r="O4" s="85"/>
    </row>
    <row r="5" spans="1:15" s="89" customFormat="1" ht="21.75" customHeight="1">
      <c r="A5" s="88"/>
      <c r="B5" s="88"/>
      <c r="C5" s="88"/>
      <c r="D5" s="88"/>
      <c r="E5" s="88"/>
      <c r="F5" s="92"/>
      <c r="G5" s="85"/>
      <c r="H5" s="94" t="s">
        <v>1188</v>
      </c>
      <c r="I5" s="85"/>
      <c r="J5" s="95"/>
      <c r="K5" s="85"/>
      <c r="L5" s="85"/>
      <c r="M5" s="85"/>
      <c r="N5" s="85"/>
      <c r="O5" s="85"/>
    </row>
    <row r="6" spans="1:15" s="89" customFormat="1" ht="21.75" customHeight="1">
      <c r="A6" s="88"/>
      <c r="B6" s="88"/>
      <c r="C6" s="88"/>
      <c r="D6" s="88"/>
      <c r="E6" s="88"/>
      <c r="F6" s="92"/>
      <c r="G6" s="85"/>
      <c r="H6" s="248" t="s">
        <v>1189</v>
      </c>
      <c r="I6" s="249"/>
      <c r="J6" s="249"/>
      <c r="K6" s="85"/>
      <c r="L6" s="85"/>
      <c r="M6" s="85"/>
      <c r="N6" s="85"/>
      <c r="O6" s="96"/>
    </row>
    <row r="7" spans="1:15" s="89" customFormat="1" ht="6" customHeight="1">
      <c r="A7" s="88"/>
      <c r="B7" s="88"/>
      <c r="C7" s="88"/>
      <c r="D7" s="88"/>
      <c r="E7" s="88"/>
      <c r="F7" s="92"/>
      <c r="G7" s="85"/>
      <c r="H7" s="86"/>
      <c r="I7" s="85"/>
      <c r="J7" s="85"/>
      <c r="K7" s="85"/>
      <c r="L7" s="85"/>
      <c r="M7" s="85"/>
      <c r="N7" s="85"/>
      <c r="O7" s="85"/>
    </row>
    <row r="8" spans="1:16" s="104" customFormat="1" ht="15.75" customHeight="1">
      <c r="A8" s="97"/>
      <c r="B8" s="97"/>
      <c r="C8" s="97"/>
      <c r="D8" s="97"/>
      <c r="E8" s="97"/>
      <c r="F8" s="98"/>
      <c r="G8" s="99"/>
      <c r="H8" s="100"/>
      <c r="I8" s="100"/>
      <c r="J8" s="101"/>
      <c r="K8" s="102"/>
      <c r="L8" s="102" t="s">
        <v>1190</v>
      </c>
      <c r="M8" s="102"/>
      <c r="N8" s="102" t="s">
        <v>1191</v>
      </c>
      <c r="O8" s="102"/>
      <c r="P8" s="103"/>
    </row>
    <row r="9" spans="6:16" ht="6.75" customHeight="1">
      <c r="F9" s="106"/>
      <c r="G9" s="87"/>
      <c r="H9" s="107"/>
      <c r="I9" s="107"/>
      <c r="J9" s="108"/>
      <c r="K9" s="109"/>
      <c r="L9" s="110"/>
      <c r="M9" s="110"/>
      <c r="N9" s="110"/>
      <c r="O9" s="111"/>
      <c r="P9" s="112"/>
    </row>
    <row r="10" spans="6:16" ht="12.75" customHeight="1">
      <c r="F10" s="106"/>
      <c r="G10" s="87"/>
      <c r="H10" s="107"/>
      <c r="I10" s="247" t="s">
        <v>1192</v>
      </c>
      <c r="J10" s="114"/>
      <c r="K10" s="109" t="s">
        <v>1193</v>
      </c>
      <c r="L10" s="110"/>
      <c r="M10" s="110"/>
      <c r="N10" s="110"/>
      <c r="O10" s="115" t="s">
        <v>1194</v>
      </c>
      <c r="P10" s="112"/>
    </row>
    <row r="11" spans="6:16" ht="12.75" customHeight="1">
      <c r="F11" s="106"/>
      <c r="G11" s="87"/>
      <c r="H11" s="107"/>
      <c r="I11" s="247"/>
      <c r="J11" s="114"/>
      <c r="K11" s="109"/>
      <c r="L11" s="110" t="s">
        <v>1195</v>
      </c>
      <c r="M11" s="110" t="s">
        <v>1196</v>
      </c>
      <c r="N11" s="110" t="s">
        <v>1197</v>
      </c>
      <c r="O11" s="115"/>
      <c r="P11" s="112"/>
    </row>
    <row r="12" spans="6:16" ht="12.75" customHeight="1">
      <c r="F12" s="106"/>
      <c r="G12" s="87"/>
      <c r="H12" s="107"/>
      <c r="I12" s="107"/>
      <c r="J12" s="108"/>
      <c r="K12" s="116" t="s">
        <v>1198</v>
      </c>
      <c r="L12" s="110"/>
      <c r="M12" s="110"/>
      <c r="N12" s="110"/>
      <c r="O12" s="117" t="s">
        <v>1199</v>
      </c>
      <c r="P12" s="112"/>
    </row>
    <row r="13" spans="6:16" ht="6.75" customHeight="1">
      <c r="F13" s="106"/>
      <c r="G13" s="87"/>
      <c r="H13" s="118"/>
      <c r="I13" s="118"/>
      <c r="J13" s="119"/>
      <c r="K13" s="120"/>
      <c r="L13" s="121"/>
      <c r="M13" s="121"/>
      <c r="N13" s="121"/>
      <c r="O13" s="122"/>
      <c r="P13" s="112"/>
    </row>
    <row r="14" spans="1:15" ht="19.5" customHeight="1">
      <c r="A14" s="123" t="s">
        <v>65</v>
      </c>
      <c r="B14" s="123" t="s">
        <v>66</v>
      </c>
      <c r="C14" s="123" t="s">
        <v>67</v>
      </c>
      <c r="D14" s="123" t="s">
        <v>68</v>
      </c>
      <c r="E14" s="123"/>
      <c r="F14" s="124">
        <v>1</v>
      </c>
      <c r="G14" s="87"/>
      <c r="H14" s="107" t="s">
        <v>1200</v>
      </c>
      <c r="I14" s="107"/>
      <c r="J14" s="108"/>
      <c r="K14" s="77"/>
      <c r="L14" s="77">
        <v>10000</v>
      </c>
      <c r="M14" s="77"/>
      <c r="N14" s="77"/>
      <c r="O14" s="77"/>
    </row>
    <row r="15" spans="1:15" ht="27" customHeight="1">
      <c r="A15" s="123" t="s">
        <v>65</v>
      </c>
      <c r="B15" s="123" t="s">
        <v>66</v>
      </c>
      <c r="C15" s="123" t="s">
        <v>67</v>
      </c>
      <c r="D15" s="123" t="s">
        <v>68</v>
      </c>
      <c r="E15" s="123"/>
      <c r="F15" s="124">
        <v>2</v>
      </c>
      <c r="G15" s="87"/>
      <c r="H15" s="107" t="s">
        <v>1201</v>
      </c>
      <c r="I15" s="107"/>
      <c r="J15" s="108"/>
      <c r="K15" s="77"/>
      <c r="L15" s="77">
        <v>7830</v>
      </c>
      <c r="M15" s="77"/>
      <c r="N15" s="77"/>
      <c r="O15" s="77"/>
    </row>
    <row r="16" spans="1:15" ht="27" customHeight="1">
      <c r="A16" s="123" t="s">
        <v>65</v>
      </c>
      <c r="B16" s="123" t="s">
        <v>66</v>
      </c>
      <c r="C16" s="123" t="s">
        <v>67</v>
      </c>
      <c r="D16" s="123" t="s">
        <v>68</v>
      </c>
      <c r="E16" s="123"/>
      <c r="F16" s="124">
        <v>3</v>
      </c>
      <c r="G16" s="87"/>
      <c r="H16" s="107" t="s">
        <v>1202</v>
      </c>
      <c r="I16" s="107"/>
      <c r="J16" s="108"/>
      <c r="K16" s="77"/>
      <c r="L16" s="125">
        <v>3.14</v>
      </c>
      <c r="M16" s="77"/>
      <c r="N16" s="77"/>
      <c r="O16" s="77"/>
    </row>
    <row r="17" spans="1:15" ht="13.5">
      <c r="A17" s="123" t="s">
        <v>65</v>
      </c>
      <c r="B17" s="123" t="s">
        <v>66</v>
      </c>
      <c r="C17" s="123" t="s">
        <v>67</v>
      </c>
      <c r="D17" s="123" t="s">
        <v>68</v>
      </c>
      <c r="E17" s="123"/>
      <c r="F17" s="124">
        <v>4</v>
      </c>
      <c r="G17" s="87"/>
      <c r="H17" s="107" t="s">
        <v>1203</v>
      </c>
      <c r="I17" s="107"/>
      <c r="J17" s="108"/>
      <c r="K17" s="77"/>
      <c r="L17" s="125">
        <v>0.64</v>
      </c>
      <c r="M17" s="77"/>
      <c r="N17" s="77"/>
      <c r="O17" s="77"/>
    </row>
    <row r="18" spans="1:15" ht="13.5">
      <c r="A18" s="123" t="s">
        <v>65</v>
      </c>
      <c r="B18" s="123" t="s">
        <v>66</v>
      </c>
      <c r="C18" s="123" t="s">
        <v>67</v>
      </c>
      <c r="D18" s="123" t="s">
        <v>68</v>
      </c>
      <c r="E18" s="123"/>
      <c r="F18" s="124">
        <v>5</v>
      </c>
      <c r="G18" s="87"/>
      <c r="H18" s="107" t="s">
        <v>1204</v>
      </c>
      <c r="I18" s="107"/>
      <c r="J18" s="108"/>
      <c r="K18" s="77"/>
      <c r="L18" s="125">
        <v>0.67</v>
      </c>
      <c r="M18" s="77"/>
      <c r="N18" s="77"/>
      <c r="O18" s="77"/>
    </row>
    <row r="19" spans="1:15" ht="13.5">
      <c r="A19" s="123" t="s">
        <v>65</v>
      </c>
      <c r="B19" s="123" t="s">
        <v>66</v>
      </c>
      <c r="C19" s="123" t="s">
        <v>67</v>
      </c>
      <c r="D19" s="123" t="s">
        <v>68</v>
      </c>
      <c r="E19" s="123"/>
      <c r="F19" s="124">
        <v>6</v>
      </c>
      <c r="G19" s="87"/>
      <c r="H19" s="107" t="s">
        <v>1205</v>
      </c>
      <c r="I19" s="107"/>
      <c r="J19" s="108"/>
      <c r="K19" s="77"/>
      <c r="L19" s="125">
        <v>0.54</v>
      </c>
      <c r="M19" s="77"/>
      <c r="N19" s="77"/>
      <c r="O19" s="77"/>
    </row>
    <row r="20" spans="1:15" ht="27" customHeight="1">
      <c r="A20" s="123" t="s">
        <v>65</v>
      </c>
      <c r="B20" s="123" t="s">
        <v>66</v>
      </c>
      <c r="C20" s="123" t="s">
        <v>67</v>
      </c>
      <c r="D20" s="123" t="s">
        <v>68</v>
      </c>
      <c r="E20" s="123"/>
      <c r="F20" s="124">
        <v>7</v>
      </c>
      <c r="G20" s="87"/>
      <c r="H20" s="107" t="s">
        <v>1206</v>
      </c>
      <c r="I20" s="107"/>
      <c r="J20" s="108"/>
      <c r="K20" s="77"/>
      <c r="L20" s="125">
        <v>1.39</v>
      </c>
      <c r="M20" s="77"/>
      <c r="N20" s="77"/>
      <c r="O20" s="77"/>
    </row>
    <row r="21" spans="1:15" ht="27" customHeight="1">
      <c r="A21" s="123" t="s">
        <v>65</v>
      </c>
      <c r="B21" s="123" t="s">
        <v>66</v>
      </c>
      <c r="C21" s="123" t="s">
        <v>67</v>
      </c>
      <c r="D21" s="123" t="s">
        <v>68</v>
      </c>
      <c r="E21" s="123"/>
      <c r="F21" s="124">
        <v>8</v>
      </c>
      <c r="G21" s="87"/>
      <c r="H21" s="107" t="s">
        <v>1207</v>
      </c>
      <c r="I21" s="107"/>
      <c r="J21" s="108"/>
      <c r="K21" s="77"/>
      <c r="L21" s="126">
        <v>55.7</v>
      </c>
      <c r="M21" s="77"/>
      <c r="N21" s="77"/>
      <c r="O21" s="77"/>
    </row>
    <row r="22" spans="1:15" ht="27" customHeight="1">
      <c r="A22" s="123" t="s">
        <v>65</v>
      </c>
      <c r="B22" s="123" t="s">
        <v>66</v>
      </c>
      <c r="C22" s="123" t="s">
        <v>67</v>
      </c>
      <c r="D22" s="123" t="s">
        <v>68</v>
      </c>
      <c r="E22" s="123"/>
      <c r="F22" s="124">
        <v>9</v>
      </c>
      <c r="G22" s="87"/>
      <c r="H22" s="107" t="s">
        <v>1208</v>
      </c>
      <c r="I22" s="107"/>
      <c r="J22" s="108"/>
      <c r="K22" s="77"/>
      <c r="L22" s="126">
        <v>80.3</v>
      </c>
      <c r="M22" s="77"/>
      <c r="N22" s="77"/>
      <c r="O22" s="77"/>
    </row>
    <row r="23" spans="1:15" ht="13.5">
      <c r="A23" s="123" t="s">
        <v>65</v>
      </c>
      <c r="B23" s="123" t="s">
        <v>66</v>
      </c>
      <c r="C23" s="123" t="s">
        <v>67</v>
      </c>
      <c r="D23" s="123" t="s">
        <v>68</v>
      </c>
      <c r="E23" s="123"/>
      <c r="F23" s="124">
        <v>10</v>
      </c>
      <c r="G23" s="87"/>
      <c r="H23" s="107" t="s">
        <v>1209</v>
      </c>
      <c r="I23" s="107"/>
      <c r="J23" s="108"/>
      <c r="K23" s="77"/>
      <c r="L23" s="126">
        <v>18.6</v>
      </c>
      <c r="M23" s="77"/>
      <c r="N23" s="77"/>
      <c r="O23" s="77"/>
    </row>
    <row r="24" spans="1:15" ht="27.75" customHeight="1">
      <c r="A24" s="123" t="s">
        <v>65</v>
      </c>
      <c r="B24" s="123" t="s">
        <v>66</v>
      </c>
      <c r="C24" s="123" t="s">
        <v>67</v>
      </c>
      <c r="D24" s="123" t="s">
        <v>68</v>
      </c>
      <c r="E24" s="123"/>
      <c r="F24" s="124">
        <v>11</v>
      </c>
      <c r="G24" s="87"/>
      <c r="H24" s="127"/>
      <c r="I24" s="128" t="s">
        <v>69</v>
      </c>
      <c r="J24" s="129"/>
      <c r="K24" s="77">
        <v>296417</v>
      </c>
      <c r="L24" s="77">
        <v>3573382</v>
      </c>
      <c r="M24" s="130" t="s">
        <v>70</v>
      </c>
      <c r="N24" s="131" t="s">
        <v>70</v>
      </c>
      <c r="O24" s="77">
        <v>10000</v>
      </c>
    </row>
    <row r="25" spans="1:15" ht="27" customHeight="1">
      <c r="A25" s="123" t="s">
        <v>65</v>
      </c>
      <c r="B25" s="123" t="s">
        <v>66</v>
      </c>
      <c r="C25" s="123" t="s">
        <v>67</v>
      </c>
      <c r="D25" s="123" t="s">
        <v>68</v>
      </c>
      <c r="E25" s="123"/>
      <c r="F25" s="124">
        <v>12</v>
      </c>
      <c r="G25" s="87"/>
      <c r="H25" s="127">
        <v>1</v>
      </c>
      <c r="I25" s="128" t="s">
        <v>1210</v>
      </c>
      <c r="J25" s="129"/>
      <c r="K25" s="77">
        <v>233674</v>
      </c>
      <c r="L25" s="77">
        <v>901601</v>
      </c>
      <c r="M25" s="130" t="s">
        <v>70</v>
      </c>
      <c r="N25" s="131" t="s">
        <v>70</v>
      </c>
      <c r="O25" s="77">
        <v>10000</v>
      </c>
    </row>
    <row r="26" spans="1:15" ht="27" customHeight="1">
      <c r="A26" s="123" t="s">
        <v>65</v>
      </c>
      <c r="B26" s="123" t="s">
        <v>66</v>
      </c>
      <c r="C26" s="123" t="s">
        <v>67</v>
      </c>
      <c r="D26" s="123" t="s">
        <v>68</v>
      </c>
      <c r="E26" s="123"/>
      <c r="F26" s="124">
        <v>13</v>
      </c>
      <c r="G26" s="87"/>
      <c r="H26" s="127" t="s">
        <v>71</v>
      </c>
      <c r="I26" s="128" t="s">
        <v>1211</v>
      </c>
      <c r="J26" s="129"/>
      <c r="K26" s="77">
        <v>22127</v>
      </c>
      <c r="L26" s="77">
        <v>79069</v>
      </c>
      <c r="M26" s="130" t="s">
        <v>70</v>
      </c>
      <c r="N26" s="131" t="s">
        <v>70</v>
      </c>
      <c r="O26" s="77">
        <v>9974</v>
      </c>
    </row>
    <row r="27" spans="1:15" ht="27" customHeight="1">
      <c r="A27" s="123" t="s">
        <v>65</v>
      </c>
      <c r="B27" s="123" t="s">
        <v>66</v>
      </c>
      <c r="C27" s="123" t="s">
        <v>67</v>
      </c>
      <c r="D27" s="123" t="s">
        <v>68</v>
      </c>
      <c r="E27" s="123"/>
      <c r="F27" s="124">
        <v>14</v>
      </c>
      <c r="G27" s="87"/>
      <c r="H27" s="127" t="s">
        <v>72</v>
      </c>
      <c r="I27" s="128" t="s">
        <v>73</v>
      </c>
      <c r="J27" s="129"/>
      <c r="K27" s="77">
        <v>993</v>
      </c>
      <c r="L27" s="77">
        <v>30679</v>
      </c>
      <c r="M27" s="125">
        <v>85.33</v>
      </c>
      <c r="N27" s="125">
        <v>359.55</v>
      </c>
      <c r="O27" s="77">
        <v>5201</v>
      </c>
    </row>
    <row r="28" spans="1:15" ht="13.5">
      <c r="A28" s="123" t="s">
        <v>65</v>
      </c>
      <c r="B28" s="123" t="s">
        <v>66</v>
      </c>
      <c r="C28" s="123" t="s">
        <v>67</v>
      </c>
      <c r="D28" s="123" t="s">
        <v>68</v>
      </c>
      <c r="E28" s="123"/>
      <c r="F28" s="124">
        <v>15</v>
      </c>
      <c r="G28" s="87"/>
      <c r="H28" s="127" t="s">
        <v>74</v>
      </c>
      <c r="I28" s="128" t="s">
        <v>1212</v>
      </c>
      <c r="J28" s="129"/>
      <c r="K28" s="77">
        <v>12650</v>
      </c>
      <c r="L28" s="77">
        <v>27096</v>
      </c>
      <c r="M28" s="132">
        <v>45238</v>
      </c>
      <c r="N28" s="125">
        <v>59.9</v>
      </c>
      <c r="O28" s="77">
        <v>9695</v>
      </c>
    </row>
    <row r="29" spans="1:15" ht="13.5">
      <c r="A29" s="123" t="s">
        <v>65</v>
      </c>
      <c r="B29" s="123" t="s">
        <v>66</v>
      </c>
      <c r="C29" s="123" t="s">
        <v>67</v>
      </c>
      <c r="D29" s="123" t="s">
        <v>68</v>
      </c>
      <c r="E29" s="123"/>
      <c r="F29" s="124">
        <v>16</v>
      </c>
      <c r="G29" s="87"/>
      <c r="H29" s="127" t="s">
        <v>75</v>
      </c>
      <c r="I29" s="128" t="s">
        <v>76</v>
      </c>
      <c r="J29" s="129"/>
      <c r="K29" s="77">
        <v>4720</v>
      </c>
      <c r="L29" s="77">
        <v>8249</v>
      </c>
      <c r="M29" s="132">
        <v>19115</v>
      </c>
      <c r="N29" s="125">
        <v>43.15</v>
      </c>
      <c r="O29" s="77">
        <v>8218</v>
      </c>
    </row>
    <row r="30" spans="1:15" ht="13.5">
      <c r="A30" s="123" t="s">
        <v>65</v>
      </c>
      <c r="B30" s="123" t="s">
        <v>66</v>
      </c>
      <c r="C30" s="123" t="s">
        <v>67</v>
      </c>
      <c r="D30" s="123" t="s">
        <v>68</v>
      </c>
      <c r="E30" s="123"/>
      <c r="F30" s="124">
        <v>17</v>
      </c>
      <c r="G30" s="87"/>
      <c r="H30" s="127" t="s">
        <v>77</v>
      </c>
      <c r="I30" s="128" t="s">
        <v>78</v>
      </c>
      <c r="J30" s="129"/>
      <c r="K30" s="77">
        <v>7929</v>
      </c>
      <c r="L30" s="77">
        <v>18847</v>
      </c>
      <c r="M30" s="132">
        <v>21492</v>
      </c>
      <c r="N30" s="125">
        <v>87.7</v>
      </c>
      <c r="O30" s="77">
        <v>9100</v>
      </c>
    </row>
    <row r="31" spans="1:15" ht="27" customHeight="1">
      <c r="A31" s="123" t="s">
        <v>65</v>
      </c>
      <c r="B31" s="123" t="s">
        <v>66</v>
      </c>
      <c r="C31" s="123" t="s">
        <v>67</v>
      </c>
      <c r="D31" s="123" t="s">
        <v>68</v>
      </c>
      <c r="E31" s="123"/>
      <c r="F31" s="124">
        <v>18</v>
      </c>
      <c r="G31" s="87"/>
      <c r="H31" s="127" t="s">
        <v>79</v>
      </c>
      <c r="I31" s="128" t="s">
        <v>80</v>
      </c>
      <c r="J31" s="129"/>
      <c r="K31" s="77">
        <v>7113</v>
      </c>
      <c r="L31" s="77">
        <v>16414</v>
      </c>
      <c r="M31" s="132">
        <v>35486</v>
      </c>
      <c r="N31" s="125">
        <v>46.26</v>
      </c>
      <c r="O31" s="77">
        <v>9461</v>
      </c>
    </row>
    <row r="32" spans="1:15" ht="13.5">
      <c r="A32" s="123" t="s">
        <v>65</v>
      </c>
      <c r="B32" s="123" t="s">
        <v>66</v>
      </c>
      <c r="C32" s="123" t="s">
        <v>67</v>
      </c>
      <c r="D32" s="123" t="s">
        <v>68</v>
      </c>
      <c r="E32" s="123"/>
      <c r="F32" s="124">
        <v>19</v>
      </c>
      <c r="G32" s="87"/>
      <c r="H32" s="127" t="s">
        <v>81</v>
      </c>
      <c r="I32" s="128" t="s">
        <v>82</v>
      </c>
      <c r="J32" s="129"/>
      <c r="K32" s="77">
        <v>1909</v>
      </c>
      <c r="L32" s="77">
        <v>3588</v>
      </c>
      <c r="M32" s="132">
        <v>11038</v>
      </c>
      <c r="N32" s="125">
        <v>32.51</v>
      </c>
      <c r="O32" s="77">
        <v>6452</v>
      </c>
    </row>
    <row r="33" spans="1:15" ht="13.5">
      <c r="A33" s="123" t="s">
        <v>65</v>
      </c>
      <c r="B33" s="123" t="s">
        <v>66</v>
      </c>
      <c r="C33" s="123" t="s">
        <v>67</v>
      </c>
      <c r="D33" s="123" t="s">
        <v>68</v>
      </c>
      <c r="E33" s="123"/>
      <c r="F33" s="124">
        <v>20</v>
      </c>
      <c r="G33" s="87"/>
      <c r="H33" s="127" t="s">
        <v>83</v>
      </c>
      <c r="I33" s="128" t="s">
        <v>84</v>
      </c>
      <c r="J33" s="129"/>
      <c r="K33" s="77">
        <v>468</v>
      </c>
      <c r="L33" s="77">
        <v>2834</v>
      </c>
      <c r="M33" s="132">
        <v>4486</v>
      </c>
      <c r="N33" s="125">
        <v>63.16</v>
      </c>
      <c r="O33" s="77">
        <v>2418</v>
      </c>
    </row>
    <row r="34" spans="1:15" ht="13.5" customHeight="1">
      <c r="A34" s="123" t="s">
        <v>65</v>
      </c>
      <c r="B34" s="123" t="s">
        <v>66</v>
      </c>
      <c r="C34" s="123" t="s">
        <v>67</v>
      </c>
      <c r="D34" s="123" t="s">
        <v>68</v>
      </c>
      <c r="E34" s="123"/>
      <c r="F34" s="124">
        <v>21</v>
      </c>
      <c r="G34" s="87"/>
      <c r="H34" s="127" t="s">
        <v>85</v>
      </c>
      <c r="I34" s="128" t="s">
        <v>86</v>
      </c>
      <c r="J34" s="129"/>
      <c r="K34" s="77">
        <v>598</v>
      </c>
      <c r="L34" s="77">
        <v>1081</v>
      </c>
      <c r="M34" s="132">
        <v>3184</v>
      </c>
      <c r="N34" s="125">
        <v>33.95</v>
      </c>
      <c r="O34" s="77">
        <v>3480</v>
      </c>
    </row>
    <row r="35" spans="1:15" ht="13.5" customHeight="1">
      <c r="A35" s="123" t="s">
        <v>65</v>
      </c>
      <c r="B35" s="123" t="s">
        <v>66</v>
      </c>
      <c r="C35" s="123" t="s">
        <v>67</v>
      </c>
      <c r="D35" s="123" t="s">
        <v>68</v>
      </c>
      <c r="E35" s="123"/>
      <c r="F35" s="124">
        <v>22</v>
      </c>
      <c r="G35" s="87"/>
      <c r="H35" s="127" t="s">
        <v>87</v>
      </c>
      <c r="I35" s="128" t="s">
        <v>88</v>
      </c>
      <c r="J35" s="129"/>
      <c r="K35" s="77">
        <v>1882</v>
      </c>
      <c r="L35" s="77">
        <v>3974</v>
      </c>
      <c r="M35" s="132">
        <v>9003</v>
      </c>
      <c r="N35" s="125">
        <v>44.14</v>
      </c>
      <c r="O35" s="77">
        <v>6849</v>
      </c>
    </row>
    <row r="36" spans="1:15" ht="27" customHeight="1">
      <c r="A36" s="123" t="s">
        <v>65</v>
      </c>
      <c r="B36" s="123" t="s">
        <v>66</v>
      </c>
      <c r="C36" s="123" t="s">
        <v>67</v>
      </c>
      <c r="D36" s="123" t="s">
        <v>68</v>
      </c>
      <c r="E36" s="123"/>
      <c r="F36" s="124">
        <v>23</v>
      </c>
      <c r="G36" s="87"/>
      <c r="H36" s="127" t="s">
        <v>1213</v>
      </c>
      <c r="I36" s="128" t="s">
        <v>1214</v>
      </c>
      <c r="J36" s="129"/>
      <c r="K36" s="77">
        <v>1361</v>
      </c>
      <c r="L36" s="77">
        <v>2941</v>
      </c>
      <c r="M36" s="132">
        <v>3105</v>
      </c>
      <c r="N36" s="125">
        <v>94.73</v>
      </c>
      <c r="O36" s="77">
        <v>4538</v>
      </c>
    </row>
    <row r="37" spans="1:15" ht="13.5">
      <c r="A37" s="123" t="s">
        <v>65</v>
      </c>
      <c r="B37" s="123" t="s">
        <v>66</v>
      </c>
      <c r="C37" s="123" t="s">
        <v>67</v>
      </c>
      <c r="D37" s="123" t="s">
        <v>68</v>
      </c>
      <c r="E37" s="123"/>
      <c r="F37" s="124">
        <v>24</v>
      </c>
      <c r="G37" s="87"/>
      <c r="H37" s="127" t="s">
        <v>89</v>
      </c>
      <c r="I37" s="128" t="s">
        <v>90</v>
      </c>
      <c r="J37" s="129"/>
      <c r="K37" s="77">
        <v>570</v>
      </c>
      <c r="L37" s="77">
        <v>1375</v>
      </c>
      <c r="M37" s="132">
        <v>2450</v>
      </c>
      <c r="N37" s="125">
        <v>56.13</v>
      </c>
      <c r="O37" s="77">
        <v>2988</v>
      </c>
    </row>
    <row r="38" spans="1:15" ht="13.5">
      <c r="A38" s="123" t="s">
        <v>65</v>
      </c>
      <c r="B38" s="123" t="s">
        <v>66</v>
      </c>
      <c r="C38" s="123" t="s">
        <v>67</v>
      </c>
      <c r="D38" s="123" t="s">
        <v>68</v>
      </c>
      <c r="E38" s="123"/>
      <c r="F38" s="124">
        <v>25</v>
      </c>
      <c r="G38" s="87"/>
      <c r="H38" s="127" t="s">
        <v>91</v>
      </c>
      <c r="I38" s="128" t="s">
        <v>92</v>
      </c>
      <c r="J38" s="129"/>
      <c r="K38" s="77">
        <v>325</v>
      </c>
      <c r="L38" s="77">
        <v>621</v>
      </c>
      <c r="M38" s="132">
        <v>692</v>
      </c>
      <c r="N38" s="125">
        <v>89.68</v>
      </c>
      <c r="O38" s="77">
        <v>1991</v>
      </c>
    </row>
    <row r="39" spans="1:15" ht="27" customHeight="1">
      <c r="A39" s="123" t="s">
        <v>65</v>
      </c>
      <c r="B39" s="123" t="s">
        <v>66</v>
      </c>
      <c r="C39" s="123" t="s">
        <v>67</v>
      </c>
      <c r="D39" s="123" t="s">
        <v>68</v>
      </c>
      <c r="E39" s="123"/>
      <c r="F39" s="124">
        <v>26</v>
      </c>
      <c r="G39" s="87"/>
      <c r="H39" s="127" t="s">
        <v>93</v>
      </c>
      <c r="I39" s="128" t="s">
        <v>94</v>
      </c>
      <c r="J39" s="129"/>
      <c r="K39" s="77">
        <v>1370</v>
      </c>
      <c r="L39" s="77">
        <v>4880</v>
      </c>
      <c r="M39" s="132">
        <v>9251</v>
      </c>
      <c r="N39" s="125">
        <v>52.75</v>
      </c>
      <c r="O39" s="77">
        <v>5753</v>
      </c>
    </row>
    <row r="40" spans="1:15" ht="13.5">
      <c r="A40" s="123" t="s">
        <v>65</v>
      </c>
      <c r="B40" s="123" t="s">
        <v>66</v>
      </c>
      <c r="C40" s="123" t="s">
        <v>67</v>
      </c>
      <c r="D40" s="123" t="s">
        <v>68</v>
      </c>
      <c r="E40" s="123"/>
      <c r="F40" s="124">
        <v>27</v>
      </c>
      <c r="G40" s="87"/>
      <c r="H40" s="127" t="s">
        <v>95</v>
      </c>
      <c r="I40" s="128" t="s">
        <v>96</v>
      </c>
      <c r="J40" s="129"/>
      <c r="K40" s="77">
        <v>318</v>
      </c>
      <c r="L40" s="77">
        <v>601</v>
      </c>
      <c r="M40" s="132">
        <v>3071</v>
      </c>
      <c r="N40" s="125">
        <v>19.56</v>
      </c>
      <c r="O40" s="77">
        <v>2125</v>
      </c>
    </row>
    <row r="41" spans="1:15" ht="13.5">
      <c r="A41" s="123" t="s">
        <v>65</v>
      </c>
      <c r="B41" s="123" t="s">
        <v>66</v>
      </c>
      <c r="C41" s="123" t="s">
        <v>67</v>
      </c>
      <c r="D41" s="123" t="s">
        <v>68</v>
      </c>
      <c r="E41" s="123"/>
      <c r="F41" s="124">
        <v>28</v>
      </c>
      <c r="G41" s="87"/>
      <c r="H41" s="127" t="s">
        <v>97</v>
      </c>
      <c r="I41" s="128" t="s">
        <v>1215</v>
      </c>
      <c r="J41" s="129"/>
      <c r="K41" s="77">
        <v>272</v>
      </c>
      <c r="L41" s="77">
        <v>2089</v>
      </c>
      <c r="M41" s="132">
        <v>2703</v>
      </c>
      <c r="N41" s="125">
        <v>77.29</v>
      </c>
      <c r="O41" s="77">
        <v>1529</v>
      </c>
    </row>
    <row r="42" spans="1:15" ht="13.5">
      <c r="A42" s="123" t="s">
        <v>65</v>
      </c>
      <c r="B42" s="123" t="s">
        <v>66</v>
      </c>
      <c r="C42" s="123" t="s">
        <v>67</v>
      </c>
      <c r="D42" s="123" t="s">
        <v>68</v>
      </c>
      <c r="E42" s="123"/>
      <c r="F42" s="124">
        <v>29</v>
      </c>
      <c r="G42" s="87"/>
      <c r="H42" s="127" t="s">
        <v>98</v>
      </c>
      <c r="I42" s="128" t="s">
        <v>99</v>
      </c>
      <c r="J42" s="129"/>
      <c r="K42" s="77">
        <v>780</v>
      </c>
      <c r="L42" s="77">
        <v>2189</v>
      </c>
      <c r="M42" s="132">
        <v>2729</v>
      </c>
      <c r="N42" s="125">
        <v>80.24</v>
      </c>
      <c r="O42" s="77">
        <v>4041</v>
      </c>
    </row>
    <row r="43" spans="1:15" ht="27" customHeight="1">
      <c r="A43" s="123" t="s">
        <v>65</v>
      </c>
      <c r="B43" s="123" t="s">
        <v>66</v>
      </c>
      <c r="C43" s="123" t="s">
        <v>67</v>
      </c>
      <c r="D43" s="123" t="s">
        <v>68</v>
      </c>
      <c r="E43" s="123"/>
      <c r="F43" s="124">
        <v>30</v>
      </c>
      <c r="G43" s="87"/>
      <c r="H43" s="127" t="s">
        <v>100</v>
      </c>
      <c r="I43" s="128" t="s">
        <v>101</v>
      </c>
      <c r="J43" s="129"/>
      <c r="K43" s="77">
        <v>22998</v>
      </c>
      <c r="L43" s="77">
        <v>91763</v>
      </c>
      <c r="M43" s="132" t="s">
        <v>70</v>
      </c>
      <c r="N43" s="125" t="s">
        <v>70</v>
      </c>
      <c r="O43" s="77">
        <v>9934</v>
      </c>
    </row>
    <row r="44" spans="1:15" ht="27" customHeight="1">
      <c r="A44" s="123" t="s">
        <v>65</v>
      </c>
      <c r="B44" s="123" t="s">
        <v>66</v>
      </c>
      <c r="C44" s="123" t="s">
        <v>67</v>
      </c>
      <c r="D44" s="123" t="s">
        <v>68</v>
      </c>
      <c r="E44" s="123"/>
      <c r="F44" s="124">
        <v>31</v>
      </c>
      <c r="G44" s="87"/>
      <c r="H44" s="127" t="s">
        <v>102</v>
      </c>
      <c r="I44" s="128" t="s">
        <v>103</v>
      </c>
      <c r="J44" s="129"/>
      <c r="K44" s="77">
        <v>11429</v>
      </c>
      <c r="L44" s="77">
        <v>55007</v>
      </c>
      <c r="M44" s="132">
        <v>38382</v>
      </c>
      <c r="N44" s="125">
        <v>143.31</v>
      </c>
      <c r="O44" s="77">
        <v>9646</v>
      </c>
    </row>
    <row r="45" spans="1:15" ht="13.5">
      <c r="A45" s="123" t="s">
        <v>65</v>
      </c>
      <c r="B45" s="123" t="s">
        <v>66</v>
      </c>
      <c r="C45" s="123" t="s">
        <v>67</v>
      </c>
      <c r="D45" s="123" t="s">
        <v>68</v>
      </c>
      <c r="E45" s="123"/>
      <c r="F45" s="124">
        <v>32</v>
      </c>
      <c r="G45" s="87"/>
      <c r="H45" s="127" t="s">
        <v>104</v>
      </c>
      <c r="I45" s="128" t="s">
        <v>1216</v>
      </c>
      <c r="J45" s="129"/>
      <c r="K45" s="77">
        <v>10201</v>
      </c>
      <c r="L45" s="77">
        <v>50379</v>
      </c>
      <c r="M45" s="132">
        <v>34806</v>
      </c>
      <c r="N45" s="125">
        <v>144.74</v>
      </c>
      <c r="O45" s="77">
        <v>9595</v>
      </c>
    </row>
    <row r="46" spans="1:15" ht="13.5">
      <c r="A46" s="123" t="s">
        <v>65</v>
      </c>
      <c r="B46" s="123" t="s">
        <v>66</v>
      </c>
      <c r="C46" s="123" t="s">
        <v>67</v>
      </c>
      <c r="D46" s="123" t="s">
        <v>68</v>
      </c>
      <c r="E46" s="123"/>
      <c r="F46" s="124">
        <v>33</v>
      </c>
      <c r="G46" s="87"/>
      <c r="H46" s="127" t="s">
        <v>105</v>
      </c>
      <c r="I46" s="128" t="s">
        <v>106</v>
      </c>
      <c r="J46" s="129"/>
      <c r="K46" s="77">
        <v>1200</v>
      </c>
      <c r="L46" s="77">
        <v>6935</v>
      </c>
      <c r="M46" s="132">
        <v>2767</v>
      </c>
      <c r="N46" s="125">
        <v>250.64</v>
      </c>
      <c r="O46" s="77">
        <v>4557</v>
      </c>
    </row>
    <row r="47" spans="1:15" ht="13.5">
      <c r="A47" s="123" t="s">
        <v>65</v>
      </c>
      <c r="B47" s="123" t="s">
        <v>66</v>
      </c>
      <c r="C47" s="123" t="s">
        <v>67</v>
      </c>
      <c r="D47" s="123" t="s">
        <v>68</v>
      </c>
      <c r="E47" s="123"/>
      <c r="F47" s="124">
        <v>34</v>
      </c>
      <c r="G47" s="87"/>
      <c r="H47" s="127" t="s">
        <v>107</v>
      </c>
      <c r="I47" s="128" t="s">
        <v>1217</v>
      </c>
      <c r="J47" s="129"/>
      <c r="K47" s="77">
        <v>488</v>
      </c>
      <c r="L47" s="77">
        <v>1751</v>
      </c>
      <c r="M47" s="132">
        <v>1791</v>
      </c>
      <c r="N47" s="125">
        <v>97.76</v>
      </c>
      <c r="O47" s="77">
        <v>2606</v>
      </c>
    </row>
    <row r="48" spans="1:15" ht="13.5">
      <c r="A48" s="123" t="s">
        <v>65</v>
      </c>
      <c r="B48" s="123" t="s">
        <v>66</v>
      </c>
      <c r="C48" s="123" t="s">
        <v>67</v>
      </c>
      <c r="D48" s="123" t="s">
        <v>68</v>
      </c>
      <c r="E48" s="123"/>
      <c r="F48" s="124">
        <v>35</v>
      </c>
      <c r="G48" s="87"/>
      <c r="H48" s="127" t="s">
        <v>108</v>
      </c>
      <c r="I48" s="128" t="s">
        <v>109</v>
      </c>
      <c r="J48" s="129"/>
      <c r="K48" s="77">
        <v>270</v>
      </c>
      <c r="L48" s="77">
        <v>741</v>
      </c>
      <c r="M48" s="132">
        <v>954</v>
      </c>
      <c r="N48" s="125">
        <v>77.7</v>
      </c>
      <c r="O48" s="77">
        <v>1625</v>
      </c>
    </row>
    <row r="49" spans="1:15" ht="13.5">
      <c r="A49" s="123" t="s">
        <v>65</v>
      </c>
      <c r="B49" s="123" t="s">
        <v>66</v>
      </c>
      <c r="C49" s="123" t="s">
        <v>67</v>
      </c>
      <c r="D49" s="123" t="s">
        <v>68</v>
      </c>
      <c r="E49" s="123"/>
      <c r="F49" s="124">
        <v>36</v>
      </c>
      <c r="G49" s="87"/>
      <c r="H49" s="127" t="s">
        <v>110</v>
      </c>
      <c r="I49" s="128" t="s">
        <v>111</v>
      </c>
      <c r="J49" s="129"/>
      <c r="K49" s="77">
        <v>453</v>
      </c>
      <c r="L49" s="77">
        <v>1890</v>
      </c>
      <c r="M49" s="132">
        <v>1248</v>
      </c>
      <c r="N49" s="125">
        <v>151.41</v>
      </c>
      <c r="O49" s="77">
        <v>2238</v>
      </c>
    </row>
    <row r="50" spans="1:15" ht="13.5">
      <c r="A50" s="123" t="s">
        <v>65</v>
      </c>
      <c r="B50" s="123" t="s">
        <v>66</v>
      </c>
      <c r="C50" s="123" t="s">
        <v>67</v>
      </c>
      <c r="D50" s="123" t="s">
        <v>68</v>
      </c>
      <c r="E50" s="123"/>
      <c r="F50" s="124">
        <v>37</v>
      </c>
      <c r="G50" s="87"/>
      <c r="H50" s="127" t="s">
        <v>112</v>
      </c>
      <c r="I50" s="128" t="s">
        <v>113</v>
      </c>
      <c r="J50" s="129"/>
      <c r="K50" s="77">
        <v>347</v>
      </c>
      <c r="L50" s="77">
        <v>1674</v>
      </c>
      <c r="M50" s="132">
        <v>1313</v>
      </c>
      <c r="N50" s="125">
        <v>127.54</v>
      </c>
      <c r="O50" s="77">
        <v>2042</v>
      </c>
    </row>
    <row r="51" spans="1:15" ht="27" customHeight="1">
      <c r="A51" s="123" t="s">
        <v>65</v>
      </c>
      <c r="B51" s="123" t="s">
        <v>66</v>
      </c>
      <c r="C51" s="123" t="s">
        <v>67</v>
      </c>
      <c r="D51" s="123" t="s">
        <v>68</v>
      </c>
      <c r="E51" s="123"/>
      <c r="F51" s="124">
        <v>38</v>
      </c>
      <c r="G51" s="87"/>
      <c r="H51" s="127" t="s">
        <v>114</v>
      </c>
      <c r="I51" s="128" t="s">
        <v>1218</v>
      </c>
      <c r="J51" s="129"/>
      <c r="K51" s="77">
        <v>1062</v>
      </c>
      <c r="L51" s="77">
        <v>4037</v>
      </c>
      <c r="M51" s="132">
        <v>3026</v>
      </c>
      <c r="N51" s="125">
        <v>133.43</v>
      </c>
      <c r="O51" s="77">
        <v>4912</v>
      </c>
    </row>
    <row r="52" spans="1:15" ht="13.5">
      <c r="A52" s="123" t="s">
        <v>65</v>
      </c>
      <c r="B52" s="123" t="s">
        <v>66</v>
      </c>
      <c r="C52" s="123" t="s">
        <v>67</v>
      </c>
      <c r="D52" s="123" t="s">
        <v>68</v>
      </c>
      <c r="E52" s="123"/>
      <c r="F52" s="124">
        <v>39</v>
      </c>
      <c r="G52" s="87"/>
      <c r="H52" s="127" t="s">
        <v>115</v>
      </c>
      <c r="I52" s="128" t="s">
        <v>1219</v>
      </c>
      <c r="J52" s="129"/>
      <c r="K52" s="77">
        <v>413</v>
      </c>
      <c r="L52" s="77">
        <v>1362</v>
      </c>
      <c r="M52" s="132">
        <v>1610</v>
      </c>
      <c r="N52" s="125">
        <v>84.61</v>
      </c>
      <c r="O52" s="77">
        <v>2540</v>
      </c>
    </row>
    <row r="53" spans="1:15" ht="13.5">
      <c r="A53" s="123" t="s">
        <v>65</v>
      </c>
      <c r="B53" s="123" t="s">
        <v>66</v>
      </c>
      <c r="C53" s="123" t="s">
        <v>67</v>
      </c>
      <c r="D53" s="123" t="s">
        <v>68</v>
      </c>
      <c r="E53" s="123"/>
      <c r="F53" s="124">
        <v>40</v>
      </c>
      <c r="G53" s="87"/>
      <c r="H53" s="127" t="s">
        <v>116</v>
      </c>
      <c r="I53" s="128" t="s">
        <v>117</v>
      </c>
      <c r="J53" s="129"/>
      <c r="K53" s="77">
        <v>529</v>
      </c>
      <c r="L53" s="77">
        <v>1503</v>
      </c>
      <c r="M53" s="132">
        <v>2396</v>
      </c>
      <c r="N53" s="125">
        <v>62.75</v>
      </c>
      <c r="O53" s="77">
        <v>2716</v>
      </c>
    </row>
    <row r="54" spans="1:15" ht="13.5">
      <c r="A54" s="123" t="s">
        <v>65</v>
      </c>
      <c r="B54" s="123" t="s">
        <v>66</v>
      </c>
      <c r="C54" s="123" t="s">
        <v>67</v>
      </c>
      <c r="D54" s="123" t="s">
        <v>68</v>
      </c>
      <c r="E54" s="123"/>
      <c r="F54" s="124">
        <v>41</v>
      </c>
      <c r="G54" s="87"/>
      <c r="H54" s="127" t="s">
        <v>118</v>
      </c>
      <c r="I54" s="128" t="s">
        <v>1220</v>
      </c>
      <c r="J54" s="129"/>
      <c r="K54" s="77">
        <v>194</v>
      </c>
      <c r="L54" s="77">
        <v>1219</v>
      </c>
      <c r="M54" s="132">
        <v>681</v>
      </c>
      <c r="N54" s="125">
        <v>179.02</v>
      </c>
      <c r="O54" s="77">
        <v>1141</v>
      </c>
    </row>
    <row r="55" spans="1:15" ht="13.5">
      <c r="A55" s="123" t="s">
        <v>65</v>
      </c>
      <c r="B55" s="123" t="s">
        <v>66</v>
      </c>
      <c r="C55" s="123" t="s">
        <v>67</v>
      </c>
      <c r="D55" s="123" t="s">
        <v>68</v>
      </c>
      <c r="E55" s="123"/>
      <c r="F55" s="124">
        <v>42</v>
      </c>
      <c r="G55" s="87"/>
      <c r="H55" s="127" t="s">
        <v>119</v>
      </c>
      <c r="I55" s="128" t="s">
        <v>1221</v>
      </c>
      <c r="J55" s="129"/>
      <c r="K55" s="77">
        <v>725</v>
      </c>
      <c r="L55" s="77">
        <v>3712</v>
      </c>
      <c r="M55" s="132">
        <v>2188</v>
      </c>
      <c r="N55" s="125">
        <v>169.66</v>
      </c>
      <c r="O55" s="77">
        <v>3498</v>
      </c>
    </row>
    <row r="56" spans="1:15" ht="27" customHeight="1">
      <c r="A56" s="123" t="s">
        <v>65</v>
      </c>
      <c r="B56" s="123" t="s">
        <v>66</v>
      </c>
      <c r="C56" s="123" t="s">
        <v>67</v>
      </c>
      <c r="D56" s="123" t="s">
        <v>68</v>
      </c>
      <c r="E56" s="123"/>
      <c r="F56" s="124">
        <v>43</v>
      </c>
      <c r="G56" s="87"/>
      <c r="H56" s="127" t="s">
        <v>120</v>
      </c>
      <c r="I56" s="128" t="s">
        <v>1222</v>
      </c>
      <c r="J56" s="129"/>
      <c r="K56" s="77">
        <v>912</v>
      </c>
      <c r="L56" s="77">
        <v>3002</v>
      </c>
      <c r="M56" s="132">
        <v>3161</v>
      </c>
      <c r="N56" s="125">
        <v>94.98</v>
      </c>
      <c r="O56" s="77">
        <v>4350</v>
      </c>
    </row>
    <row r="57" spans="1:15" ht="13.5">
      <c r="A57" s="123" t="s">
        <v>65</v>
      </c>
      <c r="B57" s="123" t="s">
        <v>66</v>
      </c>
      <c r="C57" s="123" t="s">
        <v>67</v>
      </c>
      <c r="D57" s="123" t="s">
        <v>68</v>
      </c>
      <c r="E57" s="123"/>
      <c r="F57" s="124">
        <v>44</v>
      </c>
      <c r="G57" s="87"/>
      <c r="H57" s="127" t="s">
        <v>121</v>
      </c>
      <c r="I57" s="128" t="s">
        <v>1223</v>
      </c>
      <c r="J57" s="129"/>
      <c r="K57" s="77">
        <v>357</v>
      </c>
      <c r="L57" s="77">
        <v>1391</v>
      </c>
      <c r="M57" s="132">
        <v>796</v>
      </c>
      <c r="N57" s="125">
        <v>174.9</v>
      </c>
      <c r="O57" s="77">
        <v>2157</v>
      </c>
    </row>
    <row r="58" spans="1:15" ht="13.5">
      <c r="A58" s="123" t="s">
        <v>65</v>
      </c>
      <c r="B58" s="123" t="s">
        <v>66</v>
      </c>
      <c r="C58" s="123" t="s">
        <v>67</v>
      </c>
      <c r="D58" s="123" t="s">
        <v>68</v>
      </c>
      <c r="E58" s="123"/>
      <c r="F58" s="124">
        <v>45</v>
      </c>
      <c r="G58" s="87"/>
      <c r="H58" s="127" t="s">
        <v>122</v>
      </c>
      <c r="I58" s="128" t="s">
        <v>1224</v>
      </c>
      <c r="J58" s="129"/>
      <c r="K58" s="77">
        <v>733</v>
      </c>
      <c r="L58" s="77">
        <v>3632</v>
      </c>
      <c r="M58" s="132">
        <v>1900</v>
      </c>
      <c r="N58" s="125">
        <v>191.14</v>
      </c>
      <c r="O58" s="77">
        <v>3741</v>
      </c>
    </row>
    <row r="59" spans="1:15" ht="13.5">
      <c r="A59" s="123" t="s">
        <v>65</v>
      </c>
      <c r="B59" s="123" t="s">
        <v>66</v>
      </c>
      <c r="C59" s="123" t="s">
        <v>67</v>
      </c>
      <c r="D59" s="123" t="s">
        <v>68</v>
      </c>
      <c r="E59" s="123"/>
      <c r="F59" s="124">
        <v>46</v>
      </c>
      <c r="G59" s="87"/>
      <c r="H59" s="127" t="s">
        <v>123</v>
      </c>
      <c r="I59" s="128" t="s">
        <v>1225</v>
      </c>
      <c r="J59" s="129"/>
      <c r="K59" s="77">
        <v>119</v>
      </c>
      <c r="L59" s="77">
        <v>2303</v>
      </c>
      <c r="M59" s="132">
        <v>938</v>
      </c>
      <c r="N59" s="125">
        <v>245.45</v>
      </c>
      <c r="O59" s="77">
        <v>777</v>
      </c>
    </row>
    <row r="60" spans="1:15" ht="13.5">
      <c r="A60" s="123" t="s">
        <v>65</v>
      </c>
      <c r="B60" s="123" t="s">
        <v>66</v>
      </c>
      <c r="C60" s="123" t="s">
        <v>67</v>
      </c>
      <c r="D60" s="123" t="s">
        <v>68</v>
      </c>
      <c r="E60" s="123"/>
      <c r="F60" s="124">
        <v>47</v>
      </c>
      <c r="G60" s="87"/>
      <c r="H60" s="127" t="s">
        <v>124</v>
      </c>
      <c r="I60" s="128" t="s">
        <v>125</v>
      </c>
      <c r="J60" s="129"/>
      <c r="K60" s="77">
        <v>1704</v>
      </c>
      <c r="L60" s="77">
        <v>9085</v>
      </c>
      <c r="M60" s="132">
        <v>6605</v>
      </c>
      <c r="N60" s="125">
        <v>137.55</v>
      </c>
      <c r="O60" s="77">
        <v>5860</v>
      </c>
    </row>
    <row r="61" spans="1:15" ht="13.5">
      <c r="A61" s="123" t="s">
        <v>65</v>
      </c>
      <c r="B61" s="123" t="s">
        <v>66</v>
      </c>
      <c r="C61" s="123" t="s">
        <v>67</v>
      </c>
      <c r="D61" s="123" t="s">
        <v>68</v>
      </c>
      <c r="E61" s="123"/>
      <c r="F61" s="124">
        <v>48</v>
      </c>
      <c r="G61" s="87"/>
      <c r="H61" s="127" t="s">
        <v>126</v>
      </c>
      <c r="I61" s="128" t="s">
        <v>127</v>
      </c>
      <c r="J61" s="129"/>
      <c r="K61" s="77">
        <v>694</v>
      </c>
      <c r="L61" s="77">
        <v>6142</v>
      </c>
      <c r="M61" s="132">
        <v>2195</v>
      </c>
      <c r="N61" s="125">
        <v>279.89</v>
      </c>
      <c r="O61" s="77">
        <v>3240</v>
      </c>
    </row>
    <row r="62" spans="1:15" ht="27" customHeight="1">
      <c r="A62" s="123" t="s">
        <v>65</v>
      </c>
      <c r="B62" s="123" t="s">
        <v>66</v>
      </c>
      <c r="C62" s="123" t="s">
        <v>67</v>
      </c>
      <c r="D62" s="123" t="s">
        <v>68</v>
      </c>
      <c r="E62" s="123"/>
      <c r="F62" s="124">
        <v>49</v>
      </c>
      <c r="G62" s="87"/>
      <c r="H62" s="127" t="s">
        <v>128</v>
      </c>
      <c r="I62" s="128" t="s">
        <v>1226</v>
      </c>
      <c r="J62" s="129"/>
      <c r="K62" s="77">
        <v>1229</v>
      </c>
      <c r="L62" s="77">
        <v>4628</v>
      </c>
      <c r="M62" s="132">
        <v>3539</v>
      </c>
      <c r="N62" s="125">
        <v>130.76</v>
      </c>
      <c r="O62" s="77">
        <v>4856</v>
      </c>
    </row>
    <row r="63" spans="1:15" ht="13.5">
      <c r="A63" s="123" t="s">
        <v>65</v>
      </c>
      <c r="B63" s="123" t="s">
        <v>66</v>
      </c>
      <c r="C63" s="123" t="s">
        <v>67</v>
      </c>
      <c r="D63" s="123" t="s">
        <v>68</v>
      </c>
      <c r="E63" s="123"/>
      <c r="F63" s="124">
        <v>50</v>
      </c>
      <c r="G63" s="87"/>
      <c r="H63" s="127" t="s">
        <v>129</v>
      </c>
      <c r="I63" s="128" t="s">
        <v>130</v>
      </c>
      <c r="J63" s="129"/>
      <c r="K63" s="77">
        <v>406</v>
      </c>
      <c r="L63" s="77">
        <v>1089</v>
      </c>
      <c r="M63" s="132">
        <v>1234</v>
      </c>
      <c r="N63" s="125">
        <v>88.27</v>
      </c>
      <c r="O63" s="77">
        <v>2247</v>
      </c>
    </row>
    <row r="64" spans="1:15" ht="13.5">
      <c r="A64" s="123" t="s">
        <v>65</v>
      </c>
      <c r="B64" s="123" t="s">
        <v>66</v>
      </c>
      <c r="C64" s="123" t="s">
        <v>67</v>
      </c>
      <c r="D64" s="123" t="s">
        <v>68</v>
      </c>
      <c r="E64" s="123"/>
      <c r="F64" s="124">
        <v>51</v>
      </c>
      <c r="G64" s="87"/>
      <c r="H64" s="127" t="s">
        <v>131</v>
      </c>
      <c r="I64" s="128" t="s">
        <v>132</v>
      </c>
      <c r="J64" s="129"/>
      <c r="K64" s="77">
        <v>164</v>
      </c>
      <c r="L64" s="77">
        <v>489</v>
      </c>
      <c r="M64" s="132">
        <v>375</v>
      </c>
      <c r="N64" s="125">
        <v>130.2</v>
      </c>
      <c r="O64" s="77">
        <v>963</v>
      </c>
    </row>
    <row r="65" spans="1:15" ht="13.5">
      <c r="A65" s="123" t="s">
        <v>65</v>
      </c>
      <c r="B65" s="123" t="s">
        <v>66</v>
      </c>
      <c r="C65" s="123" t="s">
        <v>67</v>
      </c>
      <c r="D65" s="123" t="s">
        <v>68</v>
      </c>
      <c r="E65" s="123"/>
      <c r="F65" s="124">
        <v>52</v>
      </c>
      <c r="G65" s="87"/>
      <c r="H65" s="127" t="s">
        <v>133</v>
      </c>
      <c r="I65" s="128" t="s">
        <v>1227</v>
      </c>
      <c r="J65" s="129"/>
      <c r="K65" s="77">
        <v>195</v>
      </c>
      <c r="L65" s="77">
        <v>957</v>
      </c>
      <c r="M65" s="132">
        <v>568</v>
      </c>
      <c r="N65" s="125">
        <v>168.51</v>
      </c>
      <c r="O65" s="77">
        <v>1078</v>
      </c>
    </row>
    <row r="66" spans="1:15" ht="13.5">
      <c r="A66" s="123" t="s">
        <v>65</v>
      </c>
      <c r="B66" s="123" t="s">
        <v>66</v>
      </c>
      <c r="C66" s="123" t="s">
        <v>67</v>
      </c>
      <c r="D66" s="123" t="s">
        <v>68</v>
      </c>
      <c r="E66" s="123"/>
      <c r="F66" s="124">
        <v>53</v>
      </c>
      <c r="G66" s="87"/>
      <c r="H66" s="127" t="s">
        <v>134</v>
      </c>
      <c r="I66" s="128" t="s">
        <v>135</v>
      </c>
      <c r="J66" s="129"/>
      <c r="K66" s="77">
        <v>343</v>
      </c>
      <c r="L66" s="77">
        <v>1506</v>
      </c>
      <c r="M66" s="132">
        <v>918</v>
      </c>
      <c r="N66" s="125">
        <v>164.09</v>
      </c>
      <c r="O66" s="77">
        <v>2049</v>
      </c>
    </row>
    <row r="67" spans="1:15" ht="13.5">
      <c r="A67" s="123" t="s">
        <v>65</v>
      </c>
      <c r="B67" s="123" t="s">
        <v>66</v>
      </c>
      <c r="C67" s="123" t="s">
        <v>67</v>
      </c>
      <c r="D67" s="123" t="s">
        <v>68</v>
      </c>
      <c r="E67" s="123"/>
      <c r="F67" s="124">
        <v>54</v>
      </c>
      <c r="G67" s="87"/>
      <c r="H67" s="127" t="s">
        <v>136</v>
      </c>
      <c r="I67" s="128" t="s">
        <v>137</v>
      </c>
      <c r="J67" s="129"/>
      <c r="K67" s="77">
        <v>121</v>
      </c>
      <c r="L67" s="77">
        <v>587</v>
      </c>
      <c r="M67" s="132">
        <v>416</v>
      </c>
      <c r="N67" s="125">
        <v>141.12</v>
      </c>
      <c r="O67" s="77">
        <v>766</v>
      </c>
    </row>
    <row r="68" spans="1:15" ht="27" customHeight="1">
      <c r="A68" s="123" t="s">
        <v>65</v>
      </c>
      <c r="B68" s="123" t="s">
        <v>66</v>
      </c>
      <c r="C68" s="123" t="s">
        <v>67</v>
      </c>
      <c r="D68" s="123" t="s">
        <v>68</v>
      </c>
      <c r="E68" s="123"/>
      <c r="F68" s="124">
        <v>55</v>
      </c>
      <c r="G68" s="87"/>
      <c r="H68" s="127" t="s">
        <v>138</v>
      </c>
      <c r="I68" s="128" t="s">
        <v>139</v>
      </c>
      <c r="J68" s="129"/>
      <c r="K68" s="77">
        <v>4168</v>
      </c>
      <c r="L68" s="77">
        <v>16859</v>
      </c>
      <c r="M68" s="132">
        <v>10049</v>
      </c>
      <c r="N68" s="125">
        <v>167.77</v>
      </c>
      <c r="O68" s="77">
        <v>8483</v>
      </c>
    </row>
    <row r="69" spans="1:15" ht="13.5">
      <c r="A69" s="123" t="s">
        <v>65</v>
      </c>
      <c r="B69" s="123" t="s">
        <v>66</v>
      </c>
      <c r="C69" s="123" t="s">
        <v>67</v>
      </c>
      <c r="D69" s="123" t="s">
        <v>68</v>
      </c>
      <c r="E69" s="123"/>
      <c r="F69" s="124">
        <v>56</v>
      </c>
      <c r="G69" s="87"/>
      <c r="H69" s="127" t="s">
        <v>140</v>
      </c>
      <c r="I69" s="128" t="s">
        <v>141</v>
      </c>
      <c r="J69" s="129"/>
      <c r="K69" s="77">
        <v>507</v>
      </c>
      <c r="L69" s="77">
        <v>2187</v>
      </c>
      <c r="M69" s="132">
        <v>1773</v>
      </c>
      <c r="N69" s="125">
        <v>123.36</v>
      </c>
      <c r="O69" s="77">
        <v>2663</v>
      </c>
    </row>
    <row r="70" spans="1:15" ht="13.5">
      <c r="A70" s="123" t="s">
        <v>65</v>
      </c>
      <c r="B70" s="123" t="s">
        <v>66</v>
      </c>
      <c r="C70" s="123" t="s">
        <v>67</v>
      </c>
      <c r="D70" s="123" t="s">
        <v>68</v>
      </c>
      <c r="E70" s="123"/>
      <c r="F70" s="124">
        <v>57</v>
      </c>
      <c r="G70" s="87"/>
      <c r="H70" s="127" t="s">
        <v>142</v>
      </c>
      <c r="I70" s="128" t="s">
        <v>143</v>
      </c>
      <c r="J70" s="129"/>
      <c r="K70" s="77">
        <v>556</v>
      </c>
      <c r="L70" s="77">
        <v>3100</v>
      </c>
      <c r="M70" s="132">
        <v>829</v>
      </c>
      <c r="N70" s="125">
        <v>373.74</v>
      </c>
      <c r="O70" s="77">
        <v>2951</v>
      </c>
    </row>
    <row r="71" spans="1:15" ht="13.5">
      <c r="A71" s="123" t="s">
        <v>65</v>
      </c>
      <c r="B71" s="123" t="s">
        <v>66</v>
      </c>
      <c r="C71" s="123" t="s">
        <v>67</v>
      </c>
      <c r="D71" s="123" t="s">
        <v>68</v>
      </c>
      <c r="E71" s="123"/>
      <c r="F71" s="124">
        <v>58</v>
      </c>
      <c r="G71" s="87"/>
      <c r="H71" s="127" t="s">
        <v>144</v>
      </c>
      <c r="I71" s="128" t="s">
        <v>145</v>
      </c>
      <c r="J71" s="129"/>
      <c r="K71" s="77">
        <v>570</v>
      </c>
      <c r="L71" s="77">
        <v>1538</v>
      </c>
      <c r="M71" s="132">
        <v>496</v>
      </c>
      <c r="N71" s="125">
        <v>310.46</v>
      </c>
      <c r="O71" s="77">
        <v>2852</v>
      </c>
    </row>
    <row r="72" spans="1:15" ht="13.5">
      <c r="A72" s="123" t="s">
        <v>65</v>
      </c>
      <c r="B72" s="123" t="s">
        <v>66</v>
      </c>
      <c r="C72" s="123" t="s">
        <v>67</v>
      </c>
      <c r="D72" s="123" t="s">
        <v>68</v>
      </c>
      <c r="E72" s="123"/>
      <c r="F72" s="124">
        <v>59</v>
      </c>
      <c r="G72" s="87"/>
      <c r="H72" s="127" t="s">
        <v>146</v>
      </c>
      <c r="I72" s="128" t="s">
        <v>147</v>
      </c>
      <c r="J72" s="129"/>
      <c r="K72" s="77">
        <v>350</v>
      </c>
      <c r="L72" s="77">
        <v>1256</v>
      </c>
      <c r="M72" s="132">
        <v>1176</v>
      </c>
      <c r="N72" s="125">
        <v>106.85</v>
      </c>
      <c r="O72" s="77">
        <v>2068</v>
      </c>
    </row>
    <row r="73" spans="1:15" ht="13.5">
      <c r="A73" s="123" t="s">
        <v>65</v>
      </c>
      <c r="B73" s="123" t="s">
        <v>66</v>
      </c>
      <c r="C73" s="123" t="s">
        <v>67</v>
      </c>
      <c r="D73" s="123" t="s">
        <v>68</v>
      </c>
      <c r="E73" s="123"/>
      <c r="F73" s="124">
        <v>60</v>
      </c>
      <c r="G73" s="87"/>
      <c r="H73" s="127" t="s">
        <v>148</v>
      </c>
      <c r="I73" s="128" t="s">
        <v>149</v>
      </c>
      <c r="J73" s="129"/>
      <c r="K73" s="77">
        <v>165</v>
      </c>
      <c r="L73" s="77">
        <v>433</v>
      </c>
      <c r="M73" s="132">
        <v>364</v>
      </c>
      <c r="N73" s="125">
        <v>118.95</v>
      </c>
      <c r="O73" s="77">
        <v>1032</v>
      </c>
    </row>
    <row r="74" spans="1:15" ht="27" customHeight="1">
      <c r="A74" s="123" t="s">
        <v>65</v>
      </c>
      <c r="B74" s="123" t="s">
        <v>66</v>
      </c>
      <c r="C74" s="123" t="s">
        <v>67</v>
      </c>
      <c r="D74" s="123" t="s">
        <v>68</v>
      </c>
      <c r="E74" s="123"/>
      <c r="F74" s="124">
        <v>61</v>
      </c>
      <c r="G74" s="87"/>
      <c r="H74" s="127" t="s">
        <v>150</v>
      </c>
      <c r="I74" s="128" t="s">
        <v>151</v>
      </c>
      <c r="J74" s="129"/>
      <c r="K74" s="77">
        <v>117</v>
      </c>
      <c r="L74" s="77">
        <v>547</v>
      </c>
      <c r="M74" s="132">
        <v>313</v>
      </c>
      <c r="N74" s="125">
        <v>174.88</v>
      </c>
      <c r="O74" s="77">
        <v>798</v>
      </c>
    </row>
    <row r="75" spans="1:15" ht="13.5">
      <c r="A75" s="123" t="s">
        <v>65</v>
      </c>
      <c r="B75" s="123" t="s">
        <v>66</v>
      </c>
      <c r="C75" s="123" t="s">
        <v>67</v>
      </c>
      <c r="D75" s="123" t="s">
        <v>68</v>
      </c>
      <c r="E75" s="123"/>
      <c r="F75" s="124">
        <v>62</v>
      </c>
      <c r="G75" s="87"/>
      <c r="H75" s="127" t="s">
        <v>152</v>
      </c>
      <c r="I75" s="128" t="s">
        <v>153</v>
      </c>
      <c r="J75" s="129"/>
      <c r="K75" s="77">
        <v>1902</v>
      </c>
      <c r="L75" s="77">
        <v>7797</v>
      </c>
      <c r="M75" s="132">
        <v>5137</v>
      </c>
      <c r="N75" s="125">
        <v>151.77</v>
      </c>
      <c r="O75" s="77">
        <v>6615</v>
      </c>
    </row>
    <row r="76" spans="1:15" ht="27" customHeight="1">
      <c r="A76" s="123" t="s">
        <v>65</v>
      </c>
      <c r="B76" s="123" t="s">
        <v>66</v>
      </c>
      <c r="C76" s="123" t="s">
        <v>67</v>
      </c>
      <c r="D76" s="123" t="s">
        <v>68</v>
      </c>
      <c r="E76" s="123"/>
      <c r="F76" s="124">
        <v>63</v>
      </c>
      <c r="G76" s="87"/>
      <c r="H76" s="127" t="s">
        <v>154</v>
      </c>
      <c r="I76" s="128" t="s">
        <v>155</v>
      </c>
      <c r="J76" s="129"/>
      <c r="K76" s="77">
        <v>4608</v>
      </c>
      <c r="L76" s="77">
        <v>9048</v>
      </c>
      <c r="M76" s="132" t="s">
        <v>70</v>
      </c>
      <c r="N76" s="125" t="s">
        <v>70</v>
      </c>
      <c r="O76" s="77">
        <v>8481</v>
      </c>
    </row>
    <row r="77" spans="1:15" ht="13.5">
      <c r="A77" s="123" t="s">
        <v>65</v>
      </c>
      <c r="B77" s="123" t="s">
        <v>66</v>
      </c>
      <c r="C77" s="123" t="s">
        <v>67</v>
      </c>
      <c r="D77" s="123" t="s">
        <v>68</v>
      </c>
      <c r="E77" s="123"/>
      <c r="F77" s="124">
        <v>64</v>
      </c>
      <c r="G77" s="87"/>
      <c r="H77" s="127" t="s">
        <v>156</v>
      </c>
      <c r="I77" s="128" t="s">
        <v>157</v>
      </c>
      <c r="J77" s="129"/>
      <c r="K77" s="77">
        <v>1244</v>
      </c>
      <c r="L77" s="77">
        <v>2580</v>
      </c>
      <c r="M77" s="132" t="s">
        <v>70</v>
      </c>
      <c r="N77" s="125" t="s">
        <v>70</v>
      </c>
      <c r="O77" s="77">
        <v>4877</v>
      </c>
    </row>
    <row r="78" spans="1:15" ht="13.5">
      <c r="A78" s="123" t="s">
        <v>65</v>
      </c>
      <c r="B78" s="123" t="s">
        <v>66</v>
      </c>
      <c r="C78" s="123" t="s">
        <v>67</v>
      </c>
      <c r="D78" s="123" t="s">
        <v>68</v>
      </c>
      <c r="E78" s="123"/>
      <c r="F78" s="124">
        <v>65</v>
      </c>
      <c r="G78" s="87"/>
      <c r="H78" s="127" t="s">
        <v>158</v>
      </c>
      <c r="I78" s="128" t="s">
        <v>159</v>
      </c>
      <c r="J78" s="129"/>
      <c r="K78" s="77">
        <v>1295</v>
      </c>
      <c r="L78" s="77">
        <v>1708</v>
      </c>
      <c r="M78" s="132" t="s">
        <v>70</v>
      </c>
      <c r="N78" s="125" t="s">
        <v>70</v>
      </c>
      <c r="O78" s="77">
        <v>5369</v>
      </c>
    </row>
    <row r="79" spans="1:15" ht="13.5">
      <c r="A79" s="123" t="s">
        <v>65</v>
      </c>
      <c r="B79" s="123" t="s">
        <v>66</v>
      </c>
      <c r="C79" s="123" t="s">
        <v>67</v>
      </c>
      <c r="D79" s="123" t="s">
        <v>68</v>
      </c>
      <c r="E79" s="123"/>
      <c r="F79" s="124">
        <v>66</v>
      </c>
      <c r="G79" s="87"/>
      <c r="H79" s="127" t="s">
        <v>160</v>
      </c>
      <c r="I79" s="128" t="s">
        <v>161</v>
      </c>
      <c r="J79" s="129"/>
      <c r="K79" s="77">
        <v>1398</v>
      </c>
      <c r="L79" s="77">
        <v>3318</v>
      </c>
      <c r="M79" s="132" t="s">
        <v>70</v>
      </c>
      <c r="N79" s="125" t="s">
        <v>70</v>
      </c>
      <c r="O79" s="77">
        <v>5284</v>
      </c>
    </row>
    <row r="80" spans="1:15" s="138" customFormat="1" ht="13.5" customHeight="1">
      <c r="A80" s="133" t="s">
        <v>65</v>
      </c>
      <c r="B80" s="133" t="s">
        <v>66</v>
      </c>
      <c r="C80" s="133" t="s">
        <v>67</v>
      </c>
      <c r="D80" s="133" t="s">
        <v>68</v>
      </c>
      <c r="E80" s="133"/>
      <c r="F80" s="134">
        <v>67</v>
      </c>
      <c r="G80" s="135"/>
      <c r="H80" s="127" t="s">
        <v>162</v>
      </c>
      <c r="I80" s="128" t="s">
        <v>163</v>
      </c>
      <c r="J80" s="129"/>
      <c r="K80" s="136">
        <v>671</v>
      </c>
      <c r="L80" s="136">
        <v>1441</v>
      </c>
      <c r="M80" s="137" t="s">
        <v>70</v>
      </c>
      <c r="N80" s="125" t="s">
        <v>70</v>
      </c>
      <c r="O80" s="136">
        <v>3316</v>
      </c>
    </row>
    <row r="81" spans="1:15" ht="27" customHeight="1">
      <c r="A81" s="123" t="s">
        <v>65</v>
      </c>
      <c r="B81" s="123" t="s">
        <v>66</v>
      </c>
      <c r="C81" s="123" t="s">
        <v>67</v>
      </c>
      <c r="D81" s="123" t="s">
        <v>68</v>
      </c>
      <c r="E81" s="123"/>
      <c r="F81" s="124">
        <v>68</v>
      </c>
      <c r="G81" s="87"/>
      <c r="H81" s="127" t="s">
        <v>164</v>
      </c>
      <c r="I81" s="107" t="s">
        <v>165</v>
      </c>
      <c r="J81" s="108"/>
      <c r="K81" s="77">
        <v>2792</v>
      </c>
      <c r="L81" s="77">
        <v>10850</v>
      </c>
      <c r="M81" s="132" t="s">
        <v>70</v>
      </c>
      <c r="N81" s="125" t="s">
        <v>70</v>
      </c>
      <c r="O81" s="77">
        <v>7786</v>
      </c>
    </row>
    <row r="82" spans="1:15" ht="13.5">
      <c r="A82" s="123" t="s">
        <v>65</v>
      </c>
      <c r="B82" s="123" t="s">
        <v>66</v>
      </c>
      <c r="C82" s="123" t="s">
        <v>67</v>
      </c>
      <c r="D82" s="123" t="s">
        <v>68</v>
      </c>
      <c r="E82" s="123"/>
      <c r="F82" s="124">
        <v>69</v>
      </c>
      <c r="G82" s="87"/>
      <c r="H82" s="127" t="s">
        <v>166</v>
      </c>
      <c r="I82" s="107" t="s">
        <v>167</v>
      </c>
      <c r="J82" s="108"/>
      <c r="K82" s="77">
        <v>350</v>
      </c>
      <c r="L82" s="77">
        <v>1028</v>
      </c>
      <c r="M82" s="132">
        <v>360</v>
      </c>
      <c r="N82" s="125">
        <v>285.48</v>
      </c>
      <c r="O82" s="77">
        <v>2277</v>
      </c>
    </row>
    <row r="83" spans="1:15" ht="13.5">
      <c r="A83" s="123" t="s">
        <v>65</v>
      </c>
      <c r="B83" s="123" t="s">
        <v>66</v>
      </c>
      <c r="C83" s="123" t="s">
        <v>67</v>
      </c>
      <c r="D83" s="123" t="s">
        <v>68</v>
      </c>
      <c r="E83" s="123"/>
      <c r="F83" s="124">
        <v>70</v>
      </c>
      <c r="G83" s="87"/>
      <c r="H83" s="127" t="s">
        <v>168</v>
      </c>
      <c r="I83" s="107" t="s">
        <v>169</v>
      </c>
      <c r="J83" s="108"/>
      <c r="K83" s="77">
        <v>671</v>
      </c>
      <c r="L83" s="77">
        <v>3213</v>
      </c>
      <c r="M83" s="132" t="s">
        <v>70</v>
      </c>
      <c r="N83" s="125" t="s">
        <v>70</v>
      </c>
      <c r="O83" s="77">
        <v>3219</v>
      </c>
    </row>
    <row r="84" spans="1:15" ht="13.5">
      <c r="A84" s="123" t="s">
        <v>65</v>
      </c>
      <c r="B84" s="123" t="s">
        <v>66</v>
      </c>
      <c r="C84" s="123" t="s">
        <v>67</v>
      </c>
      <c r="D84" s="123" t="s">
        <v>68</v>
      </c>
      <c r="E84" s="123"/>
      <c r="F84" s="124">
        <v>71</v>
      </c>
      <c r="G84" s="87"/>
      <c r="H84" s="127" t="s">
        <v>170</v>
      </c>
      <c r="I84" s="107" t="s">
        <v>171</v>
      </c>
      <c r="J84" s="108"/>
      <c r="K84" s="77">
        <v>256</v>
      </c>
      <c r="L84" s="77">
        <v>1372</v>
      </c>
      <c r="M84" s="132" t="s">
        <v>70</v>
      </c>
      <c r="N84" s="125" t="s">
        <v>70</v>
      </c>
      <c r="O84" s="77">
        <v>1495</v>
      </c>
    </row>
    <row r="85" spans="1:15" ht="13.5">
      <c r="A85" s="123" t="s">
        <v>65</v>
      </c>
      <c r="B85" s="123" t="s">
        <v>66</v>
      </c>
      <c r="C85" s="123" t="s">
        <v>67</v>
      </c>
      <c r="D85" s="123" t="s">
        <v>68</v>
      </c>
      <c r="E85" s="123"/>
      <c r="F85" s="124">
        <v>72</v>
      </c>
      <c r="G85" s="87"/>
      <c r="H85" s="127" t="s">
        <v>172</v>
      </c>
      <c r="I85" s="107" t="s">
        <v>173</v>
      </c>
      <c r="J85" s="108"/>
      <c r="K85" s="77">
        <v>746</v>
      </c>
      <c r="L85" s="77">
        <v>2363</v>
      </c>
      <c r="M85" s="132" t="s">
        <v>70</v>
      </c>
      <c r="N85" s="125" t="s">
        <v>70</v>
      </c>
      <c r="O85" s="77">
        <v>3826</v>
      </c>
    </row>
    <row r="86" spans="1:15" ht="13.5">
      <c r="A86" s="123" t="s">
        <v>65</v>
      </c>
      <c r="B86" s="123" t="s">
        <v>66</v>
      </c>
      <c r="C86" s="123" t="s">
        <v>67</v>
      </c>
      <c r="D86" s="123" t="s">
        <v>68</v>
      </c>
      <c r="E86" s="123"/>
      <c r="F86" s="124">
        <v>73</v>
      </c>
      <c r="G86" s="87"/>
      <c r="H86" s="127" t="s">
        <v>174</v>
      </c>
      <c r="I86" s="107" t="s">
        <v>175</v>
      </c>
      <c r="J86" s="108"/>
      <c r="K86" s="77">
        <v>768</v>
      </c>
      <c r="L86" s="77">
        <v>2874</v>
      </c>
      <c r="M86" s="132" t="s">
        <v>70</v>
      </c>
      <c r="N86" s="125" t="s">
        <v>70</v>
      </c>
      <c r="O86" s="77">
        <v>3833</v>
      </c>
    </row>
    <row r="87" spans="1:15" ht="27" customHeight="1">
      <c r="A87" s="123" t="s">
        <v>65</v>
      </c>
      <c r="B87" s="123" t="s">
        <v>66</v>
      </c>
      <c r="C87" s="123" t="s">
        <v>67</v>
      </c>
      <c r="D87" s="123" t="s">
        <v>68</v>
      </c>
      <c r="E87" s="123"/>
      <c r="F87" s="124">
        <v>74</v>
      </c>
      <c r="G87" s="87"/>
      <c r="H87" s="127" t="s">
        <v>176</v>
      </c>
      <c r="I87" s="107" t="s">
        <v>1228</v>
      </c>
      <c r="J87" s="108"/>
      <c r="K87" s="77">
        <v>16820</v>
      </c>
      <c r="L87" s="77">
        <v>76917</v>
      </c>
      <c r="M87" s="132" t="s">
        <v>70</v>
      </c>
      <c r="N87" s="125" t="s">
        <v>70</v>
      </c>
      <c r="O87" s="77">
        <v>9904</v>
      </c>
    </row>
    <row r="88" spans="1:15" ht="27" customHeight="1">
      <c r="A88" s="123" t="s">
        <v>65</v>
      </c>
      <c r="B88" s="123" t="s">
        <v>66</v>
      </c>
      <c r="C88" s="123" t="s">
        <v>67</v>
      </c>
      <c r="D88" s="123" t="s">
        <v>68</v>
      </c>
      <c r="E88" s="123"/>
      <c r="F88" s="124">
        <v>75</v>
      </c>
      <c r="G88" s="87"/>
      <c r="H88" s="127" t="s">
        <v>177</v>
      </c>
      <c r="I88" s="107" t="s">
        <v>178</v>
      </c>
      <c r="J88" s="108"/>
      <c r="K88" s="77">
        <v>12046</v>
      </c>
      <c r="L88" s="77">
        <v>60317</v>
      </c>
      <c r="M88" s="132">
        <v>40647</v>
      </c>
      <c r="N88" s="125">
        <v>148.39</v>
      </c>
      <c r="O88" s="77">
        <v>9782</v>
      </c>
    </row>
    <row r="89" spans="1:15" ht="13.5">
      <c r="A89" s="123" t="s">
        <v>65</v>
      </c>
      <c r="B89" s="123" t="s">
        <v>66</v>
      </c>
      <c r="C89" s="123" t="s">
        <v>67</v>
      </c>
      <c r="D89" s="123" t="s">
        <v>68</v>
      </c>
      <c r="E89" s="123"/>
      <c r="F89" s="124">
        <v>76</v>
      </c>
      <c r="G89" s="87"/>
      <c r="H89" s="127" t="s">
        <v>179</v>
      </c>
      <c r="I89" s="107" t="s">
        <v>1229</v>
      </c>
      <c r="J89" s="108"/>
      <c r="K89" s="77">
        <v>2207</v>
      </c>
      <c r="L89" s="77">
        <v>20868</v>
      </c>
      <c r="M89" s="132">
        <v>6869</v>
      </c>
      <c r="N89" s="125">
        <v>303.82</v>
      </c>
      <c r="O89" s="77">
        <v>6697</v>
      </c>
    </row>
    <row r="90" spans="1:15" ht="13.5">
      <c r="A90" s="123" t="s">
        <v>65</v>
      </c>
      <c r="B90" s="123" t="s">
        <v>66</v>
      </c>
      <c r="C90" s="123" t="s">
        <v>67</v>
      </c>
      <c r="D90" s="123" t="s">
        <v>68</v>
      </c>
      <c r="E90" s="123"/>
      <c r="F90" s="124">
        <v>77</v>
      </c>
      <c r="G90" s="87"/>
      <c r="H90" s="127" t="s">
        <v>180</v>
      </c>
      <c r="I90" s="107" t="s">
        <v>1230</v>
      </c>
      <c r="J90" s="108"/>
      <c r="K90" s="77">
        <v>5674</v>
      </c>
      <c r="L90" s="77">
        <v>23923</v>
      </c>
      <c r="M90" s="132">
        <v>17723</v>
      </c>
      <c r="N90" s="125">
        <v>134.98</v>
      </c>
      <c r="O90" s="77">
        <v>9278</v>
      </c>
    </row>
    <row r="91" spans="1:15" ht="13.5">
      <c r="A91" s="123" t="s">
        <v>65</v>
      </c>
      <c r="B91" s="123" t="s">
        <v>66</v>
      </c>
      <c r="C91" s="123" t="s">
        <v>67</v>
      </c>
      <c r="D91" s="123" t="s">
        <v>68</v>
      </c>
      <c r="E91" s="123"/>
      <c r="F91" s="124">
        <v>78</v>
      </c>
      <c r="G91" s="87"/>
      <c r="H91" s="127" t="s">
        <v>181</v>
      </c>
      <c r="I91" s="107" t="s">
        <v>1231</v>
      </c>
      <c r="J91" s="108"/>
      <c r="K91" s="77">
        <v>3106</v>
      </c>
      <c r="L91" s="77">
        <v>11295</v>
      </c>
      <c r="M91" s="132">
        <v>12379</v>
      </c>
      <c r="N91" s="125">
        <v>91.24</v>
      </c>
      <c r="O91" s="77">
        <v>7965</v>
      </c>
    </row>
    <row r="92" spans="1:15" ht="13.5">
      <c r="A92" s="123" t="s">
        <v>65</v>
      </c>
      <c r="B92" s="123" t="s">
        <v>66</v>
      </c>
      <c r="C92" s="123" t="s">
        <v>67</v>
      </c>
      <c r="D92" s="123" t="s">
        <v>68</v>
      </c>
      <c r="E92" s="123"/>
      <c r="F92" s="124">
        <v>79</v>
      </c>
      <c r="G92" s="87"/>
      <c r="H92" s="127" t="s">
        <v>182</v>
      </c>
      <c r="I92" s="107" t="s">
        <v>183</v>
      </c>
      <c r="J92" s="108"/>
      <c r="K92" s="77">
        <v>487</v>
      </c>
      <c r="L92" s="77">
        <v>1835</v>
      </c>
      <c r="M92" s="132">
        <v>1682</v>
      </c>
      <c r="N92" s="125">
        <v>109.09</v>
      </c>
      <c r="O92" s="77">
        <v>2719</v>
      </c>
    </row>
    <row r="93" spans="1:15" ht="13.5">
      <c r="A93" s="123" t="s">
        <v>65</v>
      </c>
      <c r="B93" s="123" t="s">
        <v>66</v>
      </c>
      <c r="C93" s="123" t="s">
        <v>67</v>
      </c>
      <c r="D93" s="123" t="s">
        <v>68</v>
      </c>
      <c r="E93" s="123"/>
      <c r="F93" s="124">
        <v>80</v>
      </c>
      <c r="G93" s="87"/>
      <c r="H93" s="127" t="s">
        <v>184</v>
      </c>
      <c r="I93" s="107" t="s">
        <v>185</v>
      </c>
      <c r="J93" s="108"/>
      <c r="K93" s="77">
        <v>572</v>
      </c>
      <c r="L93" s="77">
        <v>2396</v>
      </c>
      <c r="M93" s="132">
        <v>1747</v>
      </c>
      <c r="N93" s="125">
        <v>137.17</v>
      </c>
      <c r="O93" s="77">
        <v>2810</v>
      </c>
    </row>
    <row r="94" spans="1:15" ht="27" customHeight="1">
      <c r="A94" s="123" t="s">
        <v>65</v>
      </c>
      <c r="B94" s="123" t="s">
        <v>66</v>
      </c>
      <c r="C94" s="123" t="s">
        <v>67</v>
      </c>
      <c r="D94" s="123" t="s">
        <v>68</v>
      </c>
      <c r="E94" s="123"/>
      <c r="F94" s="124">
        <v>81</v>
      </c>
      <c r="G94" s="87"/>
      <c r="H94" s="127" t="s">
        <v>186</v>
      </c>
      <c r="I94" s="107" t="s">
        <v>187</v>
      </c>
      <c r="J94" s="108"/>
      <c r="K94" s="77">
        <v>4775</v>
      </c>
      <c r="L94" s="77">
        <v>16600</v>
      </c>
      <c r="M94" s="132" t="s">
        <v>70</v>
      </c>
      <c r="N94" s="125" t="s">
        <v>70</v>
      </c>
      <c r="O94" s="77">
        <v>8917</v>
      </c>
    </row>
    <row r="95" spans="1:15" ht="13.5">
      <c r="A95" s="123" t="s">
        <v>65</v>
      </c>
      <c r="B95" s="123" t="s">
        <v>66</v>
      </c>
      <c r="C95" s="123" t="s">
        <v>67</v>
      </c>
      <c r="D95" s="123" t="s">
        <v>68</v>
      </c>
      <c r="E95" s="123"/>
      <c r="F95" s="124">
        <v>82</v>
      </c>
      <c r="G95" s="87"/>
      <c r="H95" s="127" t="s">
        <v>188</v>
      </c>
      <c r="I95" s="107" t="s">
        <v>1232</v>
      </c>
      <c r="J95" s="108"/>
      <c r="K95" s="77">
        <v>1517</v>
      </c>
      <c r="L95" s="77">
        <v>5938</v>
      </c>
      <c r="M95" s="132">
        <v>3028</v>
      </c>
      <c r="N95" s="125">
        <v>196.08</v>
      </c>
      <c r="O95" s="77">
        <v>6057</v>
      </c>
    </row>
    <row r="96" spans="1:15" ht="13.5">
      <c r="A96" s="123" t="s">
        <v>65</v>
      </c>
      <c r="B96" s="123" t="s">
        <v>66</v>
      </c>
      <c r="C96" s="123" t="s">
        <v>67</v>
      </c>
      <c r="D96" s="123" t="s">
        <v>68</v>
      </c>
      <c r="E96" s="123"/>
      <c r="F96" s="124">
        <v>83</v>
      </c>
      <c r="G96" s="87"/>
      <c r="H96" s="127" t="s">
        <v>189</v>
      </c>
      <c r="I96" s="107" t="s">
        <v>190</v>
      </c>
      <c r="J96" s="108"/>
      <c r="K96" s="77">
        <v>2105</v>
      </c>
      <c r="L96" s="77">
        <v>6613</v>
      </c>
      <c r="M96" s="132">
        <v>4932</v>
      </c>
      <c r="N96" s="125">
        <v>134.1</v>
      </c>
      <c r="O96" s="77">
        <v>6960</v>
      </c>
    </row>
    <row r="97" spans="1:15" ht="13.5">
      <c r="A97" s="123" t="s">
        <v>65</v>
      </c>
      <c r="B97" s="123" t="s">
        <v>66</v>
      </c>
      <c r="C97" s="123" t="s">
        <v>67</v>
      </c>
      <c r="D97" s="123" t="s">
        <v>68</v>
      </c>
      <c r="E97" s="123"/>
      <c r="F97" s="124">
        <v>84</v>
      </c>
      <c r="G97" s="87"/>
      <c r="H97" s="127" t="s">
        <v>191</v>
      </c>
      <c r="I97" s="107" t="s">
        <v>192</v>
      </c>
      <c r="J97" s="108"/>
      <c r="K97" s="77">
        <v>817</v>
      </c>
      <c r="L97" s="77">
        <v>2362</v>
      </c>
      <c r="M97" s="132">
        <v>1366</v>
      </c>
      <c r="N97" s="125">
        <v>172.96</v>
      </c>
      <c r="O97" s="77">
        <v>4203</v>
      </c>
    </row>
    <row r="98" spans="1:15" ht="13.5">
      <c r="A98" s="123" t="s">
        <v>65</v>
      </c>
      <c r="B98" s="123" t="s">
        <v>66</v>
      </c>
      <c r="C98" s="123" t="s">
        <v>67</v>
      </c>
      <c r="D98" s="123" t="s">
        <v>68</v>
      </c>
      <c r="E98" s="123"/>
      <c r="F98" s="124">
        <v>85</v>
      </c>
      <c r="G98" s="87"/>
      <c r="H98" s="127" t="s">
        <v>193</v>
      </c>
      <c r="I98" s="107" t="s">
        <v>194</v>
      </c>
      <c r="J98" s="108"/>
      <c r="K98" s="77">
        <v>335</v>
      </c>
      <c r="L98" s="77">
        <v>1687</v>
      </c>
      <c r="M98" s="132" t="s">
        <v>70</v>
      </c>
      <c r="N98" s="125" t="s">
        <v>70</v>
      </c>
      <c r="O98" s="77">
        <v>1945</v>
      </c>
    </row>
    <row r="99" spans="1:15" ht="27" customHeight="1">
      <c r="A99" s="123" t="s">
        <v>65</v>
      </c>
      <c r="B99" s="123" t="s">
        <v>66</v>
      </c>
      <c r="C99" s="123" t="s">
        <v>67</v>
      </c>
      <c r="D99" s="123" t="s">
        <v>68</v>
      </c>
      <c r="E99" s="123"/>
      <c r="F99" s="124">
        <v>86</v>
      </c>
      <c r="G99" s="87"/>
      <c r="H99" s="127" t="s">
        <v>195</v>
      </c>
      <c r="I99" s="107" t="s">
        <v>196</v>
      </c>
      <c r="J99" s="108"/>
      <c r="K99" s="77">
        <v>15317</v>
      </c>
      <c r="L99" s="77">
        <v>39049</v>
      </c>
      <c r="M99" s="132" t="s">
        <v>70</v>
      </c>
      <c r="N99" s="125" t="s">
        <v>70</v>
      </c>
      <c r="O99" s="77">
        <v>9937</v>
      </c>
    </row>
    <row r="100" spans="1:15" ht="27" customHeight="1">
      <c r="A100" s="123" t="s">
        <v>65</v>
      </c>
      <c r="B100" s="123" t="s">
        <v>66</v>
      </c>
      <c r="C100" s="123" t="s">
        <v>67</v>
      </c>
      <c r="D100" s="123" t="s">
        <v>68</v>
      </c>
      <c r="E100" s="123"/>
      <c r="F100" s="124">
        <v>87</v>
      </c>
      <c r="G100" s="87"/>
      <c r="H100" s="127" t="s">
        <v>197</v>
      </c>
      <c r="I100" s="107" t="s">
        <v>1233</v>
      </c>
      <c r="J100" s="108"/>
      <c r="K100" s="77">
        <v>5602</v>
      </c>
      <c r="L100" s="77">
        <v>17237</v>
      </c>
      <c r="M100" s="125">
        <v>90.9</v>
      </c>
      <c r="N100" s="125">
        <v>189.62</v>
      </c>
      <c r="O100" s="77">
        <v>8713</v>
      </c>
    </row>
    <row r="101" spans="1:15" ht="27" customHeight="1">
      <c r="A101" s="123" t="s">
        <v>65</v>
      </c>
      <c r="B101" s="123" t="s">
        <v>66</v>
      </c>
      <c r="C101" s="123" t="s">
        <v>67</v>
      </c>
      <c r="D101" s="123" t="s">
        <v>68</v>
      </c>
      <c r="E101" s="123"/>
      <c r="F101" s="124">
        <v>88</v>
      </c>
      <c r="G101" s="87"/>
      <c r="H101" s="127" t="s">
        <v>198</v>
      </c>
      <c r="I101" s="107" t="s">
        <v>199</v>
      </c>
      <c r="J101" s="108"/>
      <c r="K101" s="77">
        <v>5271</v>
      </c>
      <c r="L101" s="77">
        <v>13447</v>
      </c>
      <c r="M101" s="132" t="s">
        <v>70</v>
      </c>
      <c r="N101" s="125" t="s">
        <v>70</v>
      </c>
      <c r="O101" s="77">
        <v>8609</v>
      </c>
    </row>
    <row r="102" spans="1:15" ht="13.5">
      <c r="A102" s="123" t="s">
        <v>65</v>
      </c>
      <c r="B102" s="123" t="s">
        <v>66</v>
      </c>
      <c r="C102" s="123" t="s">
        <v>67</v>
      </c>
      <c r="D102" s="123" t="s">
        <v>68</v>
      </c>
      <c r="E102" s="123"/>
      <c r="F102" s="124">
        <v>89</v>
      </c>
      <c r="G102" s="87"/>
      <c r="H102" s="127" t="s">
        <v>200</v>
      </c>
      <c r="I102" s="107" t="s">
        <v>201</v>
      </c>
      <c r="J102" s="108"/>
      <c r="K102" s="77">
        <v>54</v>
      </c>
      <c r="L102" s="77">
        <v>850</v>
      </c>
      <c r="M102" s="132">
        <v>463</v>
      </c>
      <c r="N102" s="125">
        <v>183.43</v>
      </c>
      <c r="O102" s="77">
        <v>312</v>
      </c>
    </row>
    <row r="103" spans="1:15" ht="13.5">
      <c r="A103" s="123" t="s">
        <v>65</v>
      </c>
      <c r="B103" s="123" t="s">
        <v>66</v>
      </c>
      <c r="C103" s="123" t="s">
        <v>67</v>
      </c>
      <c r="D103" s="123" t="s">
        <v>68</v>
      </c>
      <c r="E103" s="123"/>
      <c r="F103" s="124">
        <v>90</v>
      </c>
      <c r="G103" s="87"/>
      <c r="H103" s="127" t="s">
        <v>202</v>
      </c>
      <c r="I103" s="107" t="s">
        <v>203</v>
      </c>
      <c r="J103" s="108"/>
      <c r="K103" s="77">
        <v>3512</v>
      </c>
      <c r="L103" s="77">
        <v>7950</v>
      </c>
      <c r="M103" s="132" t="s">
        <v>70</v>
      </c>
      <c r="N103" s="125" t="s">
        <v>70</v>
      </c>
      <c r="O103" s="77">
        <v>7104</v>
      </c>
    </row>
    <row r="104" spans="1:15" ht="13.5">
      <c r="A104" s="123" t="s">
        <v>65</v>
      </c>
      <c r="B104" s="123" t="s">
        <v>66</v>
      </c>
      <c r="C104" s="123" t="s">
        <v>67</v>
      </c>
      <c r="D104" s="123" t="s">
        <v>68</v>
      </c>
      <c r="E104" s="123"/>
      <c r="F104" s="124">
        <v>91</v>
      </c>
      <c r="G104" s="87"/>
      <c r="H104" s="127" t="s">
        <v>204</v>
      </c>
      <c r="I104" s="107" t="s">
        <v>205</v>
      </c>
      <c r="J104" s="108"/>
      <c r="K104" s="77">
        <v>248</v>
      </c>
      <c r="L104" s="77">
        <v>721</v>
      </c>
      <c r="M104" s="132">
        <v>500</v>
      </c>
      <c r="N104" s="125">
        <v>144.25</v>
      </c>
      <c r="O104" s="77">
        <v>1706</v>
      </c>
    </row>
    <row r="105" spans="1:15" ht="13.5">
      <c r="A105" s="123" t="s">
        <v>65</v>
      </c>
      <c r="B105" s="123" t="s">
        <v>66</v>
      </c>
      <c r="C105" s="123" t="s">
        <v>67</v>
      </c>
      <c r="D105" s="123" t="s">
        <v>68</v>
      </c>
      <c r="E105" s="123"/>
      <c r="F105" s="124">
        <v>92</v>
      </c>
      <c r="G105" s="87"/>
      <c r="H105" s="127" t="s">
        <v>206</v>
      </c>
      <c r="I105" s="107" t="s">
        <v>207</v>
      </c>
      <c r="J105" s="108"/>
      <c r="K105" s="77">
        <v>1221</v>
      </c>
      <c r="L105" s="77">
        <v>3315</v>
      </c>
      <c r="M105" s="132">
        <v>2385</v>
      </c>
      <c r="N105" s="125">
        <v>139.03</v>
      </c>
      <c r="O105" s="77">
        <v>5081</v>
      </c>
    </row>
    <row r="106" spans="1:15" ht="13.5">
      <c r="A106" s="123" t="s">
        <v>65</v>
      </c>
      <c r="B106" s="123" t="s">
        <v>66</v>
      </c>
      <c r="C106" s="123" t="s">
        <v>67</v>
      </c>
      <c r="D106" s="123" t="s">
        <v>68</v>
      </c>
      <c r="E106" s="123"/>
      <c r="F106" s="124">
        <v>93</v>
      </c>
      <c r="G106" s="87"/>
      <c r="H106" s="127" t="s">
        <v>208</v>
      </c>
      <c r="I106" s="107" t="s">
        <v>209</v>
      </c>
      <c r="J106" s="108"/>
      <c r="K106" s="77">
        <v>237</v>
      </c>
      <c r="L106" s="77">
        <v>611</v>
      </c>
      <c r="M106" s="132" t="s">
        <v>70</v>
      </c>
      <c r="N106" s="125" t="s">
        <v>70</v>
      </c>
      <c r="O106" s="77">
        <v>1510</v>
      </c>
    </row>
    <row r="107" spans="1:15" ht="27" customHeight="1">
      <c r="A107" s="123" t="s">
        <v>65</v>
      </c>
      <c r="B107" s="123" t="s">
        <v>66</v>
      </c>
      <c r="C107" s="123" t="s">
        <v>67</v>
      </c>
      <c r="D107" s="123" t="s">
        <v>68</v>
      </c>
      <c r="E107" s="123"/>
      <c r="F107" s="124">
        <v>94</v>
      </c>
      <c r="G107" s="87"/>
      <c r="H107" s="127" t="s">
        <v>210</v>
      </c>
      <c r="I107" s="107" t="s">
        <v>211</v>
      </c>
      <c r="J107" s="108"/>
      <c r="K107" s="77">
        <v>4444</v>
      </c>
      <c r="L107" s="77">
        <v>8364</v>
      </c>
      <c r="M107" s="132">
        <v>31070</v>
      </c>
      <c r="N107" s="125">
        <v>26.92</v>
      </c>
      <c r="O107" s="77">
        <v>9380</v>
      </c>
    </row>
    <row r="108" spans="1:15" ht="27" customHeight="1">
      <c r="A108" s="123" t="s">
        <v>65</v>
      </c>
      <c r="B108" s="123" t="s">
        <v>66</v>
      </c>
      <c r="C108" s="123" t="s">
        <v>67</v>
      </c>
      <c r="D108" s="123" t="s">
        <v>68</v>
      </c>
      <c r="E108" s="123"/>
      <c r="F108" s="124">
        <v>95</v>
      </c>
      <c r="G108" s="87"/>
      <c r="H108" s="127" t="s">
        <v>212</v>
      </c>
      <c r="I108" s="107" t="s">
        <v>213</v>
      </c>
      <c r="J108" s="108"/>
      <c r="K108" s="77">
        <v>62791</v>
      </c>
      <c r="L108" s="77">
        <v>102518</v>
      </c>
      <c r="M108" s="132" t="s">
        <v>70</v>
      </c>
      <c r="N108" s="125" t="s">
        <v>70</v>
      </c>
      <c r="O108" s="77">
        <v>9987</v>
      </c>
    </row>
    <row r="109" spans="1:15" ht="27" customHeight="1">
      <c r="A109" s="123" t="s">
        <v>65</v>
      </c>
      <c r="B109" s="123" t="s">
        <v>66</v>
      </c>
      <c r="C109" s="123" t="s">
        <v>67</v>
      </c>
      <c r="D109" s="123" t="s">
        <v>68</v>
      </c>
      <c r="E109" s="123"/>
      <c r="F109" s="124">
        <v>96</v>
      </c>
      <c r="G109" s="87"/>
      <c r="H109" s="127" t="s">
        <v>214</v>
      </c>
      <c r="I109" s="107" t="s">
        <v>215</v>
      </c>
      <c r="J109" s="108"/>
      <c r="K109" s="77">
        <v>41853</v>
      </c>
      <c r="L109" s="77">
        <v>63629</v>
      </c>
      <c r="M109" s="132">
        <v>176391</v>
      </c>
      <c r="N109" s="125">
        <v>36.07</v>
      </c>
      <c r="O109" s="77">
        <v>9961</v>
      </c>
    </row>
    <row r="110" spans="1:15" ht="13.5">
      <c r="A110" s="123" t="s">
        <v>65</v>
      </c>
      <c r="B110" s="123" t="s">
        <v>66</v>
      </c>
      <c r="C110" s="123" t="s">
        <v>67</v>
      </c>
      <c r="D110" s="123" t="s">
        <v>68</v>
      </c>
      <c r="E110" s="123"/>
      <c r="F110" s="124">
        <v>97</v>
      </c>
      <c r="G110" s="87"/>
      <c r="H110" s="127" t="s">
        <v>216</v>
      </c>
      <c r="I110" s="107" t="s">
        <v>217</v>
      </c>
      <c r="J110" s="108"/>
      <c r="K110" s="77">
        <v>15688</v>
      </c>
      <c r="L110" s="77">
        <v>19497</v>
      </c>
      <c r="M110" s="132">
        <v>59163</v>
      </c>
      <c r="N110" s="125">
        <v>32.96</v>
      </c>
      <c r="O110" s="77">
        <v>9819</v>
      </c>
    </row>
    <row r="111" spans="1:15" ht="13.5">
      <c r="A111" s="123" t="s">
        <v>65</v>
      </c>
      <c r="B111" s="123" t="s">
        <v>66</v>
      </c>
      <c r="C111" s="123" t="s">
        <v>67</v>
      </c>
      <c r="D111" s="123" t="s">
        <v>68</v>
      </c>
      <c r="E111" s="123"/>
      <c r="F111" s="124">
        <v>98</v>
      </c>
      <c r="G111" s="87"/>
      <c r="H111" s="127" t="s">
        <v>218</v>
      </c>
      <c r="I111" s="107" t="s">
        <v>14</v>
      </c>
      <c r="J111" s="108"/>
      <c r="K111" s="77">
        <v>1768</v>
      </c>
      <c r="L111" s="77">
        <v>2309</v>
      </c>
      <c r="M111" s="132">
        <v>17247</v>
      </c>
      <c r="N111" s="125">
        <v>13.39</v>
      </c>
      <c r="O111" s="77">
        <v>7327</v>
      </c>
    </row>
    <row r="112" spans="1:15" ht="13.5">
      <c r="A112" s="123" t="s">
        <v>65</v>
      </c>
      <c r="B112" s="123" t="s">
        <v>66</v>
      </c>
      <c r="C112" s="123" t="s">
        <v>67</v>
      </c>
      <c r="D112" s="123" t="s">
        <v>68</v>
      </c>
      <c r="E112" s="123"/>
      <c r="F112" s="124">
        <v>99</v>
      </c>
      <c r="G112" s="87"/>
      <c r="H112" s="127" t="s">
        <v>219</v>
      </c>
      <c r="I112" s="107" t="s">
        <v>38</v>
      </c>
      <c r="J112" s="108"/>
      <c r="K112" s="77">
        <v>1472</v>
      </c>
      <c r="L112" s="77">
        <v>2149</v>
      </c>
      <c r="M112" s="132">
        <v>3934</v>
      </c>
      <c r="N112" s="125">
        <v>54.62</v>
      </c>
      <c r="O112" s="77">
        <v>5466</v>
      </c>
    </row>
    <row r="113" spans="1:15" ht="13.5">
      <c r="A113" s="123" t="s">
        <v>65</v>
      </c>
      <c r="B113" s="123" t="s">
        <v>66</v>
      </c>
      <c r="C113" s="123" t="s">
        <v>67</v>
      </c>
      <c r="D113" s="123" t="s">
        <v>68</v>
      </c>
      <c r="E113" s="123"/>
      <c r="F113" s="124">
        <v>100</v>
      </c>
      <c r="G113" s="87"/>
      <c r="H113" s="127" t="s">
        <v>220</v>
      </c>
      <c r="I113" s="107" t="s">
        <v>29</v>
      </c>
      <c r="J113" s="108"/>
      <c r="K113" s="77">
        <v>884</v>
      </c>
      <c r="L113" s="77">
        <v>1081</v>
      </c>
      <c r="M113" s="132">
        <v>8290</v>
      </c>
      <c r="N113" s="125">
        <v>13.04</v>
      </c>
      <c r="O113" s="77">
        <v>4232</v>
      </c>
    </row>
    <row r="114" spans="1:15" ht="13.5">
      <c r="A114" s="123" t="s">
        <v>65</v>
      </c>
      <c r="B114" s="123" t="s">
        <v>66</v>
      </c>
      <c r="C114" s="123" t="s">
        <v>67</v>
      </c>
      <c r="D114" s="123" t="s">
        <v>68</v>
      </c>
      <c r="E114" s="123"/>
      <c r="F114" s="124">
        <v>101</v>
      </c>
      <c r="G114" s="87"/>
      <c r="H114" s="127" t="s">
        <v>221</v>
      </c>
      <c r="I114" s="107" t="s">
        <v>1234</v>
      </c>
      <c r="J114" s="108"/>
      <c r="K114" s="77">
        <v>2036</v>
      </c>
      <c r="L114" s="77">
        <v>2812</v>
      </c>
      <c r="M114" s="132">
        <v>5091</v>
      </c>
      <c r="N114" s="125">
        <v>55.23</v>
      </c>
      <c r="O114" s="77">
        <v>6848</v>
      </c>
    </row>
    <row r="115" spans="1:15" ht="13.5">
      <c r="A115" s="123" t="s">
        <v>65</v>
      </c>
      <c r="B115" s="123" t="s">
        <v>66</v>
      </c>
      <c r="C115" s="123" t="s">
        <v>67</v>
      </c>
      <c r="D115" s="123" t="s">
        <v>68</v>
      </c>
      <c r="E115" s="123"/>
      <c r="F115" s="124">
        <v>102</v>
      </c>
      <c r="G115" s="87"/>
      <c r="H115" s="127" t="s">
        <v>222</v>
      </c>
      <c r="I115" s="107" t="s">
        <v>223</v>
      </c>
      <c r="J115" s="108"/>
      <c r="K115" s="77">
        <v>1610</v>
      </c>
      <c r="L115" s="77">
        <v>2197</v>
      </c>
      <c r="M115" s="132">
        <v>5628</v>
      </c>
      <c r="N115" s="125">
        <v>39.03</v>
      </c>
      <c r="O115" s="77">
        <v>6272</v>
      </c>
    </row>
    <row r="116" spans="1:15" ht="27" customHeight="1">
      <c r="A116" s="123" t="s">
        <v>65</v>
      </c>
      <c r="B116" s="123" t="s">
        <v>66</v>
      </c>
      <c r="C116" s="123" t="s">
        <v>67</v>
      </c>
      <c r="D116" s="123" t="s">
        <v>68</v>
      </c>
      <c r="E116" s="123"/>
      <c r="F116" s="124">
        <v>103</v>
      </c>
      <c r="G116" s="87"/>
      <c r="H116" s="127" t="s">
        <v>224</v>
      </c>
      <c r="I116" s="107" t="s">
        <v>225</v>
      </c>
      <c r="J116" s="108"/>
      <c r="K116" s="77">
        <v>1026</v>
      </c>
      <c r="L116" s="77">
        <v>1542</v>
      </c>
      <c r="M116" s="132">
        <v>3391</v>
      </c>
      <c r="N116" s="125">
        <v>45.47</v>
      </c>
      <c r="O116" s="77">
        <v>4484</v>
      </c>
    </row>
    <row r="117" spans="1:15" ht="13.5">
      <c r="A117" s="123" t="s">
        <v>65</v>
      </c>
      <c r="B117" s="123" t="s">
        <v>66</v>
      </c>
      <c r="C117" s="123" t="s">
        <v>67</v>
      </c>
      <c r="D117" s="123" t="s">
        <v>68</v>
      </c>
      <c r="E117" s="123"/>
      <c r="F117" s="124">
        <v>104</v>
      </c>
      <c r="G117" s="87"/>
      <c r="H117" s="127" t="s">
        <v>226</v>
      </c>
      <c r="I117" s="107" t="s">
        <v>227</v>
      </c>
      <c r="J117" s="108"/>
      <c r="K117" s="77">
        <v>2137</v>
      </c>
      <c r="L117" s="77">
        <v>922</v>
      </c>
      <c r="M117" s="132">
        <v>5546</v>
      </c>
      <c r="N117" s="125">
        <v>16.63</v>
      </c>
      <c r="O117" s="77">
        <v>7044</v>
      </c>
    </row>
    <row r="118" spans="1:15" ht="13.5">
      <c r="A118" s="123" t="s">
        <v>65</v>
      </c>
      <c r="B118" s="123" t="s">
        <v>66</v>
      </c>
      <c r="C118" s="123" t="s">
        <v>67</v>
      </c>
      <c r="D118" s="123" t="s">
        <v>68</v>
      </c>
      <c r="E118" s="123"/>
      <c r="F118" s="124">
        <v>105</v>
      </c>
      <c r="G118" s="87"/>
      <c r="H118" s="127" t="s">
        <v>228</v>
      </c>
      <c r="I118" s="107" t="s">
        <v>229</v>
      </c>
      <c r="J118" s="108"/>
      <c r="K118" s="77">
        <v>4757</v>
      </c>
      <c r="L118" s="77">
        <v>6486</v>
      </c>
      <c r="M118" s="132">
        <v>9413</v>
      </c>
      <c r="N118" s="125">
        <v>68.9</v>
      </c>
      <c r="O118" s="77">
        <v>8322</v>
      </c>
    </row>
    <row r="119" spans="1:15" ht="27" customHeight="1">
      <c r="A119" s="123" t="s">
        <v>65</v>
      </c>
      <c r="B119" s="123" t="s">
        <v>66</v>
      </c>
      <c r="C119" s="123" t="s">
        <v>67</v>
      </c>
      <c r="D119" s="123" t="s">
        <v>68</v>
      </c>
      <c r="E119" s="123"/>
      <c r="F119" s="124">
        <v>106</v>
      </c>
      <c r="G119" s="87"/>
      <c r="H119" s="127" t="s">
        <v>230</v>
      </c>
      <c r="I119" s="107" t="s">
        <v>1235</v>
      </c>
      <c r="J119" s="108"/>
      <c r="K119" s="77">
        <v>10246</v>
      </c>
      <c r="L119" s="77">
        <v>17060</v>
      </c>
      <c r="M119" s="132">
        <v>67433</v>
      </c>
      <c r="N119" s="125">
        <v>25.3</v>
      </c>
      <c r="O119" s="77">
        <v>9712</v>
      </c>
    </row>
    <row r="120" spans="1:15" ht="13.5">
      <c r="A120" s="123" t="s">
        <v>65</v>
      </c>
      <c r="B120" s="123" t="s">
        <v>66</v>
      </c>
      <c r="C120" s="123" t="s">
        <v>67</v>
      </c>
      <c r="D120" s="123" t="s">
        <v>68</v>
      </c>
      <c r="E120" s="123"/>
      <c r="F120" s="124">
        <v>107</v>
      </c>
      <c r="G120" s="87"/>
      <c r="H120" s="127" t="s">
        <v>231</v>
      </c>
      <c r="I120" s="107" t="s">
        <v>232</v>
      </c>
      <c r="J120" s="108"/>
      <c r="K120" s="77">
        <v>415</v>
      </c>
      <c r="L120" s="77">
        <v>990</v>
      </c>
      <c r="M120" s="132">
        <v>2935</v>
      </c>
      <c r="N120" s="125">
        <v>33.72</v>
      </c>
      <c r="O120" s="77">
        <v>2335</v>
      </c>
    </row>
    <row r="121" spans="1:15" ht="13.5">
      <c r="A121" s="123" t="s">
        <v>65</v>
      </c>
      <c r="B121" s="123" t="s">
        <v>66</v>
      </c>
      <c r="C121" s="123" t="s">
        <v>67</v>
      </c>
      <c r="D121" s="123" t="s">
        <v>68</v>
      </c>
      <c r="E121" s="123"/>
      <c r="F121" s="124">
        <v>108</v>
      </c>
      <c r="G121" s="87"/>
      <c r="H121" s="127" t="s">
        <v>233</v>
      </c>
      <c r="I121" s="107" t="s">
        <v>36</v>
      </c>
      <c r="J121" s="108"/>
      <c r="K121" s="77">
        <v>1363</v>
      </c>
      <c r="L121" s="77">
        <v>2381</v>
      </c>
      <c r="M121" s="132">
        <v>11586</v>
      </c>
      <c r="N121" s="125">
        <v>20.55</v>
      </c>
      <c r="O121" s="77">
        <v>5651</v>
      </c>
    </row>
    <row r="122" spans="1:15" ht="13.5">
      <c r="A122" s="123" t="s">
        <v>65</v>
      </c>
      <c r="B122" s="123" t="s">
        <v>66</v>
      </c>
      <c r="C122" s="123" t="s">
        <v>67</v>
      </c>
      <c r="D122" s="123" t="s">
        <v>68</v>
      </c>
      <c r="E122" s="123"/>
      <c r="F122" s="124">
        <v>109</v>
      </c>
      <c r="G122" s="87"/>
      <c r="H122" s="127" t="s">
        <v>234</v>
      </c>
      <c r="I122" s="107" t="s">
        <v>18</v>
      </c>
      <c r="J122" s="108"/>
      <c r="K122" s="77">
        <v>412</v>
      </c>
      <c r="L122" s="77">
        <v>975</v>
      </c>
      <c r="M122" s="132">
        <v>2390</v>
      </c>
      <c r="N122" s="125">
        <v>40.81</v>
      </c>
      <c r="O122" s="77">
        <v>2352</v>
      </c>
    </row>
    <row r="123" spans="1:15" ht="13.5">
      <c r="A123" s="123" t="s">
        <v>65</v>
      </c>
      <c r="B123" s="123" t="s">
        <v>66</v>
      </c>
      <c r="C123" s="123" t="s">
        <v>67</v>
      </c>
      <c r="D123" s="123" t="s">
        <v>68</v>
      </c>
      <c r="E123" s="123"/>
      <c r="F123" s="124">
        <v>110</v>
      </c>
      <c r="G123" s="87"/>
      <c r="H123" s="127" t="s">
        <v>235</v>
      </c>
      <c r="I123" s="107" t="s">
        <v>20</v>
      </c>
      <c r="J123" s="108"/>
      <c r="K123" s="77">
        <v>1481</v>
      </c>
      <c r="L123" s="77">
        <v>1792</v>
      </c>
      <c r="M123" s="132">
        <v>15440</v>
      </c>
      <c r="N123" s="125">
        <v>11.61</v>
      </c>
      <c r="O123" s="77">
        <v>6272</v>
      </c>
    </row>
    <row r="124" spans="1:15" ht="13.5">
      <c r="A124" s="123" t="s">
        <v>65</v>
      </c>
      <c r="B124" s="123" t="s">
        <v>66</v>
      </c>
      <c r="C124" s="123" t="s">
        <v>67</v>
      </c>
      <c r="D124" s="123" t="s">
        <v>68</v>
      </c>
      <c r="E124" s="123"/>
      <c r="F124" s="124">
        <v>111</v>
      </c>
      <c r="G124" s="87"/>
      <c r="H124" s="127" t="s">
        <v>236</v>
      </c>
      <c r="I124" s="107" t="s">
        <v>25</v>
      </c>
      <c r="J124" s="108"/>
      <c r="K124" s="77">
        <v>1713</v>
      </c>
      <c r="L124" s="77">
        <v>2088</v>
      </c>
      <c r="M124" s="132">
        <v>8600</v>
      </c>
      <c r="N124" s="125">
        <v>24.28</v>
      </c>
      <c r="O124" s="77">
        <v>7305</v>
      </c>
    </row>
    <row r="125" spans="1:15" ht="27" customHeight="1">
      <c r="A125" s="123" t="s">
        <v>65</v>
      </c>
      <c r="B125" s="123" t="s">
        <v>66</v>
      </c>
      <c r="C125" s="123" t="s">
        <v>67</v>
      </c>
      <c r="D125" s="123" t="s">
        <v>68</v>
      </c>
      <c r="E125" s="123"/>
      <c r="F125" s="124">
        <v>112</v>
      </c>
      <c r="G125" s="87"/>
      <c r="H125" s="127" t="s">
        <v>237</v>
      </c>
      <c r="I125" s="107" t="s">
        <v>238</v>
      </c>
      <c r="J125" s="108"/>
      <c r="K125" s="77">
        <v>727</v>
      </c>
      <c r="L125" s="77">
        <v>1168</v>
      </c>
      <c r="M125" s="132">
        <v>2142</v>
      </c>
      <c r="N125" s="125">
        <v>54.52</v>
      </c>
      <c r="O125" s="77">
        <v>4168</v>
      </c>
    </row>
    <row r="126" spans="1:15" ht="13.5">
      <c r="A126" s="123" t="s">
        <v>65</v>
      </c>
      <c r="B126" s="123" t="s">
        <v>66</v>
      </c>
      <c r="C126" s="123" t="s">
        <v>67</v>
      </c>
      <c r="D126" s="123" t="s">
        <v>68</v>
      </c>
      <c r="E126" s="123"/>
      <c r="F126" s="124">
        <v>113</v>
      </c>
      <c r="G126" s="87"/>
      <c r="H126" s="127" t="s">
        <v>239</v>
      </c>
      <c r="I126" s="107" t="s">
        <v>34</v>
      </c>
      <c r="J126" s="108"/>
      <c r="K126" s="77">
        <v>1700</v>
      </c>
      <c r="L126" s="77">
        <v>2671</v>
      </c>
      <c r="M126" s="132">
        <v>15526</v>
      </c>
      <c r="N126" s="125">
        <v>17.2</v>
      </c>
      <c r="O126" s="77">
        <v>6753</v>
      </c>
    </row>
    <row r="127" spans="1:15" ht="13.5">
      <c r="A127" s="123" t="s">
        <v>65</v>
      </c>
      <c r="B127" s="123" t="s">
        <v>66</v>
      </c>
      <c r="C127" s="123" t="s">
        <v>67</v>
      </c>
      <c r="D127" s="123" t="s">
        <v>68</v>
      </c>
      <c r="E127" s="123"/>
      <c r="F127" s="124">
        <v>114</v>
      </c>
      <c r="G127" s="87"/>
      <c r="H127" s="127" t="s">
        <v>240</v>
      </c>
      <c r="I127" s="107" t="s">
        <v>241</v>
      </c>
      <c r="J127" s="108"/>
      <c r="K127" s="77">
        <v>365</v>
      </c>
      <c r="L127" s="77">
        <v>814</v>
      </c>
      <c r="M127" s="132">
        <v>1172</v>
      </c>
      <c r="N127" s="125">
        <v>69.45</v>
      </c>
      <c r="O127" s="77">
        <v>2178</v>
      </c>
    </row>
    <row r="128" spans="1:15" ht="13.5">
      <c r="A128" s="123" t="s">
        <v>65</v>
      </c>
      <c r="B128" s="123" t="s">
        <v>66</v>
      </c>
      <c r="C128" s="123" t="s">
        <v>67</v>
      </c>
      <c r="D128" s="123" t="s">
        <v>68</v>
      </c>
      <c r="E128" s="123"/>
      <c r="F128" s="124">
        <v>115</v>
      </c>
      <c r="G128" s="87"/>
      <c r="H128" s="127" t="s">
        <v>242</v>
      </c>
      <c r="I128" s="107" t="s">
        <v>243</v>
      </c>
      <c r="J128" s="108"/>
      <c r="K128" s="77">
        <v>360</v>
      </c>
      <c r="L128" s="77">
        <v>975</v>
      </c>
      <c r="M128" s="132">
        <v>1343</v>
      </c>
      <c r="N128" s="125">
        <v>72.55</v>
      </c>
      <c r="O128" s="77">
        <v>2136</v>
      </c>
    </row>
    <row r="129" spans="1:15" ht="13.5">
      <c r="A129" s="123" t="s">
        <v>65</v>
      </c>
      <c r="B129" s="123" t="s">
        <v>66</v>
      </c>
      <c r="C129" s="123" t="s">
        <v>67</v>
      </c>
      <c r="D129" s="123" t="s">
        <v>68</v>
      </c>
      <c r="E129" s="123"/>
      <c r="F129" s="124">
        <v>116</v>
      </c>
      <c r="G129" s="87"/>
      <c r="H129" s="127" t="s">
        <v>244</v>
      </c>
      <c r="I129" s="107" t="s">
        <v>245</v>
      </c>
      <c r="J129" s="108"/>
      <c r="K129" s="77">
        <v>1710</v>
      </c>
      <c r="L129" s="77">
        <v>3207</v>
      </c>
      <c r="M129" s="132">
        <v>5789</v>
      </c>
      <c r="N129" s="125">
        <v>55.4</v>
      </c>
      <c r="O129" s="77">
        <v>6493</v>
      </c>
    </row>
    <row r="130" spans="1:15" ht="27" customHeight="1">
      <c r="A130" s="123" t="s">
        <v>65</v>
      </c>
      <c r="B130" s="123" t="s">
        <v>66</v>
      </c>
      <c r="C130" s="123" t="s">
        <v>67</v>
      </c>
      <c r="D130" s="123" t="s">
        <v>68</v>
      </c>
      <c r="E130" s="123"/>
      <c r="F130" s="124">
        <v>117</v>
      </c>
      <c r="G130" s="87"/>
      <c r="H130" s="127" t="s">
        <v>246</v>
      </c>
      <c r="I130" s="107" t="s">
        <v>247</v>
      </c>
      <c r="J130" s="108"/>
      <c r="K130" s="77">
        <v>15919</v>
      </c>
      <c r="L130" s="77">
        <v>27071</v>
      </c>
      <c r="M130" s="132">
        <v>49134</v>
      </c>
      <c r="N130" s="125">
        <v>55.1</v>
      </c>
      <c r="O130" s="77">
        <v>9826</v>
      </c>
    </row>
    <row r="131" spans="1:15" ht="13.5">
      <c r="A131" s="123" t="s">
        <v>65</v>
      </c>
      <c r="B131" s="123" t="s">
        <v>66</v>
      </c>
      <c r="C131" s="123" t="s">
        <v>67</v>
      </c>
      <c r="D131" s="123" t="s">
        <v>68</v>
      </c>
      <c r="E131" s="123"/>
      <c r="F131" s="124">
        <v>118</v>
      </c>
      <c r="G131" s="87"/>
      <c r="H131" s="127" t="s">
        <v>248</v>
      </c>
      <c r="I131" s="107" t="s">
        <v>249</v>
      </c>
      <c r="J131" s="108"/>
      <c r="K131" s="77">
        <v>1029</v>
      </c>
      <c r="L131" s="77">
        <v>2237</v>
      </c>
      <c r="M131" s="132">
        <v>2499</v>
      </c>
      <c r="N131" s="125">
        <v>89.51</v>
      </c>
      <c r="O131" s="77">
        <v>4037</v>
      </c>
    </row>
    <row r="132" spans="1:15" ht="13.5">
      <c r="A132" s="123" t="s">
        <v>65</v>
      </c>
      <c r="B132" s="123" t="s">
        <v>66</v>
      </c>
      <c r="C132" s="123" t="s">
        <v>67</v>
      </c>
      <c r="D132" s="123" t="s">
        <v>68</v>
      </c>
      <c r="E132" s="123"/>
      <c r="F132" s="124">
        <v>119</v>
      </c>
      <c r="G132" s="87"/>
      <c r="H132" s="127" t="s">
        <v>250</v>
      </c>
      <c r="I132" s="107" t="s">
        <v>251</v>
      </c>
      <c r="J132" s="108"/>
      <c r="K132" s="77">
        <v>872</v>
      </c>
      <c r="L132" s="77">
        <v>1393</v>
      </c>
      <c r="M132" s="132">
        <v>4662</v>
      </c>
      <c r="N132" s="125">
        <v>29.87</v>
      </c>
      <c r="O132" s="77">
        <v>4338</v>
      </c>
    </row>
    <row r="133" spans="1:15" ht="13.5">
      <c r="A133" s="123" t="s">
        <v>65</v>
      </c>
      <c r="B133" s="123" t="s">
        <v>66</v>
      </c>
      <c r="C133" s="123" t="s">
        <v>67</v>
      </c>
      <c r="D133" s="123" t="s">
        <v>68</v>
      </c>
      <c r="E133" s="123"/>
      <c r="F133" s="124">
        <v>120</v>
      </c>
      <c r="G133" s="87"/>
      <c r="H133" s="127" t="s">
        <v>252</v>
      </c>
      <c r="I133" s="107" t="s">
        <v>16</v>
      </c>
      <c r="J133" s="108"/>
      <c r="K133" s="77">
        <v>2476</v>
      </c>
      <c r="L133" s="77">
        <v>3409</v>
      </c>
      <c r="M133" s="132">
        <v>8921</v>
      </c>
      <c r="N133" s="125">
        <v>38.22</v>
      </c>
      <c r="O133" s="77">
        <v>7400</v>
      </c>
    </row>
    <row r="134" spans="1:15" ht="13.5">
      <c r="A134" s="123" t="s">
        <v>65</v>
      </c>
      <c r="B134" s="123" t="s">
        <v>66</v>
      </c>
      <c r="C134" s="123" t="s">
        <v>67</v>
      </c>
      <c r="D134" s="123" t="s">
        <v>68</v>
      </c>
      <c r="E134" s="123"/>
      <c r="F134" s="124">
        <v>121</v>
      </c>
      <c r="G134" s="87"/>
      <c r="H134" s="127" t="s">
        <v>253</v>
      </c>
      <c r="I134" s="107" t="s">
        <v>1236</v>
      </c>
      <c r="J134" s="108"/>
      <c r="K134" s="77">
        <v>1188</v>
      </c>
      <c r="L134" s="77">
        <v>2017</v>
      </c>
      <c r="M134" s="132">
        <v>5095</v>
      </c>
      <c r="N134" s="125">
        <v>39.59</v>
      </c>
      <c r="O134" s="77">
        <v>4803</v>
      </c>
    </row>
    <row r="135" spans="1:15" ht="13.5">
      <c r="A135" s="123" t="s">
        <v>65</v>
      </c>
      <c r="B135" s="123" t="s">
        <v>66</v>
      </c>
      <c r="C135" s="123" t="s">
        <v>67</v>
      </c>
      <c r="D135" s="123" t="s">
        <v>68</v>
      </c>
      <c r="E135" s="123"/>
      <c r="F135" s="124">
        <v>122</v>
      </c>
      <c r="G135" s="87"/>
      <c r="H135" s="127" t="s">
        <v>254</v>
      </c>
      <c r="I135" s="107" t="s">
        <v>255</v>
      </c>
      <c r="J135" s="108"/>
      <c r="K135" s="77">
        <v>2653</v>
      </c>
      <c r="L135" s="77">
        <v>6425</v>
      </c>
      <c r="M135" s="132">
        <v>11847</v>
      </c>
      <c r="N135" s="125">
        <v>54.24</v>
      </c>
      <c r="O135" s="77">
        <v>7009</v>
      </c>
    </row>
    <row r="136" spans="1:15" ht="27" customHeight="1">
      <c r="A136" s="123" t="s">
        <v>65</v>
      </c>
      <c r="B136" s="123" t="s">
        <v>66</v>
      </c>
      <c r="C136" s="123" t="s">
        <v>67</v>
      </c>
      <c r="D136" s="123" t="s">
        <v>68</v>
      </c>
      <c r="E136" s="123"/>
      <c r="F136" s="124">
        <v>123</v>
      </c>
      <c r="G136" s="87"/>
      <c r="H136" s="127" t="s">
        <v>256</v>
      </c>
      <c r="I136" s="107" t="s">
        <v>257</v>
      </c>
      <c r="J136" s="108"/>
      <c r="K136" s="77">
        <v>1357</v>
      </c>
      <c r="L136" s="77">
        <v>1701</v>
      </c>
      <c r="M136" s="132">
        <v>2459</v>
      </c>
      <c r="N136" s="125">
        <v>69.19</v>
      </c>
      <c r="O136" s="77">
        <v>5661</v>
      </c>
    </row>
    <row r="137" spans="1:15" ht="13.5">
      <c r="A137" s="123" t="s">
        <v>65</v>
      </c>
      <c r="B137" s="123" t="s">
        <v>66</v>
      </c>
      <c r="C137" s="123" t="s">
        <v>67</v>
      </c>
      <c r="D137" s="123" t="s">
        <v>68</v>
      </c>
      <c r="E137" s="123"/>
      <c r="F137" s="124">
        <v>124</v>
      </c>
      <c r="G137" s="87"/>
      <c r="H137" s="127" t="s">
        <v>258</v>
      </c>
      <c r="I137" s="107" t="s">
        <v>259</v>
      </c>
      <c r="J137" s="108"/>
      <c r="K137" s="77">
        <v>1064</v>
      </c>
      <c r="L137" s="77">
        <v>2035</v>
      </c>
      <c r="M137" s="132">
        <v>1634</v>
      </c>
      <c r="N137" s="125">
        <v>124.5</v>
      </c>
      <c r="O137" s="77">
        <v>4622</v>
      </c>
    </row>
    <row r="138" spans="1:15" ht="13.5">
      <c r="A138" s="123" t="s">
        <v>65</v>
      </c>
      <c r="B138" s="123" t="s">
        <v>66</v>
      </c>
      <c r="C138" s="123" t="s">
        <v>67</v>
      </c>
      <c r="D138" s="123" t="s">
        <v>68</v>
      </c>
      <c r="E138" s="123"/>
      <c r="F138" s="124">
        <v>125</v>
      </c>
      <c r="G138" s="87"/>
      <c r="H138" s="127" t="s">
        <v>260</v>
      </c>
      <c r="I138" s="107" t="s">
        <v>261</v>
      </c>
      <c r="J138" s="108"/>
      <c r="K138" s="77">
        <v>4084</v>
      </c>
      <c r="L138" s="77">
        <v>4888</v>
      </c>
      <c r="M138" s="132">
        <v>6834</v>
      </c>
      <c r="N138" s="125">
        <v>71.52</v>
      </c>
      <c r="O138" s="77">
        <v>8202</v>
      </c>
    </row>
    <row r="139" spans="1:15" s="138" customFormat="1" ht="13.5" customHeight="1">
      <c r="A139" s="133" t="s">
        <v>65</v>
      </c>
      <c r="B139" s="133" t="s">
        <v>66</v>
      </c>
      <c r="C139" s="133" t="s">
        <v>67</v>
      </c>
      <c r="D139" s="133" t="s">
        <v>68</v>
      </c>
      <c r="E139" s="133"/>
      <c r="F139" s="134">
        <v>126</v>
      </c>
      <c r="G139" s="135"/>
      <c r="H139" s="127" t="s">
        <v>262</v>
      </c>
      <c r="I139" s="135" t="s">
        <v>263</v>
      </c>
      <c r="J139" s="139"/>
      <c r="K139" s="136">
        <v>1195</v>
      </c>
      <c r="L139" s="136">
        <v>2966</v>
      </c>
      <c r="M139" s="137">
        <v>5207</v>
      </c>
      <c r="N139" s="125">
        <v>56.97</v>
      </c>
      <c r="O139" s="136">
        <v>4407</v>
      </c>
    </row>
    <row r="140" spans="1:15" ht="27" customHeight="1">
      <c r="A140" s="123" t="s">
        <v>65</v>
      </c>
      <c r="B140" s="123" t="s">
        <v>66</v>
      </c>
      <c r="C140" s="123" t="s">
        <v>67</v>
      </c>
      <c r="D140" s="123" t="s">
        <v>68</v>
      </c>
      <c r="E140" s="123"/>
      <c r="F140" s="124">
        <v>127</v>
      </c>
      <c r="G140" s="87"/>
      <c r="H140" s="127" t="s">
        <v>264</v>
      </c>
      <c r="I140" s="107" t="s">
        <v>265</v>
      </c>
      <c r="J140" s="108"/>
      <c r="K140" s="77">
        <v>3334</v>
      </c>
      <c r="L140" s="77">
        <v>9597</v>
      </c>
      <c r="M140" s="132" t="s">
        <v>70</v>
      </c>
      <c r="N140" s="125" t="s">
        <v>70</v>
      </c>
      <c r="O140" s="77">
        <v>8310</v>
      </c>
    </row>
    <row r="141" spans="1:15" ht="13.5">
      <c r="A141" s="123" t="s">
        <v>65</v>
      </c>
      <c r="B141" s="123" t="s">
        <v>66</v>
      </c>
      <c r="C141" s="123" t="s">
        <v>67</v>
      </c>
      <c r="D141" s="123" t="s">
        <v>68</v>
      </c>
      <c r="E141" s="123"/>
      <c r="F141" s="124">
        <v>128</v>
      </c>
      <c r="G141" s="87"/>
      <c r="H141" s="127" t="s">
        <v>266</v>
      </c>
      <c r="I141" s="107" t="s">
        <v>267</v>
      </c>
      <c r="J141" s="108"/>
      <c r="K141" s="77">
        <v>156</v>
      </c>
      <c r="L141" s="77">
        <v>625</v>
      </c>
      <c r="M141" s="132" t="s">
        <v>70</v>
      </c>
      <c r="N141" s="125" t="s">
        <v>70</v>
      </c>
      <c r="O141" s="77">
        <v>1019</v>
      </c>
    </row>
    <row r="142" spans="1:15" ht="13.5">
      <c r="A142" s="123" t="s">
        <v>65</v>
      </c>
      <c r="B142" s="123" t="s">
        <v>66</v>
      </c>
      <c r="C142" s="123" t="s">
        <v>67</v>
      </c>
      <c r="D142" s="123" t="s">
        <v>68</v>
      </c>
      <c r="E142" s="123"/>
      <c r="F142" s="124">
        <v>129</v>
      </c>
      <c r="G142" s="87"/>
      <c r="H142" s="127" t="s">
        <v>268</v>
      </c>
      <c r="I142" s="107" t="s">
        <v>269</v>
      </c>
      <c r="J142" s="108"/>
      <c r="K142" s="77">
        <v>88</v>
      </c>
      <c r="L142" s="77">
        <v>624</v>
      </c>
      <c r="M142" s="132">
        <v>99</v>
      </c>
      <c r="N142" s="125">
        <v>628.71</v>
      </c>
      <c r="O142" s="77">
        <v>663</v>
      </c>
    </row>
    <row r="143" spans="1:15" ht="13.5">
      <c r="A143" s="123" t="s">
        <v>65</v>
      </c>
      <c r="B143" s="123" t="s">
        <v>66</v>
      </c>
      <c r="C143" s="123" t="s">
        <v>67</v>
      </c>
      <c r="D143" s="123" t="s">
        <v>68</v>
      </c>
      <c r="E143" s="123"/>
      <c r="F143" s="124">
        <v>130</v>
      </c>
      <c r="G143" s="87"/>
      <c r="H143" s="127" t="s">
        <v>270</v>
      </c>
      <c r="I143" s="107" t="s">
        <v>271</v>
      </c>
      <c r="J143" s="108"/>
      <c r="K143" s="77">
        <v>620</v>
      </c>
      <c r="L143" s="77">
        <v>2751</v>
      </c>
      <c r="M143" s="132" t="s">
        <v>70</v>
      </c>
      <c r="N143" s="125" t="s">
        <v>70</v>
      </c>
      <c r="O143" s="77">
        <v>3435</v>
      </c>
    </row>
    <row r="144" spans="1:15" ht="13.5">
      <c r="A144" s="123" t="s">
        <v>65</v>
      </c>
      <c r="B144" s="123" t="s">
        <v>66</v>
      </c>
      <c r="C144" s="123" t="s">
        <v>67</v>
      </c>
      <c r="D144" s="123" t="s">
        <v>68</v>
      </c>
      <c r="E144" s="123"/>
      <c r="F144" s="124">
        <v>131</v>
      </c>
      <c r="G144" s="87"/>
      <c r="H144" s="127" t="s">
        <v>272</v>
      </c>
      <c r="I144" s="107" t="s">
        <v>273</v>
      </c>
      <c r="J144" s="108"/>
      <c r="K144" s="77">
        <v>651</v>
      </c>
      <c r="L144" s="77">
        <v>1565</v>
      </c>
      <c r="M144" s="132">
        <v>1298</v>
      </c>
      <c r="N144" s="125">
        <v>120.58</v>
      </c>
      <c r="O144" s="77">
        <v>3430</v>
      </c>
    </row>
    <row r="145" spans="1:15" ht="13.5">
      <c r="A145" s="123" t="s">
        <v>65</v>
      </c>
      <c r="B145" s="123" t="s">
        <v>66</v>
      </c>
      <c r="C145" s="123" t="s">
        <v>67</v>
      </c>
      <c r="D145" s="123" t="s">
        <v>68</v>
      </c>
      <c r="E145" s="123"/>
      <c r="F145" s="124">
        <v>132</v>
      </c>
      <c r="G145" s="87"/>
      <c r="H145" s="127" t="s">
        <v>274</v>
      </c>
      <c r="I145" s="107" t="s">
        <v>275</v>
      </c>
      <c r="J145" s="108"/>
      <c r="K145" s="77">
        <v>335</v>
      </c>
      <c r="L145" s="77">
        <v>1197</v>
      </c>
      <c r="M145" s="132">
        <v>475</v>
      </c>
      <c r="N145" s="125">
        <v>251.8</v>
      </c>
      <c r="O145" s="77">
        <v>2135</v>
      </c>
    </row>
    <row r="146" spans="1:15" ht="13.5">
      <c r="A146" s="123" t="s">
        <v>65</v>
      </c>
      <c r="B146" s="123" t="s">
        <v>66</v>
      </c>
      <c r="C146" s="123" t="s">
        <v>67</v>
      </c>
      <c r="D146" s="123" t="s">
        <v>68</v>
      </c>
      <c r="E146" s="123"/>
      <c r="F146" s="124">
        <v>133</v>
      </c>
      <c r="G146" s="87"/>
      <c r="H146" s="127" t="s">
        <v>276</v>
      </c>
      <c r="I146" s="107" t="s">
        <v>277</v>
      </c>
      <c r="J146" s="108"/>
      <c r="K146" s="77">
        <v>1483</v>
      </c>
      <c r="L146" s="77">
        <v>2834</v>
      </c>
      <c r="M146" s="132" t="s">
        <v>70</v>
      </c>
      <c r="N146" s="125" t="s">
        <v>70</v>
      </c>
      <c r="O146" s="77">
        <v>6061</v>
      </c>
    </row>
    <row r="147" spans="1:15" ht="27" customHeight="1">
      <c r="A147" s="123" t="s">
        <v>65</v>
      </c>
      <c r="B147" s="123" t="s">
        <v>66</v>
      </c>
      <c r="C147" s="123" t="s">
        <v>67</v>
      </c>
      <c r="D147" s="123" t="s">
        <v>68</v>
      </c>
      <c r="E147" s="123"/>
      <c r="F147" s="124">
        <v>134</v>
      </c>
      <c r="G147" s="87"/>
      <c r="H147" s="127" t="s">
        <v>278</v>
      </c>
      <c r="I147" s="107" t="s">
        <v>279</v>
      </c>
      <c r="J147" s="108"/>
      <c r="K147" s="77">
        <v>11275</v>
      </c>
      <c r="L147" s="77">
        <v>14398</v>
      </c>
      <c r="M147" s="132" t="s">
        <v>70</v>
      </c>
      <c r="N147" s="125" t="s">
        <v>70</v>
      </c>
      <c r="O147" s="77">
        <v>9836</v>
      </c>
    </row>
    <row r="148" spans="1:15" ht="13.5">
      <c r="A148" s="123" t="s">
        <v>65</v>
      </c>
      <c r="B148" s="123" t="s">
        <v>66</v>
      </c>
      <c r="C148" s="123" t="s">
        <v>67</v>
      </c>
      <c r="D148" s="123" t="s">
        <v>68</v>
      </c>
      <c r="E148" s="123"/>
      <c r="F148" s="124">
        <v>135</v>
      </c>
      <c r="G148" s="87"/>
      <c r="H148" s="127" t="s">
        <v>280</v>
      </c>
      <c r="I148" s="107" t="s">
        <v>1237</v>
      </c>
      <c r="J148" s="108"/>
      <c r="K148" s="77">
        <v>5317</v>
      </c>
      <c r="L148" s="77">
        <v>6492</v>
      </c>
      <c r="M148" s="125">
        <v>75.06</v>
      </c>
      <c r="N148" s="125">
        <v>86.49</v>
      </c>
      <c r="O148" s="77">
        <v>9397</v>
      </c>
    </row>
    <row r="149" spans="1:15" ht="13.5">
      <c r="A149" s="123" t="s">
        <v>65</v>
      </c>
      <c r="B149" s="123" t="s">
        <v>66</v>
      </c>
      <c r="C149" s="123" t="s">
        <v>67</v>
      </c>
      <c r="D149" s="123" t="s">
        <v>68</v>
      </c>
      <c r="E149" s="123"/>
      <c r="F149" s="124">
        <v>136</v>
      </c>
      <c r="G149" s="87"/>
      <c r="H149" s="127" t="s">
        <v>281</v>
      </c>
      <c r="I149" s="107" t="s">
        <v>282</v>
      </c>
      <c r="J149" s="108"/>
      <c r="K149" s="77">
        <v>2540</v>
      </c>
      <c r="L149" s="77">
        <v>3289</v>
      </c>
      <c r="M149" s="132" t="s">
        <v>70</v>
      </c>
      <c r="N149" s="125" t="s">
        <v>70</v>
      </c>
      <c r="O149" s="77">
        <v>7439</v>
      </c>
    </row>
    <row r="150" spans="1:15" ht="13.5">
      <c r="A150" s="123" t="s">
        <v>65</v>
      </c>
      <c r="B150" s="123" t="s">
        <v>66</v>
      </c>
      <c r="C150" s="123" t="s">
        <v>67</v>
      </c>
      <c r="D150" s="123" t="s">
        <v>68</v>
      </c>
      <c r="E150" s="123"/>
      <c r="F150" s="124">
        <v>137</v>
      </c>
      <c r="G150" s="87"/>
      <c r="H150" s="127" t="s">
        <v>283</v>
      </c>
      <c r="I150" s="107" t="s">
        <v>1238</v>
      </c>
      <c r="J150" s="108"/>
      <c r="K150" s="77">
        <v>3046</v>
      </c>
      <c r="L150" s="77">
        <v>3867</v>
      </c>
      <c r="M150" s="132" t="s">
        <v>70</v>
      </c>
      <c r="N150" s="125" t="s">
        <v>70</v>
      </c>
      <c r="O150" s="77">
        <v>7500</v>
      </c>
    </row>
    <row r="151" spans="1:15" ht="13.5">
      <c r="A151" s="123" t="s">
        <v>65</v>
      </c>
      <c r="B151" s="123" t="s">
        <v>66</v>
      </c>
      <c r="C151" s="123" t="s">
        <v>67</v>
      </c>
      <c r="D151" s="123" t="s">
        <v>68</v>
      </c>
      <c r="E151" s="123"/>
      <c r="F151" s="124">
        <v>138</v>
      </c>
      <c r="G151" s="87"/>
      <c r="H151" s="127" t="s">
        <v>284</v>
      </c>
      <c r="I151" s="107" t="s">
        <v>285</v>
      </c>
      <c r="J151" s="108"/>
      <c r="K151" s="77">
        <v>371</v>
      </c>
      <c r="L151" s="77">
        <v>751</v>
      </c>
      <c r="M151" s="132" t="s">
        <v>70</v>
      </c>
      <c r="N151" s="125" t="s">
        <v>70</v>
      </c>
      <c r="O151" s="77">
        <v>2251</v>
      </c>
    </row>
    <row r="152" spans="1:15" ht="27" customHeight="1">
      <c r="A152" s="123" t="s">
        <v>65</v>
      </c>
      <c r="B152" s="123" t="s">
        <v>66</v>
      </c>
      <c r="C152" s="123" t="s">
        <v>67</v>
      </c>
      <c r="D152" s="123" t="s">
        <v>68</v>
      </c>
      <c r="E152" s="123"/>
      <c r="F152" s="124">
        <v>139</v>
      </c>
      <c r="G152" s="87"/>
      <c r="H152" s="127" t="s">
        <v>286</v>
      </c>
      <c r="I152" s="107" t="s">
        <v>287</v>
      </c>
      <c r="J152" s="108"/>
      <c r="K152" s="77">
        <v>6330</v>
      </c>
      <c r="L152" s="77">
        <v>14894</v>
      </c>
      <c r="M152" s="132" t="s">
        <v>70</v>
      </c>
      <c r="N152" s="125" t="s">
        <v>70</v>
      </c>
      <c r="O152" s="77">
        <v>9376</v>
      </c>
    </row>
    <row r="153" spans="1:15" ht="13.5">
      <c r="A153" s="123" t="s">
        <v>65</v>
      </c>
      <c r="B153" s="123" t="s">
        <v>66</v>
      </c>
      <c r="C153" s="123" t="s">
        <v>67</v>
      </c>
      <c r="D153" s="123" t="s">
        <v>68</v>
      </c>
      <c r="E153" s="123"/>
      <c r="F153" s="124">
        <v>140</v>
      </c>
      <c r="G153" s="87"/>
      <c r="H153" s="127" t="s">
        <v>288</v>
      </c>
      <c r="I153" s="107" t="s">
        <v>289</v>
      </c>
      <c r="J153" s="108"/>
      <c r="K153" s="77">
        <v>1765</v>
      </c>
      <c r="L153" s="77">
        <v>2230</v>
      </c>
      <c r="M153" s="132" t="s">
        <v>70</v>
      </c>
      <c r="N153" s="125" t="s">
        <v>70</v>
      </c>
      <c r="O153" s="77">
        <v>6555</v>
      </c>
    </row>
    <row r="154" spans="1:15" ht="13.5">
      <c r="A154" s="123" t="s">
        <v>65</v>
      </c>
      <c r="B154" s="123" t="s">
        <v>66</v>
      </c>
      <c r="C154" s="123" t="s">
        <v>67</v>
      </c>
      <c r="D154" s="123" t="s">
        <v>68</v>
      </c>
      <c r="E154" s="123"/>
      <c r="F154" s="124">
        <v>141</v>
      </c>
      <c r="G154" s="87"/>
      <c r="H154" s="127" t="s">
        <v>290</v>
      </c>
      <c r="I154" s="107" t="s">
        <v>291</v>
      </c>
      <c r="J154" s="108"/>
      <c r="K154" s="77">
        <v>269</v>
      </c>
      <c r="L154" s="77">
        <v>1432</v>
      </c>
      <c r="M154" s="132">
        <v>866</v>
      </c>
      <c r="N154" s="125">
        <v>165.38</v>
      </c>
      <c r="O154" s="77">
        <v>1753</v>
      </c>
    </row>
    <row r="155" spans="1:15" ht="13.5">
      <c r="A155" s="123" t="s">
        <v>65</v>
      </c>
      <c r="B155" s="123" t="s">
        <v>66</v>
      </c>
      <c r="C155" s="123" t="s">
        <v>67</v>
      </c>
      <c r="D155" s="123" t="s">
        <v>68</v>
      </c>
      <c r="E155" s="123"/>
      <c r="F155" s="124">
        <v>142</v>
      </c>
      <c r="G155" s="87"/>
      <c r="H155" s="127" t="s">
        <v>292</v>
      </c>
      <c r="I155" s="107" t="s">
        <v>293</v>
      </c>
      <c r="J155" s="108"/>
      <c r="K155" s="77">
        <v>473</v>
      </c>
      <c r="L155" s="77">
        <v>1072</v>
      </c>
      <c r="M155" s="132">
        <v>1666</v>
      </c>
      <c r="N155" s="125">
        <v>64.32</v>
      </c>
      <c r="O155" s="77">
        <v>2516</v>
      </c>
    </row>
    <row r="156" spans="1:15" ht="13.5">
      <c r="A156" s="123" t="s">
        <v>65</v>
      </c>
      <c r="B156" s="123" t="s">
        <v>66</v>
      </c>
      <c r="C156" s="123" t="s">
        <v>67</v>
      </c>
      <c r="D156" s="123" t="s">
        <v>68</v>
      </c>
      <c r="E156" s="123"/>
      <c r="F156" s="124">
        <v>143</v>
      </c>
      <c r="G156" s="87"/>
      <c r="H156" s="127" t="s">
        <v>294</v>
      </c>
      <c r="I156" s="107" t="s">
        <v>295</v>
      </c>
      <c r="J156" s="108"/>
      <c r="K156" s="77">
        <v>334</v>
      </c>
      <c r="L156" s="77">
        <v>688</v>
      </c>
      <c r="M156" s="132">
        <v>1049</v>
      </c>
      <c r="N156" s="125">
        <v>65.55</v>
      </c>
      <c r="O156" s="77">
        <v>1730</v>
      </c>
    </row>
    <row r="157" spans="1:15" ht="13.5">
      <c r="A157" s="123" t="s">
        <v>65</v>
      </c>
      <c r="B157" s="123" t="s">
        <v>66</v>
      </c>
      <c r="C157" s="123" t="s">
        <v>67</v>
      </c>
      <c r="D157" s="123" t="s">
        <v>68</v>
      </c>
      <c r="E157" s="123"/>
      <c r="F157" s="124">
        <v>144</v>
      </c>
      <c r="G157" s="87"/>
      <c r="H157" s="127" t="s">
        <v>296</v>
      </c>
      <c r="I157" s="107" t="s">
        <v>297</v>
      </c>
      <c r="J157" s="108"/>
      <c r="K157" s="77">
        <v>2154</v>
      </c>
      <c r="L157" s="77">
        <v>6105</v>
      </c>
      <c r="M157" s="132" t="s">
        <v>70</v>
      </c>
      <c r="N157" s="125" t="s">
        <v>70</v>
      </c>
      <c r="O157" s="77">
        <v>6655</v>
      </c>
    </row>
    <row r="158" spans="1:15" ht="27" customHeight="1">
      <c r="A158" s="123" t="s">
        <v>65</v>
      </c>
      <c r="B158" s="123" t="s">
        <v>66</v>
      </c>
      <c r="C158" s="123" t="s">
        <v>67</v>
      </c>
      <c r="D158" s="123" t="s">
        <v>68</v>
      </c>
      <c r="E158" s="123"/>
      <c r="F158" s="124">
        <v>145</v>
      </c>
      <c r="G158" s="87"/>
      <c r="H158" s="127" t="s">
        <v>298</v>
      </c>
      <c r="I158" s="107" t="s">
        <v>299</v>
      </c>
      <c r="J158" s="108"/>
      <c r="K158" s="77">
        <v>471</v>
      </c>
      <c r="L158" s="77">
        <v>1376</v>
      </c>
      <c r="M158" s="132">
        <v>811</v>
      </c>
      <c r="N158" s="125">
        <v>169.81</v>
      </c>
      <c r="O158" s="77">
        <v>2715</v>
      </c>
    </row>
    <row r="159" spans="1:15" ht="13.5">
      <c r="A159" s="123" t="s">
        <v>65</v>
      </c>
      <c r="B159" s="123" t="s">
        <v>66</v>
      </c>
      <c r="C159" s="123" t="s">
        <v>67</v>
      </c>
      <c r="D159" s="123" t="s">
        <v>68</v>
      </c>
      <c r="E159" s="123"/>
      <c r="F159" s="124">
        <v>146</v>
      </c>
      <c r="G159" s="87"/>
      <c r="H159" s="127" t="s">
        <v>300</v>
      </c>
      <c r="I159" s="107" t="s">
        <v>301</v>
      </c>
      <c r="J159" s="108"/>
      <c r="K159" s="77">
        <v>170</v>
      </c>
      <c r="L159" s="77">
        <v>620</v>
      </c>
      <c r="M159" s="132" t="s">
        <v>70</v>
      </c>
      <c r="N159" s="125" t="s">
        <v>70</v>
      </c>
      <c r="O159" s="77">
        <v>1168</v>
      </c>
    </row>
    <row r="160" spans="1:15" ht="13.5">
      <c r="A160" s="123" t="s">
        <v>65</v>
      </c>
      <c r="B160" s="123" t="s">
        <v>66</v>
      </c>
      <c r="C160" s="123" t="s">
        <v>67</v>
      </c>
      <c r="D160" s="123" t="s">
        <v>68</v>
      </c>
      <c r="E160" s="123"/>
      <c r="F160" s="124">
        <v>147</v>
      </c>
      <c r="G160" s="87"/>
      <c r="H160" s="127" t="s">
        <v>302</v>
      </c>
      <c r="I160" s="107" t="s">
        <v>303</v>
      </c>
      <c r="J160" s="108"/>
      <c r="K160" s="77">
        <v>694</v>
      </c>
      <c r="L160" s="77">
        <v>1370</v>
      </c>
      <c r="M160" s="132" t="s">
        <v>70</v>
      </c>
      <c r="N160" s="125" t="s">
        <v>70</v>
      </c>
      <c r="O160" s="77">
        <v>3637</v>
      </c>
    </row>
    <row r="161" spans="1:15" ht="27" customHeight="1">
      <c r="A161" s="123" t="s">
        <v>65</v>
      </c>
      <c r="B161" s="123" t="s">
        <v>66</v>
      </c>
      <c r="C161" s="123" t="s">
        <v>67</v>
      </c>
      <c r="D161" s="123" t="s">
        <v>68</v>
      </c>
      <c r="E161" s="123"/>
      <c r="F161" s="124">
        <v>148</v>
      </c>
      <c r="G161" s="87"/>
      <c r="H161" s="127" t="s">
        <v>304</v>
      </c>
      <c r="I161" s="107" t="s">
        <v>1239</v>
      </c>
      <c r="J161" s="108"/>
      <c r="K161" s="77">
        <v>9593</v>
      </c>
      <c r="L161" s="77">
        <v>39063</v>
      </c>
      <c r="M161" s="132" t="s">
        <v>70</v>
      </c>
      <c r="N161" s="125" t="s">
        <v>70</v>
      </c>
      <c r="O161" s="77">
        <v>9427</v>
      </c>
    </row>
    <row r="162" spans="1:15" ht="27" customHeight="1">
      <c r="A162" s="123" t="s">
        <v>65</v>
      </c>
      <c r="B162" s="123" t="s">
        <v>66</v>
      </c>
      <c r="C162" s="123" t="s">
        <v>67</v>
      </c>
      <c r="D162" s="123" t="s">
        <v>68</v>
      </c>
      <c r="E162" s="123"/>
      <c r="F162" s="124">
        <v>149</v>
      </c>
      <c r="G162" s="87"/>
      <c r="H162" s="127" t="s">
        <v>305</v>
      </c>
      <c r="I162" s="107" t="s">
        <v>306</v>
      </c>
      <c r="J162" s="108"/>
      <c r="K162" s="77">
        <v>9035</v>
      </c>
      <c r="L162" s="77">
        <v>37298</v>
      </c>
      <c r="M162" s="132">
        <v>88684</v>
      </c>
      <c r="N162" s="125">
        <v>42.06</v>
      </c>
      <c r="O162" s="77">
        <v>9336</v>
      </c>
    </row>
    <row r="163" spans="1:15" ht="13.5">
      <c r="A163" s="123" t="s">
        <v>65</v>
      </c>
      <c r="B163" s="123" t="s">
        <v>66</v>
      </c>
      <c r="C163" s="123" t="s">
        <v>67</v>
      </c>
      <c r="D163" s="123" t="s">
        <v>68</v>
      </c>
      <c r="E163" s="123"/>
      <c r="F163" s="124">
        <v>150</v>
      </c>
      <c r="G163" s="87"/>
      <c r="H163" s="127" t="s">
        <v>307</v>
      </c>
      <c r="I163" s="107" t="s">
        <v>308</v>
      </c>
      <c r="J163" s="108"/>
      <c r="K163" s="77">
        <v>1206</v>
      </c>
      <c r="L163" s="77">
        <v>5338</v>
      </c>
      <c r="M163" s="132">
        <v>13781</v>
      </c>
      <c r="N163" s="125">
        <v>38.73</v>
      </c>
      <c r="O163" s="77">
        <v>4268</v>
      </c>
    </row>
    <row r="164" spans="1:15" ht="13.5">
      <c r="A164" s="123" t="s">
        <v>65</v>
      </c>
      <c r="B164" s="123" t="s">
        <v>66</v>
      </c>
      <c r="C164" s="123" t="s">
        <v>67</v>
      </c>
      <c r="D164" s="123" t="s">
        <v>68</v>
      </c>
      <c r="E164" s="123"/>
      <c r="F164" s="124">
        <v>151</v>
      </c>
      <c r="G164" s="87"/>
      <c r="H164" s="127" t="s">
        <v>309</v>
      </c>
      <c r="I164" s="107" t="s">
        <v>310</v>
      </c>
      <c r="J164" s="108"/>
      <c r="K164" s="77">
        <v>871</v>
      </c>
      <c r="L164" s="77">
        <v>4942</v>
      </c>
      <c r="M164" s="132">
        <v>14594</v>
      </c>
      <c r="N164" s="125">
        <v>33.87</v>
      </c>
      <c r="O164" s="77">
        <v>3067</v>
      </c>
    </row>
    <row r="165" spans="1:15" ht="13.5">
      <c r="A165" s="123" t="s">
        <v>65</v>
      </c>
      <c r="B165" s="123" t="s">
        <v>66</v>
      </c>
      <c r="C165" s="123" t="s">
        <v>67</v>
      </c>
      <c r="D165" s="123" t="s">
        <v>68</v>
      </c>
      <c r="E165" s="123"/>
      <c r="F165" s="140">
        <v>152</v>
      </c>
      <c r="G165" s="107"/>
      <c r="H165" s="127" t="s">
        <v>311</v>
      </c>
      <c r="I165" s="107" t="s">
        <v>1240</v>
      </c>
      <c r="J165" s="108"/>
      <c r="K165" s="77">
        <v>337</v>
      </c>
      <c r="L165" s="77">
        <v>934</v>
      </c>
      <c r="M165" s="132">
        <v>3330</v>
      </c>
      <c r="N165" s="125">
        <v>28.04</v>
      </c>
      <c r="O165" s="77">
        <v>1462</v>
      </c>
    </row>
    <row r="166" spans="1:15" ht="13.5">
      <c r="A166" s="123" t="s">
        <v>65</v>
      </c>
      <c r="B166" s="123" t="s">
        <v>66</v>
      </c>
      <c r="C166" s="123" t="s">
        <v>67</v>
      </c>
      <c r="D166" s="123" t="s">
        <v>68</v>
      </c>
      <c r="E166" s="123"/>
      <c r="F166" s="124">
        <v>153</v>
      </c>
      <c r="G166" s="87"/>
      <c r="H166" s="127" t="s">
        <v>312</v>
      </c>
      <c r="I166" s="107" t="s">
        <v>313</v>
      </c>
      <c r="J166" s="108"/>
      <c r="K166" s="77">
        <v>144</v>
      </c>
      <c r="L166" s="77">
        <v>505</v>
      </c>
      <c r="M166" s="132">
        <v>1268</v>
      </c>
      <c r="N166" s="125">
        <v>39.83</v>
      </c>
      <c r="O166" s="77">
        <v>826</v>
      </c>
    </row>
    <row r="167" spans="1:15" ht="13.5">
      <c r="A167" s="123" t="s">
        <v>65</v>
      </c>
      <c r="B167" s="123" t="s">
        <v>66</v>
      </c>
      <c r="C167" s="123" t="s">
        <v>67</v>
      </c>
      <c r="D167" s="123" t="s">
        <v>68</v>
      </c>
      <c r="E167" s="123"/>
      <c r="F167" s="124">
        <v>154</v>
      </c>
      <c r="G167" s="87"/>
      <c r="H167" s="127" t="s">
        <v>314</v>
      </c>
      <c r="I167" s="107" t="s">
        <v>315</v>
      </c>
      <c r="J167" s="108"/>
      <c r="K167" s="77">
        <v>599</v>
      </c>
      <c r="L167" s="77">
        <v>2233</v>
      </c>
      <c r="M167" s="132">
        <v>5494</v>
      </c>
      <c r="N167" s="125">
        <v>40.64</v>
      </c>
      <c r="O167" s="77">
        <v>2643</v>
      </c>
    </row>
    <row r="168" spans="1:15" ht="27" customHeight="1">
      <c r="A168" s="123" t="s">
        <v>65</v>
      </c>
      <c r="B168" s="123" t="s">
        <v>66</v>
      </c>
      <c r="C168" s="123" t="s">
        <v>67</v>
      </c>
      <c r="D168" s="123" t="s">
        <v>68</v>
      </c>
      <c r="E168" s="123"/>
      <c r="F168" s="124">
        <v>155</v>
      </c>
      <c r="G168" s="87"/>
      <c r="H168" s="127" t="s">
        <v>316</v>
      </c>
      <c r="I168" s="107" t="s">
        <v>1241</v>
      </c>
      <c r="J168" s="108"/>
      <c r="K168" s="77">
        <v>351</v>
      </c>
      <c r="L168" s="77">
        <v>2259</v>
      </c>
      <c r="M168" s="132">
        <v>4820</v>
      </c>
      <c r="N168" s="125">
        <v>46.86</v>
      </c>
      <c r="O168" s="77">
        <v>1397</v>
      </c>
    </row>
    <row r="169" spans="1:15" ht="13.5">
      <c r="A169" s="123" t="s">
        <v>65</v>
      </c>
      <c r="B169" s="123" t="s">
        <v>66</v>
      </c>
      <c r="C169" s="123" t="s">
        <v>67</v>
      </c>
      <c r="D169" s="123" t="s">
        <v>68</v>
      </c>
      <c r="E169" s="123"/>
      <c r="F169" s="124">
        <v>156</v>
      </c>
      <c r="G169" s="87"/>
      <c r="H169" s="127" t="s">
        <v>317</v>
      </c>
      <c r="I169" s="107" t="s">
        <v>318</v>
      </c>
      <c r="J169" s="108"/>
      <c r="K169" s="77">
        <v>382</v>
      </c>
      <c r="L169" s="77">
        <v>2556</v>
      </c>
      <c r="M169" s="132">
        <v>2731</v>
      </c>
      <c r="N169" s="125">
        <v>93.58</v>
      </c>
      <c r="O169" s="77">
        <v>1660</v>
      </c>
    </row>
    <row r="170" spans="1:15" ht="13.5">
      <c r="A170" s="123" t="s">
        <v>65</v>
      </c>
      <c r="B170" s="123" t="s">
        <v>66</v>
      </c>
      <c r="C170" s="123" t="s">
        <v>67</v>
      </c>
      <c r="D170" s="123" t="s">
        <v>68</v>
      </c>
      <c r="E170" s="123"/>
      <c r="F170" s="124">
        <v>157</v>
      </c>
      <c r="G170" s="87"/>
      <c r="H170" s="127" t="s">
        <v>319</v>
      </c>
      <c r="I170" s="107" t="s">
        <v>1227</v>
      </c>
      <c r="J170" s="108"/>
      <c r="K170" s="77">
        <v>281</v>
      </c>
      <c r="L170" s="77">
        <v>1115</v>
      </c>
      <c r="M170" s="132">
        <v>2882</v>
      </c>
      <c r="N170" s="125">
        <v>38.7</v>
      </c>
      <c r="O170" s="77">
        <v>1083</v>
      </c>
    </row>
    <row r="171" spans="1:15" ht="13.5">
      <c r="A171" s="123" t="s">
        <v>65</v>
      </c>
      <c r="B171" s="123" t="s">
        <v>66</v>
      </c>
      <c r="C171" s="123" t="s">
        <v>67</v>
      </c>
      <c r="D171" s="123" t="s">
        <v>68</v>
      </c>
      <c r="E171" s="123"/>
      <c r="F171" s="124">
        <v>158</v>
      </c>
      <c r="G171" s="87"/>
      <c r="H171" s="127" t="s">
        <v>320</v>
      </c>
      <c r="I171" s="107" t="s">
        <v>1242</v>
      </c>
      <c r="J171" s="108"/>
      <c r="K171" s="77">
        <v>174</v>
      </c>
      <c r="L171" s="77">
        <v>1421</v>
      </c>
      <c r="M171" s="132">
        <v>2161</v>
      </c>
      <c r="N171" s="125">
        <v>65.73</v>
      </c>
      <c r="O171" s="77">
        <v>795</v>
      </c>
    </row>
    <row r="172" spans="1:15" ht="13.5">
      <c r="A172" s="123" t="s">
        <v>65</v>
      </c>
      <c r="B172" s="123" t="s">
        <v>66</v>
      </c>
      <c r="C172" s="123" t="s">
        <v>67</v>
      </c>
      <c r="D172" s="123" t="s">
        <v>68</v>
      </c>
      <c r="E172" s="123"/>
      <c r="F172" s="124">
        <v>159</v>
      </c>
      <c r="G172" s="87"/>
      <c r="H172" s="127" t="s">
        <v>321</v>
      </c>
      <c r="I172" s="107" t="s">
        <v>322</v>
      </c>
      <c r="J172" s="108"/>
      <c r="K172" s="77">
        <v>266</v>
      </c>
      <c r="L172" s="77">
        <v>1497</v>
      </c>
      <c r="M172" s="132">
        <v>4685</v>
      </c>
      <c r="N172" s="125">
        <v>31.95</v>
      </c>
      <c r="O172" s="77">
        <v>1199</v>
      </c>
    </row>
    <row r="173" spans="1:15" ht="27" customHeight="1">
      <c r="A173" s="123" t="s">
        <v>65</v>
      </c>
      <c r="B173" s="123" t="s">
        <v>66</v>
      </c>
      <c r="C173" s="123" t="s">
        <v>67</v>
      </c>
      <c r="D173" s="123" t="s">
        <v>68</v>
      </c>
      <c r="E173" s="123"/>
      <c r="F173" s="124">
        <v>160</v>
      </c>
      <c r="G173" s="87"/>
      <c r="H173" s="127" t="s">
        <v>323</v>
      </c>
      <c r="I173" s="107" t="s">
        <v>324</v>
      </c>
      <c r="J173" s="108"/>
      <c r="K173" s="77">
        <v>196</v>
      </c>
      <c r="L173" s="77">
        <v>1603</v>
      </c>
      <c r="M173" s="132">
        <v>2873</v>
      </c>
      <c r="N173" s="125">
        <v>55.82</v>
      </c>
      <c r="O173" s="77">
        <v>1011</v>
      </c>
    </row>
    <row r="174" spans="1:15" ht="13.5">
      <c r="A174" s="123" t="s">
        <v>65</v>
      </c>
      <c r="B174" s="123" t="s">
        <v>66</v>
      </c>
      <c r="C174" s="123" t="s">
        <v>67</v>
      </c>
      <c r="D174" s="123" t="s">
        <v>68</v>
      </c>
      <c r="E174" s="123"/>
      <c r="F174" s="124">
        <v>161</v>
      </c>
      <c r="G174" s="87"/>
      <c r="H174" s="127" t="s">
        <v>325</v>
      </c>
      <c r="I174" s="107" t="s">
        <v>326</v>
      </c>
      <c r="J174" s="108"/>
      <c r="K174" s="77">
        <v>777</v>
      </c>
      <c r="L174" s="77">
        <v>3736</v>
      </c>
      <c r="M174" s="132">
        <v>3252</v>
      </c>
      <c r="N174" s="125">
        <v>114.89</v>
      </c>
      <c r="O174" s="77">
        <v>2720</v>
      </c>
    </row>
    <row r="175" spans="1:15" ht="13.5">
      <c r="A175" s="123" t="s">
        <v>65</v>
      </c>
      <c r="B175" s="123" t="s">
        <v>66</v>
      </c>
      <c r="C175" s="123" t="s">
        <v>67</v>
      </c>
      <c r="D175" s="123" t="s">
        <v>68</v>
      </c>
      <c r="E175" s="123"/>
      <c r="F175" s="124">
        <v>162</v>
      </c>
      <c r="G175" s="87"/>
      <c r="H175" s="127" t="s">
        <v>327</v>
      </c>
      <c r="I175" s="107" t="s">
        <v>328</v>
      </c>
      <c r="J175" s="108"/>
      <c r="K175" s="77">
        <v>2284</v>
      </c>
      <c r="L175" s="77">
        <v>3964</v>
      </c>
      <c r="M175" s="132">
        <v>17207</v>
      </c>
      <c r="N175" s="125">
        <v>23.04</v>
      </c>
      <c r="O175" s="77">
        <v>6466</v>
      </c>
    </row>
    <row r="176" spans="1:15" ht="13.5">
      <c r="A176" s="123" t="s">
        <v>65</v>
      </c>
      <c r="B176" s="123" t="s">
        <v>66</v>
      </c>
      <c r="C176" s="123" t="s">
        <v>67</v>
      </c>
      <c r="D176" s="123" t="s">
        <v>68</v>
      </c>
      <c r="E176" s="123"/>
      <c r="F176" s="124">
        <v>163</v>
      </c>
      <c r="G176" s="87"/>
      <c r="H176" s="127" t="s">
        <v>1243</v>
      </c>
      <c r="I176" s="107" t="s">
        <v>1244</v>
      </c>
      <c r="J176" s="108"/>
      <c r="K176" s="77">
        <v>341</v>
      </c>
      <c r="L176" s="77">
        <v>959</v>
      </c>
      <c r="M176" s="132">
        <v>1270</v>
      </c>
      <c r="N176" s="125">
        <v>75.53</v>
      </c>
      <c r="O176" s="77">
        <v>1610</v>
      </c>
    </row>
    <row r="177" spans="1:15" ht="13.5">
      <c r="A177" s="123" t="s">
        <v>65</v>
      </c>
      <c r="B177" s="123" t="s">
        <v>66</v>
      </c>
      <c r="C177" s="123" t="s">
        <v>67</v>
      </c>
      <c r="D177" s="123" t="s">
        <v>68</v>
      </c>
      <c r="E177" s="123"/>
      <c r="F177" s="124">
        <v>164</v>
      </c>
      <c r="G177" s="87"/>
      <c r="H177" s="127" t="s">
        <v>329</v>
      </c>
      <c r="I177" s="107" t="s">
        <v>330</v>
      </c>
      <c r="J177" s="108"/>
      <c r="K177" s="77">
        <v>824</v>
      </c>
      <c r="L177" s="77">
        <v>4237</v>
      </c>
      <c r="M177" s="132">
        <v>5220</v>
      </c>
      <c r="N177" s="125">
        <v>81.17</v>
      </c>
      <c r="O177" s="77">
        <v>3520</v>
      </c>
    </row>
    <row r="178" spans="1:15" ht="27" customHeight="1">
      <c r="A178" s="123" t="s">
        <v>65</v>
      </c>
      <c r="B178" s="123" t="s">
        <v>66</v>
      </c>
      <c r="C178" s="123" t="s">
        <v>67</v>
      </c>
      <c r="D178" s="123" t="s">
        <v>68</v>
      </c>
      <c r="E178" s="123"/>
      <c r="F178" s="124">
        <v>165</v>
      </c>
      <c r="G178" s="87"/>
      <c r="H178" s="127" t="s">
        <v>331</v>
      </c>
      <c r="I178" s="107" t="s">
        <v>332</v>
      </c>
      <c r="J178" s="108"/>
      <c r="K178" s="77">
        <v>558</v>
      </c>
      <c r="L178" s="77">
        <v>1765</v>
      </c>
      <c r="M178" s="132" t="s">
        <v>70</v>
      </c>
      <c r="N178" s="125" t="s">
        <v>70</v>
      </c>
      <c r="O178" s="77">
        <v>2793</v>
      </c>
    </row>
    <row r="179" spans="1:15" ht="27" customHeight="1">
      <c r="A179" s="123" t="s">
        <v>65</v>
      </c>
      <c r="B179" s="123" t="s">
        <v>66</v>
      </c>
      <c r="C179" s="123" t="s">
        <v>67</v>
      </c>
      <c r="D179" s="123" t="s">
        <v>68</v>
      </c>
      <c r="E179" s="123"/>
      <c r="F179" s="124">
        <v>166</v>
      </c>
      <c r="G179" s="87"/>
      <c r="H179" s="127" t="s">
        <v>333</v>
      </c>
      <c r="I179" s="107" t="s">
        <v>334</v>
      </c>
      <c r="J179" s="108"/>
      <c r="K179" s="77">
        <v>13981</v>
      </c>
      <c r="L179" s="77">
        <v>38769</v>
      </c>
      <c r="M179" s="132" t="s">
        <v>70</v>
      </c>
      <c r="N179" s="125" t="s">
        <v>70</v>
      </c>
      <c r="O179" s="77">
        <v>9931</v>
      </c>
    </row>
    <row r="180" spans="1:15" ht="27" customHeight="1">
      <c r="A180" s="123" t="s">
        <v>65</v>
      </c>
      <c r="B180" s="123" t="s">
        <v>66</v>
      </c>
      <c r="C180" s="123" t="s">
        <v>67</v>
      </c>
      <c r="D180" s="123" t="s">
        <v>68</v>
      </c>
      <c r="E180" s="123"/>
      <c r="F180" s="124">
        <v>167</v>
      </c>
      <c r="G180" s="87"/>
      <c r="H180" s="127" t="s">
        <v>335</v>
      </c>
      <c r="I180" s="107" t="s">
        <v>1245</v>
      </c>
      <c r="J180" s="108"/>
      <c r="K180" s="77">
        <v>1131</v>
      </c>
      <c r="L180" s="77">
        <v>4202</v>
      </c>
      <c r="M180" s="132">
        <v>10253</v>
      </c>
      <c r="N180" s="125">
        <v>40.98</v>
      </c>
      <c r="O180" s="77">
        <v>5673</v>
      </c>
    </row>
    <row r="181" spans="1:15" ht="13.5">
      <c r="A181" s="123" t="s">
        <v>65</v>
      </c>
      <c r="B181" s="123" t="s">
        <v>66</v>
      </c>
      <c r="C181" s="123" t="s">
        <v>67</v>
      </c>
      <c r="D181" s="123" t="s">
        <v>68</v>
      </c>
      <c r="E181" s="123"/>
      <c r="F181" s="124">
        <v>168</v>
      </c>
      <c r="G181" s="87"/>
      <c r="H181" s="127" t="s">
        <v>336</v>
      </c>
      <c r="I181" s="107" t="s">
        <v>337</v>
      </c>
      <c r="J181" s="108"/>
      <c r="K181" s="77">
        <v>753</v>
      </c>
      <c r="L181" s="77">
        <v>3446</v>
      </c>
      <c r="M181" s="132">
        <v>9009</v>
      </c>
      <c r="N181" s="125">
        <v>38.25</v>
      </c>
      <c r="O181" s="77">
        <v>4348</v>
      </c>
    </row>
    <row r="182" spans="1:15" ht="13.5">
      <c r="A182" s="123" t="s">
        <v>65</v>
      </c>
      <c r="B182" s="123" t="s">
        <v>66</v>
      </c>
      <c r="C182" s="123" t="s">
        <v>67</v>
      </c>
      <c r="D182" s="123" t="s">
        <v>68</v>
      </c>
      <c r="E182" s="123"/>
      <c r="F182" s="124">
        <v>169</v>
      </c>
      <c r="G182" s="87"/>
      <c r="H182" s="127" t="s">
        <v>338</v>
      </c>
      <c r="I182" s="107" t="s">
        <v>339</v>
      </c>
      <c r="J182" s="108"/>
      <c r="K182" s="77">
        <v>377</v>
      </c>
      <c r="L182" s="77">
        <v>755</v>
      </c>
      <c r="M182" s="132">
        <v>1381</v>
      </c>
      <c r="N182" s="125">
        <v>54.72</v>
      </c>
      <c r="O182" s="77">
        <v>2629</v>
      </c>
    </row>
    <row r="183" spans="1:15" ht="27" customHeight="1">
      <c r="A183" s="123" t="s">
        <v>65</v>
      </c>
      <c r="B183" s="123" t="s">
        <v>66</v>
      </c>
      <c r="C183" s="123" t="s">
        <v>67</v>
      </c>
      <c r="D183" s="123" t="s">
        <v>68</v>
      </c>
      <c r="E183" s="123"/>
      <c r="F183" s="124">
        <v>170</v>
      </c>
      <c r="G183" s="87"/>
      <c r="H183" s="127" t="s">
        <v>340</v>
      </c>
      <c r="I183" s="107" t="s">
        <v>341</v>
      </c>
      <c r="J183" s="108"/>
      <c r="K183" s="77">
        <v>12851</v>
      </c>
      <c r="L183" s="77">
        <v>34567</v>
      </c>
      <c r="M183" s="132" t="s">
        <v>70</v>
      </c>
      <c r="N183" s="125" t="s">
        <v>70</v>
      </c>
      <c r="O183" s="77">
        <v>9915</v>
      </c>
    </row>
    <row r="184" spans="1:15" ht="13.5">
      <c r="A184" s="123" t="s">
        <v>65</v>
      </c>
      <c r="B184" s="123" t="s">
        <v>66</v>
      </c>
      <c r="C184" s="123" t="s">
        <v>67</v>
      </c>
      <c r="D184" s="123" t="s">
        <v>68</v>
      </c>
      <c r="E184" s="123"/>
      <c r="F184" s="124">
        <v>171</v>
      </c>
      <c r="G184" s="87"/>
      <c r="H184" s="127" t="s">
        <v>342</v>
      </c>
      <c r="I184" s="107" t="s">
        <v>1246</v>
      </c>
      <c r="J184" s="108"/>
      <c r="K184" s="77">
        <v>236</v>
      </c>
      <c r="L184" s="77">
        <v>581</v>
      </c>
      <c r="M184" s="132">
        <v>2602</v>
      </c>
      <c r="N184" s="125">
        <v>22.32</v>
      </c>
      <c r="O184" s="77">
        <v>1731</v>
      </c>
    </row>
    <row r="185" spans="1:15" ht="13.5">
      <c r="A185" s="123" t="s">
        <v>65</v>
      </c>
      <c r="B185" s="123" t="s">
        <v>66</v>
      </c>
      <c r="C185" s="123" t="s">
        <v>67</v>
      </c>
      <c r="D185" s="123" t="s">
        <v>68</v>
      </c>
      <c r="E185" s="123"/>
      <c r="F185" s="124">
        <v>172</v>
      </c>
      <c r="G185" s="87"/>
      <c r="H185" s="127" t="s">
        <v>343</v>
      </c>
      <c r="I185" s="107" t="s">
        <v>344</v>
      </c>
      <c r="J185" s="108"/>
      <c r="K185" s="77">
        <v>591</v>
      </c>
      <c r="L185" s="77">
        <v>2220</v>
      </c>
      <c r="M185" s="132">
        <v>7940</v>
      </c>
      <c r="N185" s="125">
        <v>27.96</v>
      </c>
      <c r="O185" s="77">
        <v>3792</v>
      </c>
    </row>
    <row r="186" spans="1:15" ht="13.5">
      <c r="A186" s="123" t="s">
        <v>65</v>
      </c>
      <c r="B186" s="123" t="s">
        <v>66</v>
      </c>
      <c r="C186" s="123" t="s">
        <v>67</v>
      </c>
      <c r="D186" s="123" t="s">
        <v>68</v>
      </c>
      <c r="E186" s="123"/>
      <c r="F186" s="124">
        <v>173</v>
      </c>
      <c r="G186" s="87"/>
      <c r="H186" s="127" t="s">
        <v>345</v>
      </c>
      <c r="I186" s="107" t="s">
        <v>1247</v>
      </c>
      <c r="J186" s="108"/>
      <c r="K186" s="77">
        <v>656</v>
      </c>
      <c r="L186" s="77">
        <v>2631</v>
      </c>
      <c r="M186" s="132">
        <v>7329</v>
      </c>
      <c r="N186" s="125">
        <v>35.9</v>
      </c>
      <c r="O186" s="77">
        <v>4171</v>
      </c>
    </row>
    <row r="187" spans="1:15" ht="13.5">
      <c r="A187" s="123" t="s">
        <v>65</v>
      </c>
      <c r="B187" s="123" t="s">
        <v>66</v>
      </c>
      <c r="C187" s="123" t="s">
        <v>67</v>
      </c>
      <c r="D187" s="123" t="s">
        <v>68</v>
      </c>
      <c r="E187" s="123"/>
      <c r="F187" s="124">
        <v>174</v>
      </c>
      <c r="G187" s="87"/>
      <c r="H187" s="127" t="s">
        <v>346</v>
      </c>
      <c r="I187" s="107" t="s">
        <v>1248</v>
      </c>
      <c r="J187" s="108"/>
      <c r="K187" s="77">
        <v>624</v>
      </c>
      <c r="L187" s="77">
        <v>1454</v>
      </c>
      <c r="M187" s="132">
        <v>7310</v>
      </c>
      <c r="N187" s="125">
        <v>19.89</v>
      </c>
      <c r="O187" s="77">
        <v>3609</v>
      </c>
    </row>
    <row r="188" spans="1:15" ht="13.5">
      <c r="A188" s="123" t="s">
        <v>65</v>
      </c>
      <c r="B188" s="123" t="s">
        <v>66</v>
      </c>
      <c r="C188" s="123" t="s">
        <v>67</v>
      </c>
      <c r="D188" s="123" t="s">
        <v>68</v>
      </c>
      <c r="E188" s="123"/>
      <c r="F188" s="124">
        <v>175</v>
      </c>
      <c r="G188" s="87"/>
      <c r="H188" s="127" t="s">
        <v>347</v>
      </c>
      <c r="I188" s="107" t="s">
        <v>348</v>
      </c>
      <c r="J188" s="108"/>
      <c r="K188" s="77">
        <v>406</v>
      </c>
      <c r="L188" s="77">
        <v>1438</v>
      </c>
      <c r="M188" s="132">
        <v>3041</v>
      </c>
      <c r="N188" s="125">
        <v>47.29</v>
      </c>
      <c r="O188" s="77">
        <v>2667</v>
      </c>
    </row>
    <row r="189" spans="1:15" ht="27" customHeight="1">
      <c r="A189" s="123" t="s">
        <v>65</v>
      </c>
      <c r="B189" s="123" t="s">
        <v>66</v>
      </c>
      <c r="C189" s="123" t="s">
        <v>67</v>
      </c>
      <c r="D189" s="123" t="s">
        <v>68</v>
      </c>
      <c r="E189" s="123"/>
      <c r="F189" s="124">
        <v>176</v>
      </c>
      <c r="G189" s="87"/>
      <c r="H189" s="127" t="s">
        <v>349</v>
      </c>
      <c r="I189" s="107" t="s">
        <v>350</v>
      </c>
      <c r="J189" s="108"/>
      <c r="K189" s="77">
        <v>362</v>
      </c>
      <c r="L189" s="77">
        <v>785</v>
      </c>
      <c r="M189" s="132">
        <v>1647</v>
      </c>
      <c r="N189" s="125">
        <v>47.66</v>
      </c>
      <c r="O189" s="77">
        <v>2468</v>
      </c>
    </row>
    <row r="190" spans="1:15" ht="13.5">
      <c r="A190" s="123" t="s">
        <v>65</v>
      </c>
      <c r="B190" s="123" t="s">
        <v>66</v>
      </c>
      <c r="C190" s="123" t="s">
        <v>67</v>
      </c>
      <c r="D190" s="123" t="s">
        <v>68</v>
      </c>
      <c r="E190" s="123"/>
      <c r="F190" s="124">
        <v>177</v>
      </c>
      <c r="G190" s="87"/>
      <c r="H190" s="127" t="s">
        <v>351</v>
      </c>
      <c r="I190" s="107" t="s">
        <v>352</v>
      </c>
      <c r="J190" s="108"/>
      <c r="K190" s="77">
        <v>311</v>
      </c>
      <c r="L190" s="77">
        <v>590</v>
      </c>
      <c r="M190" s="132">
        <v>1510</v>
      </c>
      <c r="N190" s="125">
        <v>39.09</v>
      </c>
      <c r="O190" s="77">
        <v>2242</v>
      </c>
    </row>
    <row r="191" spans="1:15" ht="13.5">
      <c r="A191" s="123" t="s">
        <v>65</v>
      </c>
      <c r="B191" s="123" t="s">
        <v>66</v>
      </c>
      <c r="C191" s="123" t="s">
        <v>67</v>
      </c>
      <c r="D191" s="123" t="s">
        <v>68</v>
      </c>
      <c r="E191" s="123"/>
      <c r="F191" s="124">
        <v>178</v>
      </c>
      <c r="G191" s="87"/>
      <c r="H191" s="127" t="s">
        <v>353</v>
      </c>
      <c r="I191" s="107" t="s">
        <v>1249</v>
      </c>
      <c r="J191" s="108"/>
      <c r="K191" s="77">
        <v>1203</v>
      </c>
      <c r="L191" s="77">
        <v>2998</v>
      </c>
      <c r="M191" s="132">
        <v>4696</v>
      </c>
      <c r="N191" s="125">
        <v>63.84</v>
      </c>
      <c r="O191" s="77">
        <v>5815</v>
      </c>
    </row>
    <row r="192" spans="1:15" ht="13.5">
      <c r="A192" s="123" t="s">
        <v>65</v>
      </c>
      <c r="B192" s="123" t="s">
        <v>66</v>
      </c>
      <c r="C192" s="123" t="s">
        <v>67</v>
      </c>
      <c r="D192" s="123" t="s">
        <v>68</v>
      </c>
      <c r="E192" s="123"/>
      <c r="F192" s="124">
        <v>179</v>
      </c>
      <c r="G192" s="87"/>
      <c r="H192" s="127" t="s">
        <v>354</v>
      </c>
      <c r="I192" s="107" t="s">
        <v>355</v>
      </c>
      <c r="J192" s="108"/>
      <c r="K192" s="77">
        <v>424</v>
      </c>
      <c r="L192" s="77">
        <v>1172</v>
      </c>
      <c r="M192" s="132">
        <v>1240</v>
      </c>
      <c r="N192" s="125">
        <v>94.47</v>
      </c>
      <c r="O192" s="77">
        <v>2382</v>
      </c>
    </row>
    <row r="193" spans="1:15" ht="13.5">
      <c r="A193" s="123" t="s">
        <v>65</v>
      </c>
      <c r="B193" s="123" t="s">
        <v>66</v>
      </c>
      <c r="C193" s="123" t="s">
        <v>67</v>
      </c>
      <c r="D193" s="123" t="s">
        <v>68</v>
      </c>
      <c r="E193" s="123"/>
      <c r="F193" s="124">
        <v>180</v>
      </c>
      <c r="G193" s="87"/>
      <c r="H193" s="127" t="s">
        <v>356</v>
      </c>
      <c r="I193" s="107" t="s">
        <v>357</v>
      </c>
      <c r="J193" s="108"/>
      <c r="K193" s="77">
        <v>674</v>
      </c>
      <c r="L193" s="77">
        <v>1465</v>
      </c>
      <c r="M193" s="132">
        <v>1794</v>
      </c>
      <c r="N193" s="125">
        <v>81.64</v>
      </c>
      <c r="O193" s="77">
        <v>4060</v>
      </c>
    </row>
    <row r="194" spans="1:15" ht="27" customHeight="1">
      <c r="A194" s="123" t="s">
        <v>65</v>
      </c>
      <c r="B194" s="123" t="s">
        <v>66</v>
      </c>
      <c r="C194" s="123" t="s">
        <v>67</v>
      </c>
      <c r="D194" s="123" t="s">
        <v>68</v>
      </c>
      <c r="E194" s="123"/>
      <c r="F194" s="124">
        <v>181</v>
      </c>
      <c r="G194" s="87"/>
      <c r="H194" s="127" t="s">
        <v>358</v>
      </c>
      <c r="I194" s="107" t="s">
        <v>359</v>
      </c>
      <c r="J194" s="108"/>
      <c r="K194" s="77">
        <v>856</v>
      </c>
      <c r="L194" s="77">
        <v>2217</v>
      </c>
      <c r="M194" s="132" t="s">
        <v>70</v>
      </c>
      <c r="N194" s="125" t="s">
        <v>70</v>
      </c>
      <c r="O194" s="77">
        <v>3887</v>
      </c>
    </row>
    <row r="195" spans="1:15" ht="13.5">
      <c r="A195" s="123" t="s">
        <v>65</v>
      </c>
      <c r="B195" s="123" t="s">
        <v>66</v>
      </c>
      <c r="C195" s="123" t="s">
        <v>67</v>
      </c>
      <c r="D195" s="123" t="s">
        <v>68</v>
      </c>
      <c r="E195" s="123"/>
      <c r="F195" s="124">
        <v>182</v>
      </c>
      <c r="G195" s="87"/>
      <c r="H195" s="127" t="s">
        <v>360</v>
      </c>
      <c r="I195" s="107" t="s">
        <v>361</v>
      </c>
      <c r="J195" s="108"/>
      <c r="K195" s="77">
        <v>582</v>
      </c>
      <c r="L195" s="77">
        <v>1840</v>
      </c>
      <c r="M195" s="132" t="s">
        <v>70</v>
      </c>
      <c r="N195" s="125" t="s">
        <v>70</v>
      </c>
      <c r="O195" s="77">
        <v>3462</v>
      </c>
    </row>
    <row r="196" spans="1:15" ht="13.5">
      <c r="A196" s="123" t="s">
        <v>65</v>
      </c>
      <c r="B196" s="123" t="s">
        <v>66</v>
      </c>
      <c r="C196" s="123" t="s">
        <v>67</v>
      </c>
      <c r="D196" s="123" t="s">
        <v>68</v>
      </c>
      <c r="E196" s="123"/>
      <c r="F196" s="124">
        <v>183</v>
      </c>
      <c r="G196" s="87"/>
      <c r="H196" s="127" t="s">
        <v>362</v>
      </c>
      <c r="I196" s="107" t="s">
        <v>363</v>
      </c>
      <c r="J196" s="108"/>
      <c r="K196" s="77">
        <v>762</v>
      </c>
      <c r="L196" s="77">
        <v>1453</v>
      </c>
      <c r="M196" s="132" t="s">
        <v>70</v>
      </c>
      <c r="N196" s="125" t="s">
        <v>70</v>
      </c>
      <c r="O196" s="77">
        <v>3663</v>
      </c>
    </row>
    <row r="197" spans="1:15" ht="13.5">
      <c r="A197" s="123" t="s">
        <v>65</v>
      </c>
      <c r="B197" s="123" t="s">
        <v>66</v>
      </c>
      <c r="C197" s="123" t="s">
        <v>67</v>
      </c>
      <c r="D197" s="123" t="s">
        <v>68</v>
      </c>
      <c r="E197" s="123"/>
      <c r="F197" s="124">
        <v>184</v>
      </c>
      <c r="G197" s="87"/>
      <c r="H197" s="127" t="s">
        <v>364</v>
      </c>
      <c r="I197" s="107" t="s">
        <v>365</v>
      </c>
      <c r="J197" s="108"/>
      <c r="K197" s="77">
        <v>1333</v>
      </c>
      <c r="L197" s="77">
        <v>3874</v>
      </c>
      <c r="M197" s="132" t="s">
        <v>70</v>
      </c>
      <c r="N197" s="125" t="s">
        <v>70</v>
      </c>
      <c r="O197" s="77">
        <v>5856</v>
      </c>
    </row>
    <row r="198" spans="1:15" s="138" customFormat="1" ht="13.5" customHeight="1">
      <c r="A198" s="133" t="s">
        <v>65</v>
      </c>
      <c r="B198" s="133" t="s">
        <v>66</v>
      </c>
      <c r="C198" s="133" t="s">
        <v>67</v>
      </c>
      <c r="D198" s="133" t="s">
        <v>68</v>
      </c>
      <c r="E198" s="133"/>
      <c r="F198" s="134">
        <v>185</v>
      </c>
      <c r="G198" s="135"/>
      <c r="H198" s="127" t="s">
        <v>366</v>
      </c>
      <c r="I198" s="135" t="s">
        <v>367</v>
      </c>
      <c r="J198" s="139"/>
      <c r="K198" s="136">
        <v>3830</v>
      </c>
      <c r="L198" s="136">
        <v>9851</v>
      </c>
      <c r="M198" s="137" t="s">
        <v>70</v>
      </c>
      <c r="N198" s="125" t="s">
        <v>70</v>
      </c>
      <c r="O198" s="136">
        <v>8670</v>
      </c>
    </row>
    <row r="199" spans="1:15" ht="27" customHeight="1">
      <c r="A199" s="123" t="s">
        <v>65</v>
      </c>
      <c r="B199" s="123" t="s">
        <v>66</v>
      </c>
      <c r="C199" s="123" t="s">
        <v>67</v>
      </c>
      <c r="D199" s="123" t="s">
        <v>68</v>
      </c>
      <c r="E199" s="123"/>
      <c r="F199" s="124">
        <v>186</v>
      </c>
      <c r="G199" s="87"/>
      <c r="H199" s="127" t="s">
        <v>368</v>
      </c>
      <c r="I199" s="107" t="s">
        <v>369</v>
      </c>
      <c r="J199" s="108"/>
      <c r="K199" s="77">
        <v>20777</v>
      </c>
      <c r="L199" s="77">
        <v>76160</v>
      </c>
      <c r="M199" s="132" t="s">
        <v>70</v>
      </c>
      <c r="N199" s="125" t="s">
        <v>70</v>
      </c>
      <c r="O199" s="77">
        <v>9914</v>
      </c>
    </row>
    <row r="200" spans="1:15" ht="27.75" customHeight="1">
      <c r="A200" s="123" t="s">
        <v>65</v>
      </c>
      <c r="B200" s="123" t="s">
        <v>66</v>
      </c>
      <c r="C200" s="123" t="s">
        <v>67</v>
      </c>
      <c r="D200" s="123" t="s">
        <v>68</v>
      </c>
      <c r="E200" s="123"/>
      <c r="F200" s="124">
        <v>187</v>
      </c>
      <c r="G200" s="87"/>
      <c r="H200" s="127" t="s">
        <v>370</v>
      </c>
      <c r="I200" s="107" t="s">
        <v>371</v>
      </c>
      <c r="J200" s="108"/>
      <c r="K200" s="77">
        <v>103</v>
      </c>
      <c r="L200" s="77">
        <v>818</v>
      </c>
      <c r="M200" s="132" t="s">
        <v>70</v>
      </c>
      <c r="N200" s="125" t="s">
        <v>70</v>
      </c>
      <c r="O200" s="77">
        <v>708</v>
      </c>
    </row>
    <row r="201" spans="1:15" ht="13.5">
      <c r="A201" s="123" t="s">
        <v>65</v>
      </c>
      <c r="B201" s="123" t="s">
        <v>66</v>
      </c>
      <c r="C201" s="123" t="s">
        <v>67</v>
      </c>
      <c r="D201" s="123" t="s">
        <v>68</v>
      </c>
      <c r="E201" s="123"/>
      <c r="F201" s="124">
        <v>188</v>
      </c>
      <c r="G201" s="87"/>
      <c r="H201" s="127" t="s">
        <v>372</v>
      </c>
      <c r="I201" s="107" t="s">
        <v>373</v>
      </c>
      <c r="J201" s="108"/>
      <c r="K201" s="77">
        <v>280</v>
      </c>
      <c r="L201" s="77">
        <v>1729</v>
      </c>
      <c r="M201" s="132" t="s">
        <v>70</v>
      </c>
      <c r="N201" s="125" t="s">
        <v>70</v>
      </c>
      <c r="O201" s="77">
        <v>1664</v>
      </c>
    </row>
    <row r="202" spans="1:15" ht="13.5">
      <c r="A202" s="123" t="s">
        <v>65</v>
      </c>
      <c r="B202" s="123" t="s">
        <v>66</v>
      </c>
      <c r="C202" s="123" t="s">
        <v>67</v>
      </c>
      <c r="D202" s="123" t="s">
        <v>68</v>
      </c>
      <c r="E202" s="123"/>
      <c r="F202" s="124">
        <v>189</v>
      </c>
      <c r="G202" s="87"/>
      <c r="H202" s="127" t="s">
        <v>374</v>
      </c>
      <c r="I202" s="107" t="s">
        <v>375</v>
      </c>
      <c r="J202" s="108"/>
      <c r="K202" s="77">
        <v>1892</v>
      </c>
      <c r="L202" s="77">
        <v>9509</v>
      </c>
      <c r="M202" s="132" t="s">
        <v>70</v>
      </c>
      <c r="N202" s="125" t="s">
        <v>70</v>
      </c>
      <c r="O202" s="77">
        <v>6266</v>
      </c>
    </row>
    <row r="203" spans="1:15" ht="13.5">
      <c r="A203" s="123" t="s">
        <v>65</v>
      </c>
      <c r="B203" s="123" t="s">
        <v>66</v>
      </c>
      <c r="C203" s="123" t="s">
        <v>67</v>
      </c>
      <c r="D203" s="123" t="s">
        <v>68</v>
      </c>
      <c r="E203" s="123"/>
      <c r="F203" s="124">
        <v>190</v>
      </c>
      <c r="G203" s="87"/>
      <c r="H203" s="127" t="s">
        <v>376</v>
      </c>
      <c r="I203" s="107" t="s">
        <v>377</v>
      </c>
      <c r="J203" s="108"/>
      <c r="K203" s="77">
        <v>171</v>
      </c>
      <c r="L203" s="77">
        <v>872</v>
      </c>
      <c r="M203" s="132" t="s">
        <v>70</v>
      </c>
      <c r="N203" s="125" t="s">
        <v>70</v>
      </c>
      <c r="O203" s="77">
        <v>1128</v>
      </c>
    </row>
    <row r="204" spans="1:15" ht="13.5">
      <c r="A204" s="123" t="s">
        <v>65</v>
      </c>
      <c r="B204" s="123" t="s">
        <v>66</v>
      </c>
      <c r="C204" s="123" t="s">
        <v>67</v>
      </c>
      <c r="D204" s="123" t="s">
        <v>68</v>
      </c>
      <c r="E204" s="123"/>
      <c r="F204" s="124">
        <v>191</v>
      </c>
      <c r="G204" s="87"/>
      <c r="H204" s="127" t="s">
        <v>378</v>
      </c>
      <c r="I204" s="107" t="s">
        <v>379</v>
      </c>
      <c r="J204" s="108"/>
      <c r="K204" s="77">
        <v>666</v>
      </c>
      <c r="L204" s="77">
        <v>7516</v>
      </c>
      <c r="M204" s="132" t="s">
        <v>70</v>
      </c>
      <c r="N204" s="125" t="s">
        <v>70</v>
      </c>
      <c r="O204" s="77">
        <v>3594</v>
      </c>
    </row>
    <row r="205" spans="1:15" ht="27" customHeight="1">
      <c r="A205" s="123" t="s">
        <v>65</v>
      </c>
      <c r="B205" s="123" t="s">
        <v>66</v>
      </c>
      <c r="C205" s="123" t="s">
        <v>67</v>
      </c>
      <c r="D205" s="123" t="s">
        <v>68</v>
      </c>
      <c r="E205" s="123"/>
      <c r="F205" s="124">
        <v>192</v>
      </c>
      <c r="G205" s="87"/>
      <c r="H205" s="127" t="s">
        <v>380</v>
      </c>
      <c r="I205" s="107" t="s">
        <v>381</v>
      </c>
      <c r="J205" s="108"/>
      <c r="K205" s="77">
        <v>633</v>
      </c>
      <c r="L205" s="77">
        <v>1832</v>
      </c>
      <c r="M205" s="132" t="s">
        <v>70</v>
      </c>
      <c r="N205" s="125" t="s">
        <v>70</v>
      </c>
      <c r="O205" s="77">
        <v>2800</v>
      </c>
    </row>
    <row r="206" spans="1:15" ht="13.5" customHeight="1">
      <c r="A206" s="123" t="s">
        <v>65</v>
      </c>
      <c r="B206" s="123" t="s">
        <v>66</v>
      </c>
      <c r="C206" s="123" t="s">
        <v>67</v>
      </c>
      <c r="D206" s="123" t="s">
        <v>68</v>
      </c>
      <c r="E206" s="123"/>
      <c r="F206" s="124">
        <v>193</v>
      </c>
      <c r="G206" s="87"/>
      <c r="H206" s="127" t="s">
        <v>382</v>
      </c>
      <c r="I206" s="107" t="s">
        <v>383</v>
      </c>
      <c r="J206" s="108"/>
      <c r="K206" s="77">
        <v>844</v>
      </c>
      <c r="L206" s="77">
        <v>1928</v>
      </c>
      <c r="M206" s="132" t="s">
        <v>70</v>
      </c>
      <c r="N206" s="125" t="s">
        <v>70</v>
      </c>
      <c r="O206" s="77">
        <v>3709</v>
      </c>
    </row>
    <row r="207" spans="1:15" ht="13.5">
      <c r="A207" s="123" t="s">
        <v>65</v>
      </c>
      <c r="B207" s="123" t="s">
        <v>66</v>
      </c>
      <c r="C207" s="123" t="s">
        <v>67</v>
      </c>
      <c r="D207" s="123" t="s">
        <v>68</v>
      </c>
      <c r="E207" s="123"/>
      <c r="F207" s="124">
        <v>194</v>
      </c>
      <c r="G207" s="87"/>
      <c r="H207" s="127" t="s">
        <v>384</v>
      </c>
      <c r="I207" s="107" t="s">
        <v>385</v>
      </c>
      <c r="J207" s="108"/>
      <c r="K207" s="77">
        <v>1342</v>
      </c>
      <c r="L207" s="77">
        <v>5514</v>
      </c>
      <c r="M207" s="132" t="s">
        <v>70</v>
      </c>
      <c r="N207" s="125" t="s">
        <v>70</v>
      </c>
      <c r="O207" s="77">
        <v>5120</v>
      </c>
    </row>
    <row r="208" spans="1:15" ht="13.5">
      <c r="A208" s="123" t="s">
        <v>65</v>
      </c>
      <c r="B208" s="123" t="s">
        <v>66</v>
      </c>
      <c r="C208" s="123" t="s">
        <v>67</v>
      </c>
      <c r="D208" s="123" t="s">
        <v>68</v>
      </c>
      <c r="E208" s="123"/>
      <c r="F208" s="124">
        <v>195</v>
      </c>
      <c r="G208" s="87"/>
      <c r="H208" s="127" t="s">
        <v>386</v>
      </c>
      <c r="I208" s="107" t="s">
        <v>387</v>
      </c>
      <c r="J208" s="108"/>
      <c r="K208" s="77">
        <v>1627</v>
      </c>
      <c r="L208" s="77">
        <v>5207</v>
      </c>
      <c r="M208" s="132" t="s">
        <v>70</v>
      </c>
      <c r="N208" s="125" t="s">
        <v>70</v>
      </c>
      <c r="O208" s="77">
        <v>5428</v>
      </c>
    </row>
    <row r="209" spans="1:15" ht="13.5">
      <c r="A209" s="123" t="s">
        <v>65</v>
      </c>
      <c r="B209" s="123" t="s">
        <v>66</v>
      </c>
      <c r="C209" s="123" t="s">
        <v>67</v>
      </c>
      <c r="D209" s="123" t="s">
        <v>68</v>
      </c>
      <c r="E209" s="123"/>
      <c r="F209" s="124">
        <v>196</v>
      </c>
      <c r="G209" s="87"/>
      <c r="H209" s="127" t="s">
        <v>388</v>
      </c>
      <c r="I209" s="107" t="s">
        <v>389</v>
      </c>
      <c r="J209" s="108"/>
      <c r="K209" s="77">
        <v>855</v>
      </c>
      <c r="L209" s="77">
        <v>3015</v>
      </c>
      <c r="M209" s="132" t="s">
        <v>70</v>
      </c>
      <c r="N209" s="125" t="s">
        <v>70</v>
      </c>
      <c r="O209" s="77">
        <v>3684</v>
      </c>
    </row>
    <row r="210" spans="1:15" ht="27" customHeight="1">
      <c r="A210" s="123" t="s">
        <v>65</v>
      </c>
      <c r="B210" s="123" t="s">
        <v>66</v>
      </c>
      <c r="C210" s="123" t="s">
        <v>67</v>
      </c>
      <c r="D210" s="123" t="s">
        <v>68</v>
      </c>
      <c r="E210" s="123"/>
      <c r="F210" s="124">
        <v>197</v>
      </c>
      <c r="G210" s="87"/>
      <c r="H210" s="127" t="s">
        <v>390</v>
      </c>
      <c r="I210" s="107" t="s">
        <v>391</v>
      </c>
      <c r="J210" s="108"/>
      <c r="K210" s="77">
        <v>2041</v>
      </c>
      <c r="L210" s="77">
        <v>3492</v>
      </c>
      <c r="M210" s="132" t="s">
        <v>70</v>
      </c>
      <c r="N210" s="125" t="s">
        <v>70</v>
      </c>
      <c r="O210" s="77">
        <v>5027</v>
      </c>
    </row>
    <row r="211" spans="1:15" ht="13.5" customHeight="1">
      <c r="A211" s="123" t="s">
        <v>65</v>
      </c>
      <c r="B211" s="123" t="s">
        <v>66</v>
      </c>
      <c r="C211" s="123" t="s">
        <v>67</v>
      </c>
      <c r="D211" s="123" t="s">
        <v>68</v>
      </c>
      <c r="E211" s="123"/>
      <c r="F211" s="124">
        <v>198</v>
      </c>
      <c r="G211" s="87"/>
      <c r="H211" s="127" t="s">
        <v>392</v>
      </c>
      <c r="I211" s="107" t="s">
        <v>1250</v>
      </c>
      <c r="J211" s="108"/>
      <c r="K211" s="77">
        <v>1051</v>
      </c>
      <c r="L211" s="77">
        <v>2097</v>
      </c>
      <c r="M211" s="132" t="s">
        <v>70</v>
      </c>
      <c r="N211" s="125" t="s">
        <v>70</v>
      </c>
      <c r="O211" s="77">
        <v>4209</v>
      </c>
    </row>
    <row r="212" spans="1:15" ht="13.5">
      <c r="A212" s="123" t="s">
        <v>65</v>
      </c>
      <c r="B212" s="123" t="s">
        <v>66</v>
      </c>
      <c r="C212" s="123" t="s">
        <v>67</v>
      </c>
      <c r="D212" s="123" t="s">
        <v>68</v>
      </c>
      <c r="E212" s="123"/>
      <c r="F212" s="124">
        <v>199</v>
      </c>
      <c r="G212" s="87"/>
      <c r="H212" s="127" t="s">
        <v>393</v>
      </c>
      <c r="I212" s="107" t="s">
        <v>394</v>
      </c>
      <c r="J212" s="108"/>
      <c r="K212" s="77">
        <v>1399</v>
      </c>
      <c r="L212" s="77">
        <v>4280</v>
      </c>
      <c r="M212" s="132" t="s">
        <v>70</v>
      </c>
      <c r="N212" s="125" t="s">
        <v>70</v>
      </c>
      <c r="O212" s="77">
        <v>4763</v>
      </c>
    </row>
    <row r="213" spans="1:15" ht="13.5">
      <c r="A213" s="123" t="s">
        <v>65</v>
      </c>
      <c r="B213" s="123" t="s">
        <v>66</v>
      </c>
      <c r="C213" s="123" t="s">
        <v>67</v>
      </c>
      <c r="D213" s="123" t="s">
        <v>68</v>
      </c>
      <c r="E213" s="123"/>
      <c r="F213" s="124">
        <v>200</v>
      </c>
      <c r="G213" s="87"/>
      <c r="H213" s="127" t="s">
        <v>1251</v>
      </c>
      <c r="I213" s="107" t="s">
        <v>1252</v>
      </c>
      <c r="J213" s="108"/>
      <c r="K213" s="77">
        <v>488</v>
      </c>
      <c r="L213" s="77">
        <v>978</v>
      </c>
      <c r="M213" s="132" t="s">
        <v>70</v>
      </c>
      <c r="N213" s="125" t="s">
        <v>70</v>
      </c>
      <c r="O213" s="77">
        <v>2081</v>
      </c>
    </row>
    <row r="214" spans="1:15" ht="13.5">
      <c r="A214" s="123" t="s">
        <v>65</v>
      </c>
      <c r="B214" s="123" t="s">
        <v>66</v>
      </c>
      <c r="C214" s="123" t="s">
        <v>67</v>
      </c>
      <c r="D214" s="123" t="s">
        <v>68</v>
      </c>
      <c r="E214" s="123"/>
      <c r="F214" s="124">
        <v>201</v>
      </c>
      <c r="G214" s="87"/>
      <c r="H214" s="127" t="s">
        <v>395</v>
      </c>
      <c r="I214" s="107" t="s">
        <v>1253</v>
      </c>
      <c r="J214" s="108"/>
      <c r="K214" s="77">
        <v>2230</v>
      </c>
      <c r="L214" s="77">
        <v>7081</v>
      </c>
      <c r="M214" s="132" t="s">
        <v>70</v>
      </c>
      <c r="N214" s="125" t="s">
        <v>70</v>
      </c>
      <c r="O214" s="77">
        <v>5791</v>
      </c>
    </row>
    <row r="215" spans="1:15" ht="13.5">
      <c r="A215" s="123" t="s">
        <v>65</v>
      </c>
      <c r="B215" s="123" t="s">
        <v>66</v>
      </c>
      <c r="C215" s="123" t="s">
        <v>67</v>
      </c>
      <c r="D215" s="123" t="s">
        <v>68</v>
      </c>
      <c r="E215" s="123"/>
      <c r="F215" s="124">
        <v>202</v>
      </c>
      <c r="G215" s="87"/>
      <c r="H215" s="127" t="s">
        <v>396</v>
      </c>
      <c r="I215" s="107" t="s">
        <v>397</v>
      </c>
      <c r="J215" s="108"/>
      <c r="K215" s="77">
        <v>5154</v>
      </c>
      <c r="L215" s="77">
        <v>20292</v>
      </c>
      <c r="M215" s="132" t="s">
        <v>70</v>
      </c>
      <c r="N215" s="125" t="s">
        <v>70</v>
      </c>
      <c r="O215" s="77">
        <v>8726</v>
      </c>
    </row>
    <row r="216" spans="1:15" ht="27" customHeight="1">
      <c r="A216" s="123" t="s">
        <v>65</v>
      </c>
      <c r="B216" s="123" t="s">
        <v>66</v>
      </c>
      <c r="C216" s="123" t="s">
        <v>67</v>
      </c>
      <c r="D216" s="123" t="s">
        <v>68</v>
      </c>
      <c r="E216" s="123"/>
      <c r="F216" s="124">
        <v>203</v>
      </c>
      <c r="G216" s="87"/>
      <c r="H216" s="127" t="s">
        <v>398</v>
      </c>
      <c r="I216" s="107" t="s">
        <v>399</v>
      </c>
      <c r="J216" s="108"/>
      <c r="K216" s="77">
        <v>24583</v>
      </c>
      <c r="L216" s="77">
        <v>100909</v>
      </c>
      <c r="M216" s="132" t="s">
        <v>70</v>
      </c>
      <c r="N216" s="125" t="s">
        <v>70</v>
      </c>
      <c r="O216" s="77">
        <v>9947</v>
      </c>
    </row>
    <row r="217" spans="1:15" ht="27" customHeight="1">
      <c r="A217" s="123" t="s">
        <v>65</v>
      </c>
      <c r="B217" s="123" t="s">
        <v>66</v>
      </c>
      <c r="C217" s="123" t="s">
        <v>67</v>
      </c>
      <c r="D217" s="123" t="s">
        <v>68</v>
      </c>
      <c r="E217" s="123"/>
      <c r="F217" s="124">
        <v>204</v>
      </c>
      <c r="G217" s="87"/>
      <c r="H217" s="127" t="s">
        <v>400</v>
      </c>
      <c r="I217" s="107" t="s">
        <v>401</v>
      </c>
      <c r="J217" s="108"/>
      <c r="K217" s="77">
        <v>8255</v>
      </c>
      <c r="L217" s="77">
        <v>41099</v>
      </c>
      <c r="M217" s="132" t="s">
        <v>70</v>
      </c>
      <c r="N217" s="125" t="s">
        <v>70</v>
      </c>
      <c r="O217" s="77">
        <v>9194</v>
      </c>
    </row>
    <row r="218" spans="1:15" ht="13.5">
      <c r="A218" s="123" t="s">
        <v>65</v>
      </c>
      <c r="B218" s="123" t="s">
        <v>66</v>
      </c>
      <c r="C218" s="123" t="s">
        <v>67</v>
      </c>
      <c r="D218" s="123" t="s">
        <v>68</v>
      </c>
      <c r="E218" s="123"/>
      <c r="F218" s="124">
        <v>205</v>
      </c>
      <c r="G218" s="87"/>
      <c r="H218" s="127" t="s">
        <v>402</v>
      </c>
      <c r="I218" s="107" t="s">
        <v>403</v>
      </c>
      <c r="J218" s="108"/>
      <c r="K218" s="77">
        <v>1606</v>
      </c>
      <c r="L218" s="77">
        <v>12327</v>
      </c>
      <c r="M218" s="132" t="s">
        <v>70</v>
      </c>
      <c r="N218" s="125" t="s">
        <v>70</v>
      </c>
      <c r="O218" s="77">
        <v>4702</v>
      </c>
    </row>
    <row r="219" spans="1:15" ht="13.5">
      <c r="A219" s="123" t="s">
        <v>65</v>
      </c>
      <c r="B219" s="123" t="s">
        <v>66</v>
      </c>
      <c r="C219" s="123" t="s">
        <v>67</v>
      </c>
      <c r="D219" s="123" t="s">
        <v>68</v>
      </c>
      <c r="E219" s="123"/>
      <c r="F219" s="124">
        <v>206</v>
      </c>
      <c r="G219" s="87"/>
      <c r="H219" s="127" t="s">
        <v>404</v>
      </c>
      <c r="I219" s="107" t="s">
        <v>405</v>
      </c>
      <c r="J219" s="108"/>
      <c r="K219" s="77">
        <v>1883</v>
      </c>
      <c r="L219" s="77">
        <v>12529</v>
      </c>
      <c r="M219" s="132" t="s">
        <v>70</v>
      </c>
      <c r="N219" s="125" t="s">
        <v>70</v>
      </c>
      <c r="O219" s="77">
        <v>5957</v>
      </c>
    </row>
    <row r="220" spans="1:15" ht="13.5">
      <c r="A220" s="123" t="s">
        <v>65</v>
      </c>
      <c r="B220" s="123" t="s">
        <v>66</v>
      </c>
      <c r="C220" s="123" t="s">
        <v>67</v>
      </c>
      <c r="D220" s="123" t="s">
        <v>68</v>
      </c>
      <c r="E220" s="123"/>
      <c r="F220" s="124">
        <v>207</v>
      </c>
      <c r="G220" s="87"/>
      <c r="H220" s="127" t="s">
        <v>406</v>
      </c>
      <c r="I220" s="107" t="s">
        <v>407</v>
      </c>
      <c r="J220" s="108"/>
      <c r="K220" s="77">
        <v>1285</v>
      </c>
      <c r="L220" s="77">
        <v>3766</v>
      </c>
      <c r="M220" s="132" t="s">
        <v>70</v>
      </c>
      <c r="N220" s="125" t="s">
        <v>70</v>
      </c>
      <c r="O220" s="77">
        <v>4362</v>
      </c>
    </row>
    <row r="221" spans="1:15" ht="13.5">
      <c r="A221" s="123" t="s">
        <v>65</v>
      </c>
      <c r="B221" s="123" t="s">
        <v>66</v>
      </c>
      <c r="C221" s="123" t="s">
        <v>67</v>
      </c>
      <c r="D221" s="123" t="s">
        <v>68</v>
      </c>
      <c r="E221" s="123"/>
      <c r="F221" s="124">
        <v>208</v>
      </c>
      <c r="G221" s="87"/>
      <c r="H221" s="127" t="s">
        <v>408</v>
      </c>
      <c r="I221" s="107" t="s">
        <v>409</v>
      </c>
      <c r="J221" s="108"/>
      <c r="K221" s="77">
        <v>1057</v>
      </c>
      <c r="L221" s="77">
        <v>3553</v>
      </c>
      <c r="M221" s="132" t="s">
        <v>70</v>
      </c>
      <c r="N221" s="125" t="s">
        <v>70</v>
      </c>
      <c r="O221" s="77">
        <v>3851</v>
      </c>
    </row>
    <row r="222" spans="1:15" ht="13.5">
      <c r="A222" s="123" t="s">
        <v>65</v>
      </c>
      <c r="B222" s="123" t="s">
        <v>66</v>
      </c>
      <c r="C222" s="123" t="s">
        <v>67</v>
      </c>
      <c r="D222" s="123" t="s">
        <v>68</v>
      </c>
      <c r="E222" s="123"/>
      <c r="F222" s="124">
        <v>209</v>
      </c>
      <c r="G222" s="87"/>
      <c r="H222" s="127" t="s">
        <v>410</v>
      </c>
      <c r="I222" s="107" t="s">
        <v>411</v>
      </c>
      <c r="J222" s="108"/>
      <c r="K222" s="77">
        <v>2425</v>
      </c>
      <c r="L222" s="77">
        <v>8925</v>
      </c>
      <c r="M222" s="132" t="s">
        <v>70</v>
      </c>
      <c r="N222" s="125" t="s">
        <v>70</v>
      </c>
      <c r="O222" s="77">
        <v>6563</v>
      </c>
    </row>
    <row r="223" spans="1:15" ht="27" customHeight="1">
      <c r="A223" s="123" t="s">
        <v>65</v>
      </c>
      <c r="B223" s="123" t="s">
        <v>66</v>
      </c>
      <c r="C223" s="123" t="s">
        <v>67</v>
      </c>
      <c r="D223" s="123" t="s">
        <v>68</v>
      </c>
      <c r="E223" s="123"/>
      <c r="F223" s="124">
        <v>210</v>
      </c>
      <c r="G223" s="87"/>
      <c r="H223" s="127" t="s">
        <v>412</v>
      </c>
      <c r="I223" s="107" t="s">
        <v>413</v>
      </c>
      <c r="J223" s="108"/>
      <c r="K223" s="77">
        <v>16328</v>
      </c>
      <c r="L223" s="77">
        <v>59810</v>
      </c>
      <c r="M223" s="132" t="s">
        <v>70</v>
      </c>
      <c r="N223" s="125" t="s">
        <v>70</v>
      </c>
      <c r="O223" s="77">
        <v>9864</v>
      </c>
    </row>
    <row r="224" spans="1:15" ht="13.5">
      <c r="A224" s="123" t="s">
        <v>65</v>
      </c>
      <c r="B224" s="123" t="s">
        <v>66</v>
      </c>
      <c r="C224" s="123" t="s">
        <v>67</v>
      </c>
      <c r="D224" s="123" t="s">
        <v>68</v>
      </c>
      <c r="E224" s="123"/>
      <c r="F224" s="124">
        <v>211</v>
      </c>
      <c r="G224" s="87"/>
      <c r="H224" s="127" t="s">
        <v>414</v>
      </c>
      <c r="I224" s="107" t="s">
        <v>415</v>
      </c>
      <c r="J224" s="108"/>
      <c r="K224" s="77">
        <v>325</v>
      </c>
      <c r="L224" s="77">
        <v>3760</v>
      </c>
      <c r="M224" s="132" t="s">
        <v>70</v>
      </c>
      <c r="N224" s="125" t="s">
        <v>70</v>
      </c>
      <c r="O224" s="77">
        <v>2078</v>
      </c>
    </row>
    <row r="225" spans="1:15" ht="13.5">
      <c r="A225" s="123" t="s">
        <v>65</v>
      </c>
      <c r="B225" s="123" t="s">
        <v>66</v>
      </c>
      <c r="C225" s="123" t="s">
        <v>67</v>
      </c>
      <c r="D225" s="123" t="s">
        <v>68</v>
      </c>
      <c r="E225" s="123"/>
      <c r="F225" s="124">
        <v>212</v>
      </c>
      <c r="G225" s="87"/>
      <c r="H225" s="127" t="s">
        <v>416</v>
      </c>
      <c r="I225" s="107" t="s">
        <v>417</v>
      </c>
      <c r="J225" s="108"/>
      <c r="K225" s="77">
        <v>1178</v>
      </c>
      <c r="L225" s="77">
        <v>2888</v>
      </c>
      <c r="M225" s="132" t="s">
        <v>70</v>
      </c>
      <c r="N225" s="125" t="s">
        <v>70</v>
      </c>
      <c r="O225" s="77">
        <v>4085</v>
      </c>
    </row>
    <row r="226" spans="1:15" ht="13.5">
      <c r="A226" s="123" t="s">
        <v>65</v>
      </c>
      <c r="B226" s="123" t="s">
        <v>66</v>
      </c>
      <c r="C226" s="123" t="s">
        <v>67</v>
      </c>
      <c r="D226" s="123" t="s">
        <v>68</v>
      </c>
      <c r="E226" s="123"/>
      <c r="F226" s="124">
        <v>213</v>
      </c>
      <c r="G226" s="87"/>
      <c r="H226" s="127" t="s">
        <v>418</v>
      </c>
      <c r="I226" s="107" t="s">
        <v>419</v>
      </c>
      <c r="J226" s="108"/>
      <c r="K226" s="77">
        <v>816</v>
      </c>
      <c r="L226" s="77">
        <v>1835</v>
      </c>
      <c r="M226" s="132" t="s">
        <v>70</v>
      </c>
      <c r="N226" s="125" t="s">
        <v>70</v>
      </c>
      <c r="O226" s="77">
        <v>4090</v>
      </c>
    </row>
    <row r="227" spans="1:15" ht="13.5">
      <c r="A227" s="123" t="s">
        <v>65</v>
      </c>
      <c r="B227" s="123" t="s">
        <v>66</v>
      </c>
      <c r="C227" s="123" t="s">
        <v>67</v>
      </c>
      <c r="D227" s="123" t="s">
        <v>68</v>
      </c>
      <c r="E227" s="123"/>
      <c r="F227" s="124">
        <v>214</v>
      </c>
      <c r="G227" s="87"/>
      <c r="H227" s="127" t="s">
        <v>420</v>
      </c>
      <c r="I227" s="107" t="s">
        <v>421</v>
      </c>
      <c r="J227" s="108"/>
      <c r="K227" s="77">
        <v>384</v>
      </c>
      <c r="L227" s="77">
        <v>1654</v>
      </c>
      <c r="M227" s="132" t="s">
        <v>70</v>
      </c>
      <c r="N227" s="125" t="s">
        <v>70</v>
      </c>
      <c r="O227" s="77">
        <v>2294</v>
      </c>
    </row>
    <row r="228" spans="1:15" ht="13.5">
      <c r="A228" s="123" t="s">
        <v>65</v>
      </c>
      <c r="B228" s="123" t="s">
        <v>66</v>
      </c>
      <c r="C228" s="123" t="s">
        <v>67</v>
      </c>
      <c r="D228" s="123" t="s">
        <v>68</v>
      </c>
      <c r="E228" s="123"/>
      <c r="F228" s="124">
        <v>215</v>
      </c>
      <c r="G228" s="87"/>
      <c r="H228" s="127" t="s">
        <v>422</v>
      </c>
      <c r="I228" s="107" t="s">
        <v>423</v>
      </c>
      <c r="J228" s="108"/>
      <c r="K228" s="77">
        <v>2955</v>
      </c>
      <c r="L228" s="77">
        <v>8504</v>
      </c>
      <c r="M228" s="132" t="s">
        <v>70</v>
      </c>
      <c r="N228" s="125" t="s">
        <v>70</v>
      </c>
      <c r="O228" s="77">
        <v>7345</v>
      </c>
    </row>
    <row r="229" spans="1:15" ht="27" customHeight="1">
      <c r="A229" s="123" t="s">
        <v>65</v>
      </c>
      <c r="B229" s="123" t="s">
        <v>66</v>
      </c>
      <c r="C229" s="123" t="s">
        <v>67</v>
      </c>
      <c r="D229" s="123" t="s">
        <v>68</v>
      </c>
      <c r="E229" s="123"/>
      <c r="F229" s="124">
        <v>216</v>
      </c>
      <c r="G229" s="87"/>
      <c r="H229" s="127" t="s">
        <v>424</v>
      </c>
      <c r="I229" s="107" t="s">
        <v>425</v>
      </c>
      <c r="J229" s="108"/>
      <c r="K229" s="77">
        <v>374</v>
      </c>
      <c r="L229" s="77">
        <v>1013</v>
      </c>
      <c r="M229" s="132" t="s">
        <v>70</v>
      </c>
      <c r="N229" s="125" t="s">
        <v>70</v>
      </c>
      <c r="O229" s="77">
        <v>2270</v>
      </c>
    </row>
    <row r="230" spans="1:15" ht="13.5">
      <c r="A230" s="123" t="s">
        <v>65</v>
      </c>
      <c r="B230" s="123" t="s">
        <v>66</v>
      </c>
      <c r="C230" s="123" t="s">
        <v>67</v>
      </c>
      <c r="D230" s="123" t="s">
        <v>68</v>
      </c>
      <c r="E230" s="123"/>
      <c r="F230" s="124">
        <v>217</v>
      </c>
      <c r="G230" s="87"/>
      <c r="H230" s="127" t="s">
        <v>426</v>
      </c>
      <c r="I230" s="107" t="s">
        <v>427</v>
      </c>
      <c r="J230" s="108"/>
      <c r="K230" s="77">
        <v>732</v>
      </c>
      <c r="L230" s="77">
        <v>2246</v>
      </c>
      <c r="M230" s="132" t="s">
        <v>70</v>
      </c>
      <c r="N230" s="125" t="s">
        <v>70</v>
      </c>
      <c r="O230" s="77">
        <v>4055</v>
      </c>
    </row>
    <row r="231" spans="1:15" ht="13.5">
      <c r="A231" s="123" t="s">
        <v>65</v>
      </c>
      <c r="B231" s="123" t="s">
        <v>66</v>
      </c>
      <c r="C231" s="123" t="s">
        <v>67</v>
      </c>
      <c r="D231" s="123" t="s">
        <v>68</v>
      </c>
      <c r="E231" s="123"/>
      <c r="F231" s="124">
        <v>218</v>
      </c>
      <c r="G231" s="87"/>
      <c r="H231" s="127" t="s">
        <v>428</v>
      </c>
      <c r="I231" s="107" t="s">
        <v>429</v>
      </c>
      <c r="J231" s="108"/>
      <c r="K231" s="77">
        <v>414</v>
      </c>
      <c r="L231" s="77">
        <v>1955</v>
      </c>
      <c r="M231" s="132" t="s">
        <v>70</v>
      </c>
      <c r="N231" s="125" t="s">
        <v>70</v>
      </c>
      <c r="O231" s="77">
        <v>2417</v>
      </c>
    </row>
    <row r="232" spans="1:15" ht="13.5">
      <c r="A232" s="123" t="s">
        <v>65</v>
      </c>
      <c r="B232" s="123" t="s">
        <v>66</v>
      </c>
      <c r="C232" s="123" t="s">
        <v>67</v>
      </c>
      <c r="D232" s="123" t="s">
        <v>68</v>
      </c>
      <c r="E232" s="123"/>
      <c r="F232" s="124">
        <v>219</v>
      </c>
      <c r="G232" s="87"/>
      <c r="H232" s="127" t="s">
        <v>430</v>
      </c>
      <c r="I232" s="107" t="s">
        <v>431</v>
      </c>
      <c r="J232" s="108"/>
      <c r="K232" s="77">
        <v>306</v>
      </c>
      <c r="L232" s="77">
        <v>981</v>
      </c>
      <c r="M232" s="132" t="s">
        <v>70</v>
      </c>
      <c r="N232" s="125" t="s">
        <v>70</v>
      </c>
      <c r="O232" s="77">
        <v>1817</v>
      </c>
    </row>
    <row r="233" spans="1:15" ht="13.5" customHeight="1">
      <c r="A233" s="123" t="s">
        <v>65</v>
      </c>
      <c r="B233" s="123" t="s">
        <v>66</v>
      </c>
      <c r="C233" s="123" t="s">
        <v>67</v>
      </c>
      <c r="D233" s="123" t="s">
        <v>68</v>
      </c>
      <c r="E233" s="123"/>
      <c r="F233" s="124">
        <v>220</v>
      </c>
      <c r="G233" s="87"/>
      <c r="H233" s="127" t="s">
        <v>432</v>
      </c>
      <c r="I233" s="107" t="s">
        <v>433</v>
      </c>
      <c r="J233" s="108"/>
      <c r="K233" s="77">
        <v>1791</v>
      </c>
      <c r="L233" s="77">
        <v>5207</v>
      </c>
      <c r="M233" s="132" t="s">
        <v>70</v>
      </c>
      <c r="N233" s="125" t="s">
        <v>70</v>
      </c>
      <c r="O233" s="77">
        <v>3876</v>
      </c>
    </row>
    <row r="234" spans="1:15" ht="27" customHeight="1">
      <c r="A234" s="123" t="s">
        <v>65</v>
      </c>
      <c r="B234" s="123" t="s">
        <v>66</v>
      </c>
      <c r="C234" s="123" t="s">
        <v>67</v>
      </c>
      <c r="D234" s="123" t="s">
        <v>68</v>
      </c>
      <c r="E234" s="123"/>
      <c r="F234" s="124">
        <v>221</v>
      </c>
      <c r="G234" s="87"/>
      <c r="H234" s="127" t="s">
        <v>434</v>
      </c>
      <c r="I234" s="107" t="s">
        <v>1254</v>
      </c>
      <c r="J234" s="108"/>
      <c r="K234" s="77">
        <v>213</v>
      </c>
      <c r="L234" s="77">
        <v>3732</v>
      </c>
      <c r="M234" s="132" t="s">
        <v>70</v>
      </c>
      <c r="N234" s="125" t="s">
        <v>70</v>
      </c>
      <c r="O234" s="77">
        <v>878</v>
      </c>
    </row>
    <row r="235" spans="1:15" ht="13.5">
      <c r="A235" s="123" t="s">
        <v>65</v>
      </c>
      <c r="B235" s="123" t="s">
        <v>66</v>
      </c>
      <c r="C235" s="123" t="s">
        <v>67</v>
      </c>
      <c r="D235" s="123" t="s">
        <v>68</v>
      </c>
      <c r="E235" s="123"/>
      <c r="F235" s="124">
        <v>222</v>
      </c>
      <c r="G235" s="87"/>
      <c r="H235" s="127" t="s">
        <v>435</v>
      </c>
      <c r="I235" s="107" t="s">
        <v>436</v>
      </c>
      <c r="J235" s="108"/>
      <c r="K235" s="77">
        <v>6842</v>
      </c>
      <c r="L235" s="77">
        <v>26036</v>
      </c>
      <c r="M235" s="132" t="s">
        <v>70</v>
      </c>
      <c r="N235" s="125" t="s">
        <v>70</v>
      </c>
      <c r="O235" s="77">
        <v>9185</v>
      </c>
    </row>
    <row r="236" spans="1:15" ht="27" customHeight="1">
      <c r="A236" s="123" t="s">
        <v>65</v>
      </c>
      <c r="B236" s="123" t="s">
        <v>66</v>
      </c>
      <c r="C236" s="123" t="s">
        <v>67</v>
      </c>
      <c r="D236" s="123" t="s">
        <v>68</v>
      </c>
      <c r="E236" s="123"/>
      <c r="F236" s="124">
        <v>223</v>
      </c>
      <c r="G236" s="87"/>
      <c r="H236" s="127" t="s">
        <v>437</v>
      </c>
      <c r="I236" s="107" t="s">
        <v>1255</v>
      </c>
      <c r="J236" s="108"/>
      <c r="K236" s="77">
        <v>14130</v>
      </c>
      <c r="L236" s="77">
        <v>47653</v>
      </c>
      <c r="M236" s="132" t="s">
        <v>70</v>
      </c>
      <c r="N236" s="125" t="s">
        <v>70</v>
      </c>
      <c r="O236" s="77">
        <v>9772</v>
      </c>
    </row>
    <row r="237" spans="1:15" ht="27" customHeight="1">
      <c r="A237" s="123" t="s">
        <v>65</v>
      </c>
      <c r="B237" s="123" t="s">
        <v>66</v>
      </c>
      <c r="C237" s="123" t="s">
        <v>67</v>
      </c>
      <c r="D237" s="123" t="s">
        <v>68</v>
      </c>
      <c r="E237" s="123"/>
      <c r="F237" s="124">
        <v>224</v>
      </c>
      <c r="G237" s="87"/>
      <c r="H237" s="127" t="s">
        <v>438</v>
      </c>
      <c r="I237" s="107" t="s">
        <v>1256</v>
      </c>
      <c r="J237" s="108"/>
      <c r="K237" s="77">
        <v>3242</v>
      </c>
      <c r="L237" s="77">
        <v>13203</v>
      </c>
      <c r="M237" s="132" t="s">
        <v>70</v>
      </c>
      <c r="N237" s="125" t="s">
        <v>70</v>
      </c>
      <c r="O237" s="77">
        <v>7600</v>
      </c>
    </row>
    <row r="238" spans="1:15" ht="13.5">
      <c r="A238" s="123" t="s">
        <v>65</v>
      </c>
      <c r="B238" s="123" t="s">
        <v>66</v>
      </c>
      <c r="C238" s="123" t="s">
        <v>67</v>
      </c>
      <c r="D238" s="123" t="s">
        <v>68</v>
      </c>
      <c r="E238" s="123"/>
      <c r="F238" s="124">
        <v>225</v>
      </c>
      <c r="G238" s="87"/>
      <c r="H238" s="127" t="s">
        <v>439</v>
      </c>
      <c r="I238" s="107" t="s">
        <v>1257</v>
      </c>
      <c r="J238" s="108"/>
      <c r="K238" s="77">
        <v>411</v>
      </c>
      <c r="L238" s="77">
        <v>5290</v>
      </c>
      <c r="M238" s="132">
        <v>1038</v>
      </c>
      <c r="N238" s="125">
        <v>509.44</v>
      </c>
      <c r="O238" s="77">
        <v>2432</v>
      </c>
    </row>
    <row r="239" spans="1:15" ht="13.5">
      <c r="A239" s="123" t="s">
        <v>65</v>
      </c>
      <c r="B239" s="123" t="s">
        <v>66</v>
      </c>
      <c r="C239" s="123" t="s">
        <v>67</v>
      </c>
      <c r="D239" s="123" t="s">
        <v>68</v>
      </c>
      <c r="E239" s="123"/>
      <c r="F239" s="124">
        <v>226</v>
      </c>
      <c r="G239" s="87"/>
      <c r="H239" s="127" t="s">
        <v>440</v>
      </c>
      <c r="I239" s="107" t="s">
        <v>1258</v>
      </c>
      <c r="J239" s="108"/>
      <c r="K239" s="77">
        <v>143</v>
      </c>
      <c r="L239" s="77">
        <v>792</v>
      </c>
      <c r="M239" s="132">
        <v>228</v>
      </c>
      <c r="N239" s="125">
        <v>347.01</v>
      </c>
      <c r="O239" s="77">
        <v>988</v>
      </c>
    </row>
    <row r="240" spans="1:15" ht="13.5">
      <c r="A240" s="123" t="s">
        <v>65</v>
      </c>
      <c r="B240" s="123" t="s">
        <v>66</v>
      </c>
      <c r="C240" s="123" t="s">
        <v>67</v>
      </c>
      <c r="D240" s="123" t="s">
        <v>68</v>
      </c>
      <c r="E240" s="123"/>
      <c r="F240" s="124">
        <v>227</v>
      </c>
      <c r="G240" s="87"/>
      <c r="H240" s="127" t="s">
        <v>441</v>
      </c>
      <c r="I240" s="107" t="s">
        <v>442</v>
      </c>
      <c r="J240" s="108"/>
      <c r="K240" s="77">
        <v>293</v>
      </c>
      <c r="L240" s="77">
        <v>1319</v>
      </c>
      <c r="M240" s="132">
        <v>1014</v>
      </c>
      <c r="N240" s="125">
        <v>130.03</v>
      </c>
      <c r="O240" s="77">
        <v>2004</v>
      </c>
    </row>
    <row r="241" spans="1:15" ht="13.5">
      <c r="A241" s="123" t="s">
        <v>65</v>
      </c>
      <c r="B241" s="123" t="s">
        <v>66</v>
      </c>
      <c r="C241" s="123" t="s">
        <v>67</v>
      </c>
      <c r="D241" s="123" t="s">
        <v>68</v>
      </c>
      <c r="E241" s="123"/>
      <c r="F241" s="124">
        <v>228</v>
      </c>
      <c r="G241" s="87"/>
      <c r="H241" s="127" t="s">
        <v>443</v>
      </c>
      <c r="I241" s="107" t="s">
        <v>444</v>
      </c>
      <c r="J241" s="108"/>
      <c r="K241" s="77">
        <v>2394</v>
      </c>
      <c r="L241" s="77">
        <v>5802</v>
      </c>
      <c r="M241" s="132" t="s">
        <v>70</v>
      </c>
      <c r="N241" s="125" t="s">
        <v>70</v>
      </c>
      <c r="O241" s="77">
        <v>5796</v>
      </c>
    </row>
    <row r="242" spans="1:15" ht="27" customHeight="1">
      <c r="A242" s="123" t="s">
        <v>65</v>
      </c>
      <c r="B242" s="123" t="s">
        <v>66</v>
      </c>
      <c r="C242" s="123" t="s">
        <v>67</v>
      </c>
      <c r="D242" s="123" t="s">
        <v>68</v>
      </c>
      <c r="E242" s="123"/>
      <c r="F242" s="124">
        <v>229</v>
      </c>
      <c r="G242" s="87"/>
      <c r="H242" s="127" t="s">
        <v>445</v>
      </c>
      <c r="I242" s="127" t="s">
        <v>1259</v>
      </c>
      <c r="J242" s="141"/>
      <c r="K242" s="77">
        <v>2347</v>
      </c>
      <c r="L242" s="77">
        <v>8754</v>
      </c>
      <c r="M242" s="132" t="s">
        <v>70</v>
      </c>
      <c r="N242" s="125" t="s">
        <v>70</v>
      </c>
      <c r="O242" s="77">
        <v>6433</v>
      </c>
    </row>
    <row r="243" spans="1:15" ht="13.5">
      <c r="A243" s="123" t="s">
        <v>65</v>
      </c>
      <c r="B243" s="123" t="s">
        <v>66</v>
      </c>
      <c r="C243" s="123" t="s">
        <v>67</v>
      </c>
      <c r="D243" s="123" t="s">
        <v>68</v>
      </c>
      <c r="E243" s="123"/>
      <c r="F243" s="124">
        <v>230</v>
      </c>
      <c r="G243" s="87"/>
      <c r="H243" s="127" t="s">
        <v>446</v>
      </c>
      <c r="I243" s="127" t="s">
        <v>1260</v>
      </c>
      <c r="J243" s="141"/>
      <c r="K243" s="77">
        <v>661</v>
      </c>
      <c r="L243" s="77">
        <v>4818</v>
      </c>
      <c r="M243" s="132">
        <v>2134</v>
      </c>
      <c r="N243" s="125">
        <v>225.73</v>
      </c>
      <c r="O243" s="77">
        <v>3720</v>
      </c>
    </row>
    <row r="244" spans="1:15" ht="13.5">
      <c r="A244" s="123" t="s">
        <v>65</v>
      </c>
      <c r="B244" s="123" t="s">
        <v>66</v>
      </c>
      <c r="C244" s="123" t="s">
        <v>67</v>
      </c>
      <c r="D244" s="123" t="s">
        <v>68</v>
      </c>
      <c r="E244" s="123"/>
      <c r="F244" s="124">
        <v>231</v>
      </c>
      <c r="G244" s="87"/>
      <c r="H244" s="127" t="s">
        <v>447</v>
      </c>
      <c r="I244" s="127" t="s">
        <v>1261</v>
      </c>
      <c r="J244" s="141"/>
      <c r="K244" s="77">
        <v>1530</v>
      </c>
      <c r="L244" s="77">
        <v>3502</v>
      </c>
      <c r="M244" s="132" t="s">
        <v>70</v>
      </c>
      <c r="N244" s="125" t="s">
        <v>70</v>
      </c>
      <c r="O244" s="77">
        <v>3970</v>
      </c>
    </row>
    <row r="245" spans="1:15" ht="13.5">
      <c r="A245" s="123" t="s">
        <v>65</v>
      </c>
      <c r="B245" s="123" t="s">
        <v>66</v>
      </c>
      <c r="C245" s="123" t="s">
        <v>67</v>
      </c>
      <c r="D245" s="123" t="s">
        <v>68</v>
      </c>
      <c r="E245" s="123"/>
      <c r="F245" s="124">
        <v>232</v>
      </c>
      <c r="G245" s="87"/>
      <c r="H245" s="127" t="s">
        <v>448</v>
      </c>
      <c r="I245" s="127" t="s">
        <v>1262</v>
      </c>
      <c r="J245" s="141"/>
      <c r="K245" s="77">
        <v>156</v>
      </c>
      <c r="L245" s="77">
        <v>434</v>
      </c>
      <c r="M245" s="132" t="s">
        <v>70</v>
      </c>
      <c r="N245" s="125" t="s">
        <v>70</v>
      </c>
      <c r="O245" s="77">
        <v>969</v>
      </c>
    </row>
    <row r="246" spans="1:15" ht="27" customHeight="1">
      <c r="A246" s="123" t="s">
        <v>65</v>
      </c>
      <c r="B246" s="123" t="s">
        <v>66</v>
      </c>
      <c r="C246" s="123" t="s">
        <v>67</v>
      </c>
      <c r="D246" s="123" t="s">
        <v>68</v>
      </c>
      <c r="E246" s="123"/>
      <c r="F246" s="124">
        <v>233</v>
      </c>
      <c r="G246" s="87"/>
      <c r="H246" s="127" t="s">
        <v>449</v>
      </c>
      <c r="I246" s="107" t="s">
        <v>450</v>
      </c>
      <c r="J246" s="108"/>
      <c r="K246" s="77">
        <v>8541</v>
      </c>
      <c r="L246" s="77">
        <v>25696</v>
      </c>
      <c r="M246" s="132" t="s">
        <v>70</v>
      </c>
      <c r="N246" s="125" t="s">
        <v>70</v>
      </c>
      <c r="O246" s="77">
        <v>9012</v>
      </c>
    </row>
    <row r="247" spans="1:15" ht="13.5">
      <c r="A247" s="123" t="s">
        <v>65</v>
      </c>
      <c r="B247" s="123" t="s">
        <v>66</v>
      </c>
      <c r="C247" s="123" t="s">
        <v>67</v>
      </c>
      <c r="D247" s="123" t="s">
        <v>68</v>
      </c>
      <c r="E247" s="123"/>
      <c r="F247" s="124">
        <v>234</v>
      </c>
      <c r="G247" s="87"/>
      <c r="H247" s="127" t="s">
        <v>451</v>
      </c>
      <c r="I247" s="107" t="s">
        <v>452</v>
      </c>
      <c r="J247" s="108"/>
      <c r="K247" s="77">
        <v>3335</v>
      </c>
      <c r="L247" s="77">
        <v>9300</v>
      </c>
      <c r="M247" s="132" t="s">
        <v>70</v>
      </c>
      <c r="N247" s="125" t="s">
        <v>70</v>
      </c>
      <c r="O247" s="77">
        <v>6714</v>
      </c>
    </row>
    <row r="248" spans="1:15" ht="13.5">
      <c r="A248" s="123" t="s">
        <v>65</v>
      </c>
      <c r="B248" s="123" t="s">
        <v>66</v>
      </c>
      <c r="C248" s="123" t="s">
        <v>67</v>
      </c>
      <c r="D248" s="123" t="s">
        <v>68</v>
      </c>
      <c r="E248" s="123"/>
      <c r="F248" s="124">
        <v>235</v>
      </c>
      <c r="G248" s="87"/>
      <c r="H248" s="127" t="s">
        <v>453</v>
      </c>
      <c r="I248" s="107" t="s">
        <v>454</v>
      </c>
      <c r="J248" s="108"/>
      <c r="K248" s="77">
        <v>1113</v>
      </c>
      <c r="L248" s="77">
        <v>2711</v>
      </c>
      <c r="M248" s="132" t="s">
        <v>70</v>
      </c>
      <c r="N248" s="125" t="s">
        <v>70</v>
      </c>
      <c r="O248" s="77">
        <v>3509</v>
      </c>
    </row>
    <row r="249" spans="1:15" ht="13.5">
      <c r="A249" s="123" t="s">
        <v>65</v>
      </c>
      <c r="B249" s="123" t="s">
        <v>66</v>
      </c>
      <c r="C249" s="123" t="s">
        <v>67</v>
      </c>
      <c r="D249" s="123" t="s">
        <v>68</v>
      </c>
      <c r="E249" s="123"/>
      <c r="F249" s="124">
        <v>236</v>
      </c>
      <c r="G249" s="87"/>
      <c r="H249" s="127" t="s">
        <v>455</v>
      </c>
      <c r="I249" s="107" t="s">
        <v>456</v>
      </c>
      <c r="J249" s="108"/>
      <c r="K249" s="77">
        <v>866</v>
      </c>
      <c r="L249" s="77">
        <v>3478</v>
      </c>
      <c r="M249" s="132" t="s">
        <v>70</v>
      </c>
      <c r="N249" s="125" t="s">
        <v>70</v>
      </c>
      <c r="O249" s="77">
        <v>3122</v>
      </c>
    </row>
    <row r="250" spans="1:15" ht="27" customHeight="1">
      <c r="A250" s="123" t="s">
        <v>65</v>
      </c>
      <c r="B250" s="123" t="s">
        <v>66</v>
      </c>
      <c r="C250" s="123" t="s">
        <v>67</v>
      </c>
      <c r="D250" s="123" t="s">
        <v>68</v>
      </c>
      <c r="E250" s="123"/>
      <c r="F250" s="124">
        <v>237</v>
      </c>
      <c r="G250" s="87"/>
      <c r="H250" s="127" t="s">
        <v>1263</v>
      </c>
      <c r="I250" s="107" t="s">
        <v>1264</v>
      </c>
      <c r="J250" s="108"/>
      <c r="K250" s="77">
        <v>634</v>
      </c>
      <c r="L250" s="77">
        <v>1105</v>
      </c>
      <c r="M250" s="132" t="s">
        <v>70</v>
      </c>
      <c r="N250" s="125" t="s">
        <v>70</v>
      </c>
      <c r="O250" s="77">
        <v>2268</v>
      </c>
    </row>
    <row r="251" spans="1:15" ht="13.5">
      <c r="A251" s="123" t="s">
        <v>65</v>
      </c>
      <c r="B251" s="123" t="s">
        <v>66</v>
      </c>
      <c r="C251" s="123" t="s">
        <v>67</v>
      </c>
      <c r="D251" s="123" t="s">
        <v>68</v>
      </c>
      <c r="E251" s="123"/>
      <c r="F251" s="124">
        <v>238</v>
      </c>
      <c r="G251" s="87"/>
      <c r="H251" s="127" t="s">
        <v>1265</v>
      </c>
      <c r="I251" s="107" t="s">
        <v>1266</v>
      </c>
      <c r="J251" s="108"/>
      <c r="K251" s="77">
        <v>567</v>
      </c>
      <c r="L251" s="77">
        <v>2483</v>
      </c>
      <c r="M251" s="132" t="s">
        <v>70</v>
      </c>
      <c r="N251" s="125" t="s">
        <v>70</v>
      </c>
      <c r="O251" s="77">
        <v>2110</v>
      </c>
    </row>
    <row r="252" spans="1:15" ht="13.5">
      <c r="A252" s="123" t="s">
        <v>65</v>
      </c>
      <c r="B252" s="123" t="s">
        <v>66</v>
      </c>
      <c r="C252" s="123" t="s">
        <v>67</v>
      </c>
      <c r="D252" s="123" t="s">
        <v>68</v>
      </c>
      <c r="E252" s="123"/>
      <c r="F252" s="124">
        <v>239</v>
      </c>
      <c r="G252" s="87"/>
      <c r="H252" s="127" t="s">
        <v>457</v>
      </c>
      <c r="I252" s="107" t="s">
        <v>458</v>
      </c>
      <c r="J252" s="108"/>
      <c r="K252" s="77">
        <v>2025</v>
      </c>
      <c r="L252" s="77">
        <v>6618</v>
      </c>
      <c r="M252" s="132" t="s">
        <v>70</v>
      </c>
      <c r="N252" s="125" t="s">
        <v>70</v>
      </c>
      <c r="O252" s="77">
        <v>5470</v>
      </c>
    </row>
    <row r="253" spans="1:15" ht="27" customHeight="1">
      <c r="A253" s="123" t="s">
        <v>65</v>
      </c>
      <c r="B253" s="123" t="s">
        <v>66</v>
      </c>
      <c r="C253" s="123" t="s">
        <v>67</v>
      </c>
      <c r="D253" s="123" t="s">
        <v>68</v>
      </c>
      <c r="E253" s="123"/>
      <c r="F253" s="124">
        <v>240</v>
      </c>
      <c r="G253" s="87"/>
      <c r="H253" s="127" t="s">
        <v>459</v>
      </c>
      <c r="I253" s="107" t="s">
        <v>1267</v>
      </c>
      <c r="J253" s="108"/>
      <c r="K253" s="77">
        <v>3420</v>
      </c>
      <c r="L253" s="77">
        <v>44872</v>
      </c>
      <c r="M253" s="132" t="s">
        <v>70</v>
      </c>
      <c r="N253" s="125" t="s">
        <v>70</v>
      </c>
      <c r="O253" s="77">
        <v>6526</v>
      </c>
    </row>
    <row r="254" spans="1:15" ht="27" customHeight="1">
      <c r="A254" s="123" t="s">
        <v>65</v>
      </c>
      <c r="B254" s="123" t="s">
        <v>66</v>
      </c>
      <c r="C254" s="123" t="s">
        <v>67</v>
      </c>
      <c r="D254" s="123" t="s">
        <v>68</v>
      </c>
      <c r="E254" s="123"/>
      <c r="F254" s="124">
        <v>241</v>
      </c>
      <c r="G254" s="87"/>
      <c r="H254" s="127" t="s">
        <v>460</v>
      </c>
      <c r="I254" s="107" t="s">
        <v>461</v>
      </c>
      <c r="J254" s="108"/>
      <c r="K254" s="77">
        <v>453</v>
      </c>
      <c r="L254" s="77">
        <v>7267</v>
      </c>
      <c r="M254" s="132">
        <v>8978</v>
      </c>
      <c r="N254" s="125">
        <v>80.94</v>
      </c>
      <c r="O254" s="77">
        <v>2153</v>
      </c>
    </row>
    <row r="255" spans="1:15" ht="13.5">
      <c r="A255" s="123" t="s">
        <v>65</v>
      </c>
      <c r="B255" s="123" t="s">
        <v>66</v>
      </c>
      <c r="C255" s="123" t="s">
        <v>67</v>
      </c>
      <c r="D255" s="123" t="s">
        <v>68</v>
      </c>
      <c r="E255" s="123"/>
      <c r="F255" s="124">
        <v>242</v>
      </c>
      <c r="G255" s="87"/>
      <c r="H255" s="127" t="s">
        <v>462</v>
      </c>
      <c r="I255" s="107" t="s">
        <v>463</v>
      </c>
      <c r="J255" s="108"/>
      <c r="K255" s="77">
        <v>425</v>
      </c>
      <c r="L255" s="77">
        <v>7162</v>
      </c>
      <c r="M255" s="132">
        <v>10628</v>
      </c>
      <c r="N255" s="125">
        <v>67.39</v>
      </c>
      <c r="O255" s="77">
        <v>1944</v>
      </c>
    </row>
    <row r="256" spans="1:15" ht="13.5">
      <c r="A256" s="123" t="s">
        <v>65</v>
      </c>
      <c r="B256" s="123" t="s">
        <v>66</v>
      </c>
      <c r="C256" s="123" t="s">
        <v>67</v>
      </c>
      <c r="D256" s="123" t="s">
        <v>68</v>
      </c>
      <c r="E256" s="123"/>
      <c r="F256" s="124">
        <v>243</v>
      </c>
      <c r="G256" s="87"/>
      <c r="H256" s="127" t="s">
        <v>464</v>
      </c>
      <c r="I256" s="107" t="s">
        <v>465</v>
      </c>
      <c r="J256" s="108"/>
      <c r="K256" s="77">
        <v>1119</v>
      </c>
      <c r="L256" s="77">
        <v>17218</v>
      </c>
      <c r="M256" s="125">
        <v>33.1</v>
      </c>
      <c r="N256" s="125">
        <v>520.22</v>
      </c>
      <c r="O256" s="77">
        <v>3613</v>
      </c>
    </row>
    <row r="257" spans="1:15" ht="13.5">
      <c r="A257" s="123" t="s">
        <v>65</v>
      </c>
      <c r="B257" s="123" t="s">
        <v>66</v>
      </c>
      <c r="C257" s="123" t="s">
        <v>67</v>
      </c>
      <c r="D257" s="123" t="s">
        <v>68</v>
      </c>
      <c r="E257" s="123"/>
      <c r="F257" s="124">
        <v>244</v>
      </c>
      <c r="G257" s="87"/>
      <c r="H257" s="127" t="s">
        <v>466</v>
      </c>
      <c r="I257" s="107" t="s">
        <v>1268</v>
      </c>
      <c r="J257" s="108"/>
      <c r="K257" s="77">
        <v>54</v>
      </c>
      <c r="L257" s="77">
        <v>1220</v>
      </c>
      <c r="M257" s="132">
        <v>779</v>
      </c>
      <c r="N257" s="125">
        <v>156.53</v>
      </c>
      <c r="O257" s="77">
        <v>289</v>
      </c>
    </row>
    <row r="258" spans="1:15" ht="27" customHeight="1">
      <c r="A258" s="123" t="s">
        <v>65</v>
      </c>
      <c r="B258" s="123" t="s">
        <v>66</v>
      </c>
      <c r="C258" s="123" t="s">
        <v>67</v>
      </c>
      <c r="D258" s="123" t="s">
        <v>68</v>
      </c>
      <c r="E258" s="123"/>
      <c r="F258" s="124">
        <v>245</v>
      </c>
      <c r="G258" s="87"/>
      <c r="H258" s="127" t="s">
        <v>467</v>
      </c>
      <c r="I258" s="107" t="s">
        <v>468</v>
      </c>
      <c r="J258" s="108"/>
      <c r="K258" s="77">
        <v>164</v>
      </c>
      <c r="L258" s="77">
        <v>2414</v>
      </c>
      <c r="M258" s="132">
        <v>2003</v>
      </c>
      <c r="N258" s="125">
        <v>120.52</v>
      </c>
      <c r="O258" s="77">
        <v>847</v>
      </c>
    </row>
    <row r="259" spans="1:15" ht="13.5">
      <c r="A259" s="123" t="s">
        <v>65</v>
      </c>
      <c r="B259" s="123" t="s">
        <v>66</v>
      </c>
      <c r="C259" s="123" t="s">
        <v>67</v>
      </c>
      <c r="D259" s="123" t="s">
        <v>68</v>
      </c>
      <c r="E259" s="123"/>
      <c r="F259" s="124">
        <v>246</v>
      </c>
      <c r="G259" s="87"/>
      <c r="H259" s="127" t="s">
        <v>469</v>
      </c>
      <c r="I259" s="107" t="s">
        <v>470</v>
      </c>
      <c r="J259" s="108"/>
      <c r="K259" s="77">
        <v>582</v>
      </c>
      <c r="L259" s="77">
        <v>5991</v>
      </c>
      <c r="M259" s="125">
        <v>17.84</v>
      </c>
      <c r="N259" s="125">
        <v>335.82</v>
      </c>
      <c r="O259" s="77">
        <v>1627</v>
      </c>
    </row>
    <row r="260" spans="1:15" ht="13.5">
      <c r="A260" s="123" t="s">
        <v>65</v>
      </c>
      <c r="B260" s="123" t="s">
        <v>66</v>
      </c>
      <c r="C260" s="123" t="s">
        <v>67</v>
      </c>
      <c r="D260" s="123" t="s">
        <v>68</v>
      </c>
      <c r="E260" s="123"/>
      <c r="F260" s="124">
        <v>247</v>
      </c>
      <c r="G260" s="87"/>
      <c r="H260" s="127" t="s">
        <v>471</v>
      </c>
      <c r="I260" s="107" t="s">
        <v>472</v>
      </c>
      <c r="J260" s="108"/>
      <c r="K260" s="77">
        <v>623</v>
      </c>
      <c r="L260" s="77">
        <v>3600</v>
      </c>
      <c r="M260" s="132" t="s">
        <v>70</v>
      </c>
      <c r="N260" s="125" t="s">
        <v>70</v>
      </c>
      <c r="O260" s="77">
        <v>1969</v>
      </c>
    </row>
    <row r="261" spans="1:15" ht="27" customHeight="1">
      <c r="A261" s="123" t="s">
        <v>65</v>
      </c>
      <c r="B261" s="123" t="s">
        <v>66</v>
      </c>
      <c r="C261" s="123" t="s">
        <v>67</v>
      </c>
      <c r="D261" s="123" t="s">
        <v>68</v>
      </c>
      <c r="E261" s="123"/>
      <c r="F261" s="124">
        <v>248</v>
      </c>
      <c r="G261" s="87"/>
      <c r="H261" s="127" t="s">
        <v>473</v>
      </c>
      <c r="I261" s="107" t="s">
        <v>1269</v>
      </c>
      <c r="J261" s="108"/>
      <c r="K261" s="77">
        <v>7139</v>
      </c>
      <c r="L261" s="77">
        <v>164860</v>
      </c>
      <c r="M261" s="132" t="s">
        <v>70</v>
      </c>
      <c r="N261" s="125" t="s">
        <v>70</v>
      </c>
      <c r="O261" s="77">
        <v>8615</v>
      </c>
    </row>
    <row r="262" spans="1:15" ht="27" customHeight="1">
      <c r="A262" s="123" t="s">
        <v>65</v>
      </c>
      <c r="B262" s="123" t="s">
        <v>66</v>
      </c>
      <c r="C262" s="123" t="s">
        <v>67</v>
      </c>
      <c r="D262" s="123" t="s">
        <v>68</v>
      </c>
      <c r="E262" s="123"/>
      <c r="F262" s="124">
        <v>249</v>
      </c>
      <c r="G262" s="87"/>
      <c r="H262" s="127" t="s">
        <v>474</v>
      </c>
      <c r="I262" s="107" t="s">
        <v>475</v>
      </c>
      <c r="J262" s="108"/>
      <c r="K262" s="77">
        <v>6904</v>
      </c>
      <c r="L262" s="77">
        <v>152817</v>
      </c>
      <c r="M262" s="132" t="s">
        <v>70</v>
      </c>
      <c r="N262" s="125" t="s">
        <v>70</v>
      </c>
      <c r="O262" s="77">
        <v>8479</v>
      </c>
    </row>
    <row r="263" spans="1:15" ht="13.5">
      <c r="A263" s="123" t="s">
        <v>65</v>
      </c>
      <c r="B263" s="123" t="s">
        <v>66</v>
      </c>
      <c r="C263" s="123" t="s">
        <v>67</v>
      </c>
      <c r="D263" s="123" t="s">
        <v>68</v>
      </c>
      <c r="E263" s="123"/>
      <c r="F263" s="124">
        <v>250</v>
      </c>
      <c r="G263" s="87"/>
      <c r="H263" s="127" t="s">
        <v>1270</v>
      </c>
      <c r="I263" s="107" t="s">
        <v>1271</v>
      </c>
      <c r="J263" s="108"/>
      <c r="K263" s="77">
        <v>5743</v>
      </c>
      <c r="L263" s="77">
        <v>129937</v>
      </c>
      <c r="M263" s="132" t="s">
        <v>70</v>
      </c>
      <c r="N263" s="125" t="s">
        <v>70</v>
      </c>
      <c r="O263" s="77">
        <v>8295</v>
      </c>
    </row>
    <row r="264" spans="1:15" ht="13.5">
      <c r="A264" s="123" t="s">
        <v>65</v>
      </c>
      <c r="B264" s="123" t="s">
        <v>66</v>
      </c>
      <c r="C264" s="123" t="s">
        <v>67</v>
      </c>
      <c r="D264" s="123" t="s">
        <v>68</v>
      </c>
      <c r="E264" s="123"/>
      <c r="F264" s="124">
        <v>251</v>
      </c>
      <c r="G264" s="87"/>
      <c r="H264" s="127" t="s">
        <v>476</v>
      </c>
      <c r="I264" s="107" t="s">
        <v>477</v>
      </c>
      <c r="J264" s="108"/>
      <c r="K264" s="77">
        <v>413</v>
      </c>
      <c r="L264" s="77">
        <v>5333</v>
      </c>
      <c r="M264" s="132" t="s">
        <v>70</v>
      </c>
      <c r="N264" s="125" t="s">
        <v>70</v>
      </c>
      <c r="O264" s="77">
        <v>2054</v>
      </c>
    </row>
    <row r="265" spans="1:15" ht="13.5">
      <c r="A265" s="123" t="s">
        <v>65</v>
      </c>
      <c r="B265" s="123" t="s">
        <v>66</v>
      </c>
      <c r="C265" s="123" t="s">
        <v>67</v>
      </c>
      <c r="D265" s="123" t="s">
        <v>68</v>
      </c>
      <c r="E265" s="123"/>
      <c r="F265" s="124">
        <v>252</v>
      </c>
      <c r="G265" s="87"/>
      <c r="H265" s="127" t="s">
        <v>478</v>
      </c>
      <c r="I265" s="107" t="s">
        <v>479</v>
      </c>
      <c r="J265" s="108"/>
      <c r="K265" s="77">
        <v>426</v>
      </c>
      <c r="L265" s="77">
        <v>5396</v>
      </c>
      <c r="M265" s="132" t="s">
        <v>70</v>
      </c>
      <c r="N265" s="125" t="s">
        <v>70</v>
      </c>
      <c r="O265" s="77">
        <v>2211</v>
      </c>
    </row>
    <row r="266" spans="1:15" ht="13.5">
      <c r="A266" s="123" t="s">
        <v>65</v>
      </c>
      <c r="B266" s="123" t="s">
        <v>66</v>
      </c>
      <c r="C266" s="123" t="s">
        <v>67</v>
      </c>
      <c r="D266" s="123" t="s">
        <v>68</v>
      </c>
      <c r="E266" s="123"/>
      <c r="F266" s="124">
        <v>253</v>
      </c>
      <c r="G266" s="87"/>
      <c r="H266" s="127" t="s">
        <v>480</v>
      </c>
      <c r="I266" s="107" t="s">
        <v>481</v>
      </c>
      <c r="J266" s="108"/>
      <c r="K266" s="77">
        <v>117</v>
      </c>
      <c r="L266" s="77">
        <v>1855</v>
      </c>
      <c r="M266" s="132" t="s">
        <v>70</v>
      </c>
      <c r="N266" s="125" t="s">
        <v>70</v>
      </c>
      <c r="O266" s="77">
        <v>731</v>
      </c>
    </row>
    <row r="267" spans="1:15" ht="13.5">
      <c r="A267" s="123" t="s">
        <v>65</v>
      </c>
      <c r="B267" s="123" t="s">
        <v>66</v>
      </c>
      <c r="C267" s="123" t="s">
        <v>67</v>
      </c>
      <c r="D267" s="123" t="s">
        <v>68</v>
      </c>
      <c r="E267" s="123"/>
      <c r="F267" s="124">
        <v>254</v>
      </c>
      <c r="G267" s="87"/>
      <c r="H267" s="127" t="s">
        <v>482</v>
      </c>
      <c r="I267" s="107" t="s">
        <v>1272</v>
      </c>
      <c r="J267" s="108"/>
      <c r="K267" s="77">
        <v>359</v>
      </c>
      <c r="L267" s="77">
        <v>14667</v>
      </c>
      <c r="M267" s="132" t="s">
        <v>70</v>
      </c>
      <c r="N267" s="125" t="s">
        <v>70</v>
      </c>
      <c r="O267" s="77">
        <v>2230</v>
      </c>
    </row>
    <row r="268" spans="1:15" ht="27" customHeight="1">
      <c r="A268" s="123" t="s">
        <v>65</v>
      </c>
      <c r="B268" s="123" t="s">
        <v>66</v>
      </c>
      <c r="C268" s="123" t="s">
        <v>67</v>
      </c>
      <c r="D268" s="123" t="s">
        <v>68</v>
      </c>
      <c r="E268" s="123"/>
      <c r="F268" s="124">
        <v>255</v>
      </c>
      <c r="G268" s="87"/>
      <c r="H268" s="127" t="s">
        <v>483</v>
      </c>
      <c r="I268" s="107" t="s">
        <v>484</v>
      </c>
      <c r="J268" s="108"/>
      <c r="K268" s="77">
        <v>1002</v>
      </c>
      <c r="L268" s="77">
        <v>23304</v>
      </c>
      <c r="M268" s="132" t="s">
        <v>70</v>
      </c>
      <c r="N268" s="125" t="s">
        <v>70</v>
      </c>
      <c r="O268" s="77">
        <v>3741</v>
      </c>
    </row>
    <row r="269" spans="1:15" ht="13.5">
      <c r="A269" s="123" t="s">
        <v>65</v>
      </c>
      <c r="B269" s="123" t="s">
        <v>66</v>
      </c>
      <c r="C269" s="123" t="s">
        <v>67</v>
      </c>
      <c r="D269" s="123" t="s">
        <v>68</v>
      </c>
      <c r="E269" s="123"/>
      <c r="F269" s="124">
        <v>256</v>
      </c>
      <c r="G269" s="87"/>
      <c r="H269" s="127" t="s">
        <v>485</v>
      </c>
      <c r="I269" s="107" t="s">
        <v>486</v>
      </c>
      <c r="J269" s="108"/>
      <c r="K269" s="77">
        <v>222</v>
      </c>
      <c r="L269" s="77">
        <v>5054</v>
      </c>
      <c r="M269" s="132" t="s">
        <v>70</v>
      </c>
      <c r="N269" s="125" t="s">
        <v>70</v>
      </c>
      <c r="O269" s="77">
        <v>1254</v>
      </c>
    </row>
    <row r="270" spans="1:15" ht="13.5">
      <c r="A270" s="123" t="s">
        <v>65</v>
      </c>
      <c r="B270" s="123" t="s">
        <v>66</v>
      </c>
      <c r="C270" s="123" t="s">
        <v>67</v>
      </c>
      <c r="D270" s="123" t="s">
        <v>68</v>
      </c>
      <c r="E270" s="123"/>
      <c r="F270" s="124">
        <v>257</v>
      </c>
      <c r="G270" s="87"/>
      <c r="H270" s="127" t="s">
        <v>487</v>
      </c>
      <c r="I270" s="107" t="s">
        <v>488</v>
      </c>
      <c r="J270" s="108"/>
      <c r="K270" s="77">
        <v>503</v>
      </c>
      <c r="L270" s="77">
        <v>16914</v>
      </c>
      <c r="M270" s="132" t="s">
        <v>70</v>
      </c>
      <c r="N270" s="125" t="s">
        <v>70</v>
      </c>
      <c r="O270" s="77">
        <v>2307</v>
      </c>
    </row>
    <row r="271" spans="1:15" ht="13.5">
      <c r="A271" s="123" t="s">
        <v>65</v>
      </c>
      <c r="B271" s="123" t="s">
        <v>66</v>
      </c>
      <c r="C271" s="123" t="s">
        <v>67</v>
      </c>
      <c r="D271" s="123" t="s">
        <v>68</v>
      </c>
      <c r="E271" s="123"/>
      <c r="F271" s="124">
        <v>258</v>
      </c>
      <c r="G271" s="87"/>
      <c r="H271" s="127" t="s">
        <v>489</v>
      </c>
      <c r="I271" s="107" t="s">
        <v>490</v>
      </c>
      <c r="J271" s="108"/>
      <c r="K271" s="77">
        <v>440</v>
      </c>
      <c r="L271" s="77">
        <v>3785</v>
      </c>
      <c r="M271" s="132" t="s">
        <v>70</v>
      </c>
      <c r="N271" s="125" t="s">
        <v>70</v>
      </c>
      <c r="O271" s="77">
        <v>2004</v>
      </c>
    </row>
    <row r="272" spans="1:15" ht="13.5">
      <c r="A272" s="123" t="s">
        <v>65</v>
      </c>
      <c r="B272" s="123" t="s">
        <v>66</v>
      </c>
      <c r="C272" s="123" t="s">
        <v>67</v>
      </c>
      <c r="D272" s="123" t="s">
        <v>68</v>
      </c>
      <c r="E272" s="123"/>
      <c r="F272" s="124">
        <v>259</v>
      </c>
      <c r="G272" s="87"/>
      <c r="H272" s="127" t="s">
        <v>491</v>
      </c>
      <c r="I272" s="107" t="s">
        <v>492</v>
      </c>
      <c r="J272" s="108"/>
      <c r="K272" s="77">
        <v>2260</v>
      </c>
      <c r="L272" s="77">
        <v>53629</v>
      </c>
      <c r="M272" s="132" t="s">
        <v>70</v>
      </c>
      <c r="N272" s="125" t="s">
        <v>70</v>
      </c>
      <c r="O272" s="77">
        <v>5586</v>
      </c>
    </row>
    <row r="273" spans="1:15" ht="27" customHeight="1">
      <c r="A273" s="123" t="s">
        <v>65</v>
      </c>
      <c r="B273" s="123" t="s">
        <v>66</v>
      </c>
      <c r="C273" s="123" t="s">
        <v>67</v>
      </c>
      <c r="D273" s="123" t="s">
        <v>68</v>
      </c>
      <c r="E273" s="123"/>
      <c r="F273" s="124">
        <v>260</v>
      </c>
      <c r="G273" s="87"/>
      <c r="H273" s="127" t="s">
        <v>493</v>
      </c>
      <c r="I273" s="107" t="s">
        <v>494</v>
      </c>
      <c r="J273" s="108"/>
      <c r="K273" s="77">
        <v>806</v>
      </c>
      <c r="L273" s="77">
        <v>5294</v>
      </c>
      <c r="M273" s="132" t="s">
        <v>70</v>
      </c>
      <c r="N273" s="125" t="s">
        <v>70</v>
      </c>
      <c r="O273" s="77">
        <v>2771</v>
      </c>
    </row>
    <row r="274" spans="1:15" ht="13.5">
      <c r="A274" s="123" t="s">
        <v>65</v>
      </c>
      <c r="B274" s="123" t="s">
        <v>66</v>
      </c>
      <c r="C274" s="123" t="s">
        <v>67</v>
      </c>
      <c r="D274" s="123" t="s">
        <v>68</v>
      </c>
      <c r="E274" s="123"/>
      <c r="F274" s="124">
        <v>261</v>
      </c>
      <c r="G274" s="87"/>
      <c r="H274" s="127" t="s">
        <v>495</v>
      </c>
      <c r="I274" s="107" t="s">
        <v>496</v>
      </c>
      <c r="J274" s="108"/>
      <c r="K274" s="77">
        <v>355</v>
      </c>
      <c r="L274" s="77">
        <v>17586</v>
      </c>
      <c r="M274" s="132" t="s">
        <v>70</v>
      </c>
      <c r="N274" s="125" t="s">
        <v>70</v>
      </c>
      <c r="O274" s="77">
        <v>1735</v>
      </c>
    </row>
    <row r="275" spans="1:15" s="138" customFormat="1" ht="27" customHeight="1">
      <c r="A275" s="133" t="s">
        <v>65</v>
      </c>
      <c r="B275" s="133" t="s">
        <v>66</v>
      </c>
      <c r="C275" s="133" t="s">
        <v>67</v>
      </c>
      <c r="D275" s="133" t="s">
        <v>68</v>
      </c>
      <c r="E275" s="133"/>
      <c r="F275" s="134">
        <v>262</v>
      </c>
      <c r="G275" s="135"/>
      <c r="H275" s="127" t="s">
        <v>497</v>
      </c>
      <c r="I275" s="135" t="s">
        <v>498</v>
      </c>
      <c r="J275" s="139"/>
      <c r="K275" s="136">
        <v>235</v>
      </c>
      <c r="L275" s="136">
        <v>12043</v>
      </c>
      <c r="M275" s="132" t="s">
        <v>70</v>
      </c>
      <c r="N275" s="125" t="s">
        <v>70</v>
      </c>
      <c r="O275" s="136">
        <v>1510</v>
      </c>
    </row>
    <row r="276" spans="1:15" ht="27" customHeight="1">
      <c r="A276" s="123" t="s">
        <v>65</v>
      </c>
      <c r="B276" s="123" t="s">
        <v>66</v>
      </c>
      <c r="C276" s="123" t="s">
        <v>67</v>
      </c>
      <c r="D276" s="123" t="s">
        <v>68</v>
      </c>
      <c r="E276" s="123"/>
      <c r="F276" s="124">
        <v>263</v>
      </c>
      <c r="G276" s="87"/>
      <c r="H276" s="127" t="s">
        <v>499</v>
      </c>
      <c r="I276" s="107" t="s">
        <v>1273</v>
      </c>
      <c r="J276" s="108"/>
      <c r="K276" s="77">
        <v>658</v>
      </c>
      <c r="L276" s="77">
        <v>215332</v>
      </c>
      <c r="M276" s="142" t="s">
        <v>70</v>
      </c>
      <c r="N276" s="125" t="s">
        <v>70</v>
      </c>
      <c r="O276" s="77">
        <v>3820</v>
      </c>
    </row>
    <row r="277" spans="1:15" ht="27" customHeight="1">
      <c r="A277" s="123" t="s">
        <v>65</v>
      </c>
      <c r="B277" s="123" t="s">
        <v>66</v>
      </c>
      <c r="C277" s="123" t="s">
        <v>67</v>
      </c>
      <c r="D277" s="123" t="s">
        <v>68</v>
      </c>
      <c r="E277" s="123"/>
      <c r="F277" s="124">
        <v>264</v>
      </c>
      <c r="G277" s="87"/>
      <c r="H277" s="127" t="s">
        <v>500</v>
      </c>
      <c r="I277" s="107" t="s">
        <v>501</v>
      </c>
      <c r="J277" s="108"/>
      <c r="K277" s="77">
        <v>231</v>
      </c>
      <c r="L277" s="77">
        <v>122336</v>
      </c>
      <c r="M277" s="142" t="s">
        <v>70</v>
      </c>
      <c r="N277" s="125" t="s">
        <v>70</v>
      </c>
      <c r="O277" s="77">
        <v>1861</v>
      </c>
    </row>
    <row r="278" spans="1:15" ht="13.5">
      <c r="A278" s="123" t="s">
        <v>65</v>
      </c>
      <c r="B278" s="123" t="s">
        <v>66</v>
      </c>
      <c r="C278" s="123" t="s">
        <v>67</v>
      </c>
      <c r="D278" s="123" t="s">
        <v>68</v>
      </c>
      <c r="E278" s="123"/>
      <c r="F278" s="124">
        <v>265</v>
      </c>
      <c r="G278" s="87"/>
      <c r="H278" s="127" t="s">
        <v>502</v>
      </c>
      <c r="I278" s="107" t="s">
        <v>503</v>
      </c>
      <c r="J278" s="108"/>
      <c r="K278" s="77">
        <v>138</v>
      </c>
      <c r="L278" s="77">
        <v>90764</v>
      </c>
      <c r="M278" s="142">
        <v>30.786</v>
      </c>
      <c r="N278" s="125">
        <v>2948.23</v>
      </c>
      <c r="O278" s="77">
        <v>1119</v>
      </c>
    </row>
    <row r="279" spans="1:15" ht="13.5">
      <c r="A279" s="123" t="s">
        <v>65</v>
      </c>
      <c r="B279" s="123" t="s">
        <v>66</v>
      </c>
      <c r="C279" s="123" t="s">
        <v>67</v>
      </c>
      <c r="D279" s="123" t="s">
        <v>68</v>
      </c>
      <c r="E279" s="123"/>
      <c r="F279" s="124">
        <v>266</v>
      </c>
      <c r="G279" s="87"/>
      <c r="H279" s="127" t="s">
        <v>504</v>
      </c>
      <c r="I279" s="107" t="s">
        <v>505</v>
      </c>
      <c r="J279" s="108"/>
      <c r="K279" s="77">
        <v>43</v>
      </c>
      <c r="L279" s="77">
        <v>16052</v>
      </c>
      <c r="M279" s="142">
        <v>8.538</v>
      </c>
      <c r="N279" s="125">
        <v>1880.05</v>
      </c>
      <c r="O279" s="77">
        <v>342</v>
      </c>
    </row>
    <row r="280" spans="1:15" ht="13.5">
      <c r="A280" s="123" t="s">
        <v>65</v>
      </c>
      <c r="B280" s="123" t="s">
        <v>66</v>
      </c>
      <c r="C280" s="123" t="s">
        <v>67</v>
      </c>
      <c r="D280" s="123" t="s">
        <v>68</v>
      </c>
      <c r="E280" s="123"/>
      <c r="F280" s="124">
        <v>267</v>
      </c>
      <c r="G280" s="87"/>
      <c r="H280" s="127" t="s">
        <v>506</v>
      </c>
      <c r="I280" s="107" t="s">
        <v>507</v>
      </c>
      <c r="J280" s="108"/>
      <c r="K280" s="77">
        <v>36</v>
      </c>
      <c r="L280" s="77">
        <v>10706</v>
      </c>
      <c r="M280" s="142">
        <v>8.235</v>
      </c>
      <c r="N280" s="125">
        <v>1299.97</v>
      </c>
      <c r="O280" s="77">
        <v>301</v>
      </c>
    </row>
    <row r="281" spans="1:15" ht="13.5">
      <c r="A281" s="123" t="s">
        <v>65</v>
      </c>
      <c r="B281" s="123" t="s">
        <v>66</v>
      </c>
      <c r="C281" s="123" t="s">
        <v>67</v>
      </c>
      <c r="D281" s="123" t="s">
        <v>68</v>
      </c>
      <c r="E281" s="123"/>
      <c r="F281" s="124">
        <v>268</v>
      </c>
      <c r="G281" s="87"/>
      <c r="H281" s="127" t="s">
        <v>508</v>
      </c>
      <c r="I281" s="107" t="s">
        <v>1274</v>
      </c>
      <c r="J281" s="108"/>
      <c r="K281" s="77">
        <v>12</v>
      </c>
      <c r="L281" s="77">
        <v>3745</v>
      </c>
      <c r="M281" s="142" t="s">
        <v>70</v>
      </c>
      <c r="N281" s="125" t="s">
        <v>70</v>
      </c>
      <c r="O281" s="77">
        <v>100</v>
      </c>
    </row>
    <row r="282" spans="1:15" ht="13.5">
      <c r="A282" s="123" t="s">
        <v>65</v>
      </c>
      <c r="B282" s="123" t="s">
        <v>66</v>
      </c>
      <c r="C282" s="123" t="s">
        <v>67</v>
      </c>
      <c r="D282" s="123" t="s">
        <v>68</v>
      </c>
      <c r="E282" s="123"/>
      <c r="F282" s="124">
        <v>269</v>
      </c>
      <c r="G282" s="87"/>
      <c r="H282" s="127" t="s">
        <v>509</v>
      </c>
      <c r="I282" s="107" t="s">
        <v>510</v>
      </c>
      <c r="J282" s="108"/>
      <c r="K282" s="77">
        <v>2</v>
      </c>
      <c r="L282" s="77">
        <v>1070</v>
      </c>
      <c r="M282" s="142" t="s">
        <v>70</v>
      </c>
      <c r="N282" s="125" t="s">
        <v>70</v>
      </c>
      <c r="O282" s="77">
        <v>12</v>
      </c>
    </row>
    <row r="283" spans="1:15" ht="27" customHeight="1">
      <c r="A283" s="123" t="s">
        <v>65</v>
      </c>
      <c r="B283" s="123" t="s">
        <v>66</v>
      </c>
      <c r="C283" s="123" t="s">
        <v>67</v>
      </c>
      <c r="D283" s="123" t="s">
        <v>68</v>
      </c>
      <c r="E283" s="123"/>
      <c r="F283" s="124">
        <v>270</v>
      </c>
      <c r="G283" s="87"/>
      <c r="H283" s="127" t="s">
        <v>511</v>
      </c>
      <c r="I283" s="107" t="s">
        <v>512</v>
      </c>
      <c r="J283" s="108"/>
      <c r="K283" s="77">
        <v>427</v>
      </c>
      <c r="L283" s="77">
        <v>92996</v>
      </c>
      <c r="M283" s="142" t="s">
        <v>70</v>
      </c>
      <c r="N283" s="125" t="s">
        <v>70</v>
      </c>
      <c r="O283" s="77">
        <v>2240</v>
      </c>
    </row>
    <row r="284" spans="1:15" ht="27" customHeight="1">
      <c r="A284" s="123" t="s">
        <v>65</v>
      </c>
      <c r="B284" s="123" t="s">
        <v>66</v>
      </c>
      <c r="C284" s="123" t="s">
        <v>67</v>
      </c>
      <c r="D284" s="123" t="s">
        <v>68</v>
      </c>
      <c r="E284" s="123"/>
      <c r="F284" s="124">
        <v>271</v>
      </c>
      <c r="G284" s="87"/>
      <c r="H284" s="127" t="s">
        <v>513</v>
      </c>
      <c r="I284" s="107" t="s">
        <v>514</v>
      </c>
      <c r="J284" s="108"/>
      <c r="K284" s="77">
        <v>266</v>
      </c>
      <c r="L284" s="77">
        <v>30676</v>
      </c>
      <c r="M284" s="142" t="s">
        <v>70</v>
      </c>
      <c r="N284" s="125" t="s">
        <v>70</v>
      </c>
      <c r="O284" s="77">
        <v>1357</v>
      </c>
    </row>
    <row r="285" spans="1:15" ht="13.5">
      <c r="A285" s="123" t="s">
        <v>65</v>
      </c>
      <c r="B285" s="123" t="s">
        <v>66</v>
      </c>
      <c r="C285" s="123" t="s">
        <v>67</v>
      </c>
      <c r="D285" s="123" t="s">
        <v>68</v>
      </c>
      <c r="E285" s="123"/>
      <c r="F285" s="124">
        <v>272</v>
      </c>
      <c r="G285" s="87"/>
      <c r="H285" s="127" t="s">
        <v>515</v>
      </c>
      <c r="I285" s="107" t="s">
        <v>516</v>
      </c>
      <c r="J285" s="108"/>
      <c r="K285" s="77">
        <v>27</v>
      </c>
      <c r="L285" s="77">
        <v>24716</v>
      </c>
      <c r="M285" s="142" t="s">
        <v>70</v>
      </c>
      <c r="N285" s="125" t="s">
        <v>70</v>
      </c>
      <c r="O285" s="77">
        <v>189</v>
      </c>
    </row>
    <row r="286" spans="1:15" ht="13.5">
      <c r="A286" s="123" t="s">
        <v>65</v>
      </c>
      <c r="B286" s="123" t="s">
        <v>66</v>
      </c>
      <c r="C286" s="123" t="s">
        <v>67</v>
      </c>
      <c r="D286" s="123" t="s">
        <v>68</v>
      </c>
      <c r="E286" s="123"/>
      <c r="F286" s="124">
        <v>273</v>
      </c>
      <c r="G286" s="87"/>
      <c r="H286" s="127" t="s">
        <v>517</v>
      </c>
      <c r="I286" s="107" t="s">
        <v>518</v>
      </c>
      <c r="J286" s="108"/>
      <c r="K286" s="77">
        <v>239</v>
      </c>
      <c r="L286" s="77">
        <v>5960</v>
      </c>
      <c r="M286" s="142" t="s">
        <v>70</v>
      </c>
      <c r="N286" s="125" t="s">
        <v>70</v>
      </c>
      <c r="O286" s="77">
        <v>1221</v>
      </c>
    </row>
    <row r="287" spans="1:15" ht="27" customHeight="1">
      <c r="A287" s="123" t="s">
        <v>65</v>
      </c>
      <c r="B287" s="123" t="s">
        <v>66</v>
      </c>
      <c r="C287" s="123" t="s">
        <v>67</v>
      </c>
      <c r="D287" s="123" t="s">
        <v>68</v>
      </c>
      <c r="E287" s="123"/>
      <c r="F287" s="124">
        <v>274</v>
      </c>
      <c r="G287" s="87"/>
      <c r="H287" s="127" t="s">
        <v>519</v>
      </c>
      <c r="I287" s="107" t="s">
        <v>520</v>
      </c>
      <c r="J287" s="108"/>
      <c r="K287" s="77">
        <v>161</v>
      </c>
      <c r="L287" s="77">
        <v>62320</v>
      </c>
      <c r="M287" s="142" t="s">
        <v>70</v>
      </c>
      <c r="N287" s="125" t="s">
        <v>70</v>
      </c>
      <c r="O287" s="77">
        <v>1114</v>
      </c>
    </row>
    <row r="288" spans="1:15" ht="13.5">
      <c r="A288" s="123" t="s">
        <v>65</v>
      </c>
      <c r="B288" s="123" t="s">
        <v>66</v>
      </c>
      <c r="C288" s="123" t="s">
        <v>67</v>
      </c>
      <c r="D288" s="123" t="s">
        <v>68</v>
      </c>
      <c r="E288" s="123"/>
      <c r="F288" s="124">
        <v>275</v>
      </c>
      <c r="G288" s="87"/>
      <c r="H288" s="127" t="s">
        <v>521</v>
      </c>
      <c r="I288" s="107" t="s">
        <v>522</v>
      </c>
      <c r="J288" s="108"/>
      <c r="K288" s="77">
        <v>2</v>
      </c>
      <c r="L288" s="77">
        <v>1593</v>
      </c>
      <c r="M288" s="142">
        <v>0.219</v>
      </c>
      <c r="N288" s="125">
        <v>7267.25</v>
      </c>
      <c r="O288" s="77">
        <v>19</v>
      </c>
    </row>
    <row r="289" spans="1:15" ht="13.5">
      <c r="A289" s="123" t="s">
        <v>65</v>
      </c>
      <c r="B289" s="123" t="s">
        <v>66</v>
      </c>
      <c r="C289" s="123" t="s">
        <v>67</v>
      </c>
      <c r="D289" s="123" t="s">
        <v>68</v>
      </c>
      <c r="E289" s="123"/>
      <c r="F289" s="124">
        <v>276</v>
      </c>
      <c r="G289" s="87"/>
      <c r="H289" s="127" t="s">
        <v>523</v>
      </c>
      <c r="I289" s="107" t="s">
        <v>524</v>
      </c>
      <c r="J289" s="108"/>
      <c r="K289" s="77">
        <v>14</v>
      </c>
      <c r="L289" s="77">
        <v>5833</v>
      </c>
      <c r="M289" s="142" t="s">
        <v>70</v>
      </c>
      <c r="N289" s="125" t="s">
        <v>70</v>
      </c>
      <c r="O289" s="77">
        <v>101</v>
      </c>
    </row>
    <row r="290" spans="1:15" ht="13.5">
      <c r="A290" s="123" t="s">
        <v>65</v>
      </c>
      <c r="B290" s="123" t="s">
        <v>66</v>
      </c>
      <c r="C290" s="123" t="s">
        <v>67</v>
      </c>
      <c r="D290" s="123" t="s">
        <v>68</v>
      </c>
      <c r="E290" s="123"/>
      <c r="F290" s="124">
        <v>277</v>
      </c>
      <c r="G290" s="87"/>
      <c r="H290" s="127" t="s">
        <v>525</v>
      </c>
      <c r="I290" s="107" t="s">
        <v>526</v>
      </c>
      <c r="J290" s="108"/>
      <c r="K290" s="77">
        <v>7</v>
      </c>
      <c r="L290" s="77">
        <v>16854</v>
      </c>
      <c r="M290" s="142" t="s">
        <v>70</v>
      </c>
      <c r="N290" s="125" t="s">
        <v>70</v>
      </c>
      <c r="O290" s="77">
        <v>43</v>
      </c>
    </row>
    <row r="291" spans="1:15" ht="13.5">
      <c r="A291" s="123" t="s">
        <v>65</v>
      </c>
      <c r="B291" s="123" t="s">
        <v>66</v>
      </c>
      <c r="C291" s="123" t="s">
        <v>67</v>
      </c>
      <c r="D291" s="123" t="s">
        <v>68</v>
      </c>
      <c r="E291" s="123"/>
      <c r="F291" s="124">
        <v>278</v>
      </c>
      <c r="G291" s="87"/>
      <c r="H291" s="127" t="s">
        <v>527</v>
      </c>
      <c r="I291" s="107" t="s">
        <v>528</v>
      </c>
      <c r="J291" s="108"/>
      <c r="K291" s="77">
        <v>11</v>
      </c>
      <c r="L291" s="77">
        <v>3838</v>
      </c>
      <c r="M291" s="142" t="s">
        <v>70</v>
      </c>
      <c r="N291" s="125" t="s">
        <v>70</v>
      </c>
      <c r="O291" s="77">
        <v>91</v>
      </c>
    </row>
    <row r="292" spans="1:15" ht="13.5">
      <c r="A292" s="123" t="s">
        <v>65</v>
      </c>
      <c r="B292" s="123" t="s">
        <v>66</v>
      </c>
      <c r="C292" s="123" t="s">
        <v>67</v>
      </c>
      <c r="D292" s="123" t="s">
        <v>68</v>
      </c>
      <c r="E292" s="123"/>
      <c r="F292" s="124">
        <v>279</v>
      </c>
      <c r="G292" s="87"/>
      <c r="H292" s="127" t="s">
        <v>529</v>
      </c>
      <c r="I292" s="107" t="s">
        <v>530</v>
      </c>
      <c r="J292" s="108"/>
      <c r="K292" s="77">
        <v>37</v>
      </c>
      <c r="L292" s="77">
        <v>24714</v>
      </c>
      <c r="M292" s="142" t="s">
        <v>70</v>
      </c>
      <c r="N292" s="125" t="s">
        <v>70</v>
      </c>
      <c r="O292" s="77">
        <v>234</v>
      </c>
    </row>
    <row r="293" spans="1:15" ht="13.5">
      <c r="A293" s="123" t="s">
        <v>65</v>
      </c>
      <c r="B293" s="123" t="s">
        <v>66</v>
      </c>
      <c r="C293" s="123" t="s">
        <v>67</v>
      </c>
      <c r="D293" s="123" t="s">
        <v>68</v>
      </c>
      <c r="E293" s="123"/>
      <c r="F293" s="124">
        <v>280</v>
      </c>
      <c r="G293" s="87"/>
      <c r="H293" s="127" t="s">
        <v>531</v>
      </c>
      <c r="I293" s="107" t="s">
        <v>532</v>
      </c>
      <c r="J293" s="108"/>
      <c r="K293" s="77">
        <v>89</v>
      </c>
      <c r="L293" s="77">
        <v>9487</v>
      </c>
      <c r="M293" s="142" t="s">
        <v>70</v>
      </c>
      <c r="N293" s="125" t="s">
        <v>70</v>
      </c>
      <c r="O293" s="77">
        <v>705</v>
      </c>
    </row>
    <row r="294" spans="1:15" ht="27" customHeight="1">
      <c r="A294" s="123" t="s">
        <v>65</v>
      </c>
      <c r="B294" s="123" t="s">
        <v>66</v>
      </c>
      <c r="C294" s="123" t="s">
        <v>67</v>
      </c>
      <c r="D294" s="123" t="s">
        <v>68</v>
      </c>
      <c r="E294" s="123"/>
      <c r="F294" s="124">
        <v>281</v>
      </c>
      <c r="G294" s="87"/>
      <c r="H294" s="127" t="s">
        <v>533</v>
      </c>
      <c r="I294" s="107" t="s">
        <v>534</v>
      </c>
      <c r="J294" s="108"/>
      <c r="K294" s="77">
        <v>3525</v>
      </c>
      <c r="L294" s="77">
        <v>261232</v>
      </c>
      <c r="M294" s="142" t="s">
        <v>70</v>
      </c>
      <c r="N294" s="125" t="s">
        <v>70</v>
      </c>
      <c r="O294" s="77">
        <v>9743</v>
      </c>
    </row>
    <row r="295" spans="1:15" ht="27" customHeight="1">
      <c r="A295" s="123" t="s">
        <v>65</v>
      </c>
      <c r="B295" s="123" t="s">
        <v>66</v>
      </c>
      <c r="C295" s="123" t="s">
        <v>67</v>
      </c>
      <c r="D295" s="123" t="s">
        <v>68</v>
      </c>
      <c r="E295" s="123"/>
      <c r="F295" s="124">
        <v>282</v>
      </c>
      <c r="G295" s="87"/>
      <c r="H295" s="127" t="s">
        <v>535</v>
      </c>
      <c r="I295" s="107" t="s">
        <v>536</v>
      </c>
      <c r="J295" s="108"/>
      <c r="K295" s="77">
        <v>1231</v>
      </c>
      <c r="L295" s="77">
        <v>111014</v>
      </c>
      <c r="M295" s="142">
        <v>5100.543</v>
      </c>
      <c r="N295" s="125">
        <v>21.77</v>
      </c>
      <c r="O295" s="77">
        <v>9349</v>
      </c>
    </row>
    <row r="296" spans="1:15" ht="13.5" customHeight="1">
      <c r="A296" s="123" t="s">
        <v>65</v>
      </c>
      <c r="B296" s="123" t="s">
        <v>66</v>
      </c>
      <c r="C296" s="123" t="s">
        <v>67</v>
      </c>
      <c r="D296" s="123" t="s">
        <v>68</v>
      </c>
      <c r="E296" s="123"/>
      <c r="F296" s="124">
        <v>283</v>
      </c>
      <c r="G296" s="87"/>
      <c r="H296" s="127" t="s">
        <v>1275</v>
      </c>
      <c r="I296" s="107" t="s">
        <v>1276</v>
      </c>
      <c r="J296" s="108"/>
      <c r="K296" s="77">
        <v>51</v>
      </c>
      <c r="L296" s="77">
        <v>2284</v>
      </c>
      <c r="M296" s="142">
        <v>243.901</v>
      </c>
      <c r="N296" s="125">
        <v>9.36</v>
      </c>
      <c r="O296" s="77">
        <v>413</v>
      </c>
    </row>
    <row r="297" spans="1:15" ht="13.5" customHeight="1">
      <c r="A297" s="123" t="s">
        <v>65</v>
      </c>
      <c r="B297" s="123" t="s">
        <v>66</v>
      </c>
      <c r="C297" s="123" t="s">
        <v>67</v>
      </c>
      <c r="D297" s="123" t="s">
        <v>68</v>
      </c>
      <c r="E297" s="123"/>
      <c r="F297" s="124">
        <v>284</v>
      </c>
      <c r="G297" s="87"/>
      <c r="H297" s="127" t="s">
        <v>1277</v>
      </c>
      <c r="I297" s="107" t="s">
        <v>1278</v>
      </c>
      <c r="J297" s="108"/>
      <c r="K297" s="77">
        <v>1180</v>
      </c>
      <c r="L297" s="77">
        <v>108730</v>
      </c>
      <c r="M297" s="142">
        <v>4856.643</v>
      </c>
      <c r="N297" s="125">
        <v>22.39</v>
      </c>
      <c r="O297" s="77">
        <v>9347</v>
      </c>
    </row>
    <row r="298" spans="1:15" ht="27" customHeight="1">
      <c r="A298" s="123" t="s">
        <v>65</v>
      </c>
      <c r="B298" s="123" t="s">
        <v>66</v>
      </c>
      <c r="C298" s="123" t="s">
        <v>67</v>
      </c>
      <c r="D298" s="123" t="s">
        <v>68</v>
      </c>
      <c r="E298" s="123"/>
      <c r="F298" s="124">
        <v>285</v>
      </c>
      <c r="G298" s="87"/>
      <c r="H298" s="127" t="s">
        <v>537</v>
      </c>
      <c r="I298" s="107" t="s">
        <v>538</v>
      </c>
      <c r="J298" s="108"/>
      <c r="K298" s="77">
        <v>1070</v>
      </c>
      <c r="L298" s="77">
        <v>68177</v>
      </c>
      <c r="M298" s="142" t="s">
        <v>70</v>
      </c>
      <c r="N298" s="125" t="s">
        <v>70</v>
      </c>
      <c r="O298" s="77">
        <v>8544</v>
      </c>
    </row>
    <row r="299" spans="1:15" ht="13.5">
      <c r="A299" s="123" t="s">
        <v>65</v>
      </c>
      <c r="B299" s="123" t="s">
        <v>66</v>
      </c>
      <c r="C299" s="123" t="s">
        <v>67</v>
      </c>
      <c r="D299" s="123" t="s">
        <v>68</v>
      </c>
      <c r="E299" s="123"/>
      <c r="F299" s="124">
        <v>286</v>
      </c>
      <c r="G299" s="87"/>
      <c r="H299" s="127" t="s">
        <v>539</v>
      </c>
      <c r="I299" s="107" t="s">
        <v>540</v>
      </c>
      <c r="J299" s="108"/>
      <c r="K299" s="77">
        <v>590</v>
      </c>
      <c r="L299" s="77">
        <v>38512</v>
      </c>
      <c r="M299" s="142" t="s">
        <v>70</v>
      </c>
      <c r="N299" s="125" t="s">
        <v>70</v>
      </c>
      <c r="O299" s="77">
        <v>4732</v>
      </c>
    </row>
    <row r="300" spans="1:15" ht="13.5">
      <c r="A300" s="123" t="s">
        <v>65</v>
      </c>
      <c r="B300" s="123" t="s">
        <v>66</v>
      </c>
      <c r="C300" s="123" t="s">
        <v>67</v>
      </c>
      <c r="D300" s="123" t="s">
        <v>68</v>
      </c>
      <c r="E300" s="123"/>
      <c r="F300" s="124">
        <v>287</v>
      </c>
      <c r="G300" s="87"/>
      <c r="H300" s="127" t="s">
        <v>541</v>
      </c>
      <c r="I300" s="107" t="s">
        <v>542</v>
      </c>
      <c r="J300" s="108"/>
      <c r="K300" s="77">
        <v>480</v>
      </c>
      <c r="L300" s="77">
        <v>29665</v>
      </c>
      <c r="M300" s="142">
        <v>52.795</v>
      </c>
      <c r="N300" s="125">
        <v>561.88</v>
      </c>
      <c r="O300" s="77">
        <v>3859</v>
      </c>
    </row>
    <row r="301" spans="1:15" ht="27" customHeight="1">
      <c r="A301" s="123" t="s">
        <v>65</v>
      </c>
      <c r="B301" s="123" t="s">
        <v>66</v>
      </c>
      <c r="C301" s="123" t="s">
        <v>67</v>
      </c>
      <c r="D301" s="123" t="s">
        <v>68</v>
      </c>
      <c r="E301" s="123"/>
      <c r="F301" s="124">
        <v>288</v>
      </c>
      <c r="G301" s="87"/>
      <c r="H301" s="127" t="s">
        <v>543</v>
      </c>
      <c r="I301" s="107" t="s">
        <v>544</v>
      </c>
      <c r="J301" s="108"/>
      <c r="K301" s="77">
        <v>471</v>
      </c>
      <c r="L301" s="77">
        <v>20955</v>
      </c>
      <c r="M301" s="142" t="s">
        <v>70</v>
      </c>
      <c r="N301" s="125" t="s">
        <v>70</v>
      </c>
      <c r="O301" s="77">
        <v>2554</v>
      </c>
    </row>
    <row r="302" spans="1:15" ht="13.5">
      <c r="A302" s="123" t="s">
        <v>65</v>
      </c>
      <c r="B302" s="123" t="s">
        <v>66</v>
      </c>
      <c r="C302" s="123" t="s">
        <v>67</v>
      </c>
      <c r="D302" s="123" t="s">
        <v>68</v>
      </c>
      <c r="E302" s="123"/>
      <c r="F302" s="124">
        <v>289</v>
      </c>
      <c r="G302" s="87"/>
      <c r="H302" s="127" t="s">
        <v>545</v>
      </c>
      <c r="I302" s="107" t="s">
        <v>1279</v>
      </c>
      <c r="J302" s="108"/>
      <c r="K302" s="77">
        <v>413</v>
      </c>
      <c r="L302" s="77">
        <v>20652</v>
      </c>
      <c r="M302" s="142">
        <v>267.019</v>
      </c>
      <c r="N302" s="125">
        <v>77.34</v>
      </c>
      <c r="O302" s="77">
        <v>2255</v>
      </c>
    </row>
    <row r="303" spans="1:15" ht="13.5">
      <c r="A303" s="123" t="s">
        <v>65</v>
      </c>
      <c r="B303" s="123" t="s">
        <v>66</v>
      </c>
      <c r="C303" s="123" t="s">
        <v>67</v>
      </c>
      <c r="D303" s="123" t="s">
        <v>68</v>
      </c>
      <c r="E303" s="123"/>
      <c r="F303" s="124">
        <v>290</v>
      </c>
      <c r="G303" s="87"/>
      <c r="H303" s="127" t="s">
        <v>546</v>
      </c>
      <c r="I303" s="107" t="s">
        <v>547</v>
      </c>
      <c r="J303" s="108"/>
      <c r="K303" s="77">
        <v>58</v>
      </c>
      <c r="L303" s="77">
        <v>303</v>
      </c>
      <c r="M303" s="142" t="s">
        <v>70</v>
      </c>
      <c r="N303" s="125" t="s">
        <v>70</v>
      </c>
      <c r="O303" s="77">
        <v>434</v>
      </c>
    </row>
    <row r="304" spans="1:15" ht="27" customHeight="1">
      <c r="A304" s="123" t="s">
        <v>65</v>
      </c>
      <c r="B304" s="123" t="s">
        <v>66</v>
      </c>
      <c r="C304" s="123" t="s">
        <v>67</v>
      </c>
      <c r="D304" s="123" t="s">
        <v>68</v>
      </c>
      <c r="E304" s="123"/>
      <c r="F304" s="124">
        <v>291</v>
      </c>
      <c r="G304" s="87"/>
      <c r="H304" s="127" t="s">
        <v>548</v>
      </c>
      <c r="I304" s="107" t="s">
        <v>549</v>
      </c>
      <c r="J304" s="108"/>
      <c r="K304" s="77">
        <v>752</v>
      </c>
      <c r="L304" s="77">
        <v>61087</v>
      </c>
      <c r="M304" s="142" t="s">
        <v>70</v>
      </c>
      <c r="N304" s="125" t="s">
        <v>70</v>
      </c>
      <c r="O304" s="77">
        <v>5868</v>
      </c>
    </row>
    <row r="305" spans="1:15" ht="27" customHeight="1">
      <c r="A305" s="123" t="s">
        <v>65</v>
      </c>
      <c r="B305" s="123" t="s">
        <v>66</v>
      </c>
      <c r="C305" s="123" t="s">
        <v>67</v>
      </c>
      <c r="D305" s="123" t="s">
        <v>68</v>
      </c>
      <c r="E305" s="123"/>
      <c r="F305" s="124">
        <v>292</v>
      </c>
      <c r="G305" s="87"/>
      <c r="H305" s="127" t="s">
        <v>550</v>
      </c>
      <c r="I305" s="107" t="s">
        <v>551</v>
      </c>
      <c r="J305" s="108"/>
      <c r="K305" s="77">
        <v>11671</v>
      </c>
      <c r="L305" s="77">
        <v>120865</v>
      </c>
      <c r="M305" s="142" t="s">
        <v>70</v>
      </c>
      <c r="N305" s="125" t="s">
        <v>70</v>
      </c>
      <c r="O305" s="77">
        <v>9788</v>
      </c>
    </row>
    <row r="306" spans="1:15" ht="27" customHeight="1">
      <c r="A306" s="123" t="s">
        <v>65</v>
      </c>
      <c r="B306" s="123" t="s">
        <v>66</v>
      </c>
      <c r="C306" s="123" t="s">
        <v>67</v>
      </c>
      <c r="D306" s="123" t="s">
        <v>68</v>
      </c>
      <c r="E306" s="123"/>
      <c r="F306" s="124">
        <v>293</v>
      </c>
      <c r="G306" s="87"/>
      <c r="H306" s="127" t="s">
        <v>552</v>
      </c>
      <c r="I306" s="107" t="s">
        <v>553</v>
      </c>
      <c r="J306" s="108"/>
      <c r="K306" s="77">
        <v>164</v>
      </c>
      <c r="L306" s="77">
        <v>37473</v>
      </c>
      <c r="M306" s="142" t="s">
        <v>70</v>
      </c>
      <c r="N306" s="125" t="s">
        <v>70</v>
      </c>
      <c r="O306" s="77">
        <v>1132</v>
      </c>
    </row>
    <row r="307" spans="1:15" ht="27" customHeight="1">
      <c r="A307" s="123" t="s">
        <v>65</v>
      </c>
      <c r="B307" s="123" t="s">
        <v>66</v>
      </c>
      <c r="C307" s="123" t="s">
        <v>67</v>
      </c>
      <c r="D307" s="123" t="s">
        <v>68</v>
      </c>
      <c r="E307" s="123"/>
      <c r="F307" s="124">
        <v>294</v>
      </c>
      <c r="G307" s="87"/>
      <c r="H307" s="127" t="s">
        <v>554</v>
      </c>
      <c r="I307" s="107" t="s">
        <v>555</v>
      </c>
      <c r="J307" s="108"/>
      <c r="K307" s="77">
        <v>87</v>
      </c>
      <c r="L307" s="77">
        <v>20648</v>
      </c>
      <c r="M307" s="142" t="s">
        <v>70</v>
      </c>
      <c r="N307" s="125" t="s">
        <v>70</v>
      </c>
      <c r="O307" s="77">
        <v>638</v>
      </c>
    </row>
    <row r="308" spans="1:15" ht="13.5">
      <c r="A308" s="123" t="s">
        <v>65</v>
      </c>
      <c r="B308" s="123" t="s">
        <v>66</v>
      </c>
      <c r="C308" s="123" t="s">
        <v>67</v>
      </c>
      <c r="D308" s="123" t="s">
        <v>68</v>
      </c>
      <c r="E308" s="123"/>
      <c r="F308" s="124">
        <v>295</v>
      </c>
      <c r="G308" s="87"/>
      <c r="H308" s="127" t="s">
        <v>556</v>
      </c>
      <c r="I308" s="107" t="s">
        <v>557</v>
      </c>
      <c r="J308" s="108"/>
      <c r="K308" s="77">
        <v>5</v>
      </c>
      <c r="L308" s="77">
        <v>1347</v>
      </c>
      <c r="M308" s="142">
        <v>0.047</v>
      </c>
      <c r="N308" s="125">
        <v>28776.09</v>
      </c>
      <c r="O308" s="77">
        <v>39</v>
      </c>
    </row>
    <row r="309" spans="1:15" ht="13.5">
      <c r="A309" s="123" t="s">
        <v>65</v>
      </c>
      <c r="B309" s="123" t="s">
        <v>66</v>
      </c>
      <c r="C309" s="123" t="s">
        <v>67</v>
      </c>
      <c r="D309" s="123" t="s">
        <v>68</v>
      </c>
      <c r="E309" s="123"/>
      <c r="F309" s="124">
        <v>296</v>
      </c>
      <c r="G309" s="87"/>
      <c r="H309" s="127" t="s">
        <v>558</v>
      </c>
      <c r="I309" s="107" t="s">
        <v>559</v>
      </c>
      <c r="J309" s="108"/>
      <c r="K309" s="77">
        <v>32</v>
      </c>
      <c r="L309" s="77">
        <v>4303</v>
      </c>
      <c r="M309" s="142">
        <v>0.319</v>
      </c>
      <c r="N309" s="125">
        <v>13488.96</v>
      </c>
      <c r="O309" s="77">
        <v>248</v>
      </c>
    </row>
    <row r="310" spans="1:15" ht="13.5">
      <c r="A310" s="123" t="s">
        <v>65</v>
      </c>
      <c r="B310" s="123" t="s">
        <v>66</v>
      </c>
      <c r="C310" s="123" t="s">
        <v>67</v>
      </c>
      <c r="D310" s="123" t="s">
        <v>68</v>
      </c>
      <c r="E310" s="123"/>
      <c r="F310" s="124">
        <v>297</v>
      </c>
      <c r="G310" s="87"/>
      <c r="H310" s="127" t="s">
        <v>560</v>
      </c>
      <c r="I310" s="107" t="s">
        <v>561</v>
      </c>
      <c r="J310" s="108"/>
      <c r="K310" s="77">
        <v>9</v>
      </c>
      <c r="L310" s="77">
        <v>2093</v>
      </c>
      <c r="M310" s="142" t="s">
        <v>70</v>
      </c>
      <c r="N310" s="125" t="s">
        <v>70</v>
      </c>
      <c r="O310" s="77">
        <v>72</v>
      </c>
    </row>
    <row r="311" spans="1:15" ht="13.5">
      <c r="A311" s="123" t="s">
        <v>65</v>
      </c>
      <c r="B311" s="123" t="s">
        <v>66</v>
      </c>
      <c r="C311" s="123" t="s">
        <v>67</v>
      </c>
      <c r="D311" s="123" t="s">
        <v>68</v>
      </c>
      <c r="E311" s="123"/>
      <c r="F311" s="124">
        <v>298</v>
      </c>
      <c r="G311" s="87"/>
      <c r="H311" s="127" t="s">
        <v>562</v>
      </c>
      <c r="I311" s="107" t="s">
        <v>563</v>
      </c>
      <c r="J311" s="108"/>
      <c r="K311" s="77">
        <v>5</v>
      </c>
      <c r="L311" s="77">
        <v>5101</v>
      </c>
      <c r="M311" s="142">
        <v>0.052</v>
      </c>
      <c r="N311" s="125">
        <v>97413.74</v>
      </c>
      <c r="O311" s="77">
        <v>43</v>
      </c>
    </row>
    <row r="312" spans="1:15" ht="27" customHeight="1">
      <c r="A312" s="123" t="s">
        <v>65</v>
      </c>
      <c r="B312" s="123" t="s">
        <v>66</v>
      </c>
      <c r="C312" s="123" t="s">
        <v>67</v>
      </c>
      <c r="D312" s="123" t="s">
        <v>68</v>
      </c>
      <c r="E312" s="123"/>
      <c r="F312" s="124">
        <v>299</v>
      </c>
      <c r="G312" s="87"/>
      <c r="H312" s="127" t="s">
        <v>564</v>
      </c>
      <c r="I312" s="107" t="s">
        <v>565</v>
      </c>
      <c r="J312" s="108"/>
      <c r="K312" s="77">
        <v>9</v>
      </c>
      <c r="L312" s="77">
        <v>2160</v>
      </c>
      <c r="M312" s="142">
        <v>0.094</v>
      </c>
      <c r="N312" s="125">
        <v>23091.79</v>
      </c>
      <c r="O312" s="77">
        <v>77</v>
      </c>
    </row>
    <row r="313" spans="1:15" ht="13.5">
      <c r="A313" s="123" t="s">
        <v>65</v>
      </c>
      <c r="B313" s="123" t="s">
        <v>66</v>
      </c>
      <c r="C313" s="123" t="s">
        <v>67</v>
      </c>
      <c r="D313" s="123" t="s">
        <v>68</v>
      </c>
      <c r="E313" s="123"/>
      <c r="F313" s="124">
        <v>300</v>
      </c>
      <c r="G313" s="87"/>
      <c r="H313" s="127" t="s">
        <v>566</v>
      </c>
      <c r="I313" s="107" t="s">
        <v>567</v>
      </c>
      <c r="J313" s="108"/>
      <c r="K313" s="77">
        <v>5</v>
      </c>
      <c r="L313" s="77">
        <v>3322</v>
      </c>
      <c r="M313" s="142">
        <v>0.052</v>
      </c>
      <c r="N313" s="125">
        <v>63490.36</v>
      </c>
      <c r="O313" s="77">
        <v>44</v>
      </c>
    </row>
    <row r="314" spans="1:15" ht="13.5">
      <c r="A314" s="123" t="s">
        <v>65</v>
      </c>
      <c r="B314" s="123" t="s">
        <v>66</v>
      </c>
      <c r="C314" s="123" t="s">
        <v>67</v>
      </c>
      <c r="D314" s="123" t="s">
        <v>68</v>
      </c>
      <c r="E314" s="123"/>
      <c r="F314" s="124">
        <v>301</v>
      </c>
      <c r="G314" s="87"/>
      <c r="H314" s="127" t="s">
        <v>568</v>
      </c>
      <c r="I314" s="107" t="s">
        <v>569</v>
      </c>
      <c r="J314" s="108"/>
      <c r="K314" s="77">
        <v>1</v>
      </c>
      <c r="L314" s="77">
        <v>361</v>
      </c>
      <c r="M314" s="142">
        <v>0.011</v>
      </c>
      <c r="N314" s="125">
        <v>33491.2</v>
      </c>
      <c r="O314" s="77">
        <v>9</v>
      </c>
    </row>
    <row r="315" spans="1:15" ht="13.5">
      <c r="A315" s="123" t="s">
        <v>65</v>
      </c>
      <c r="B315" s="123" t="s">
        <v>66</v>
      </c>
      <c r="C315" s="123" t="s">
        <v>67</v>
      </c>
      <c r="D315" s="123" t="s">
        <v>68</v>
      </c>
      <c r="E315" s="123"/>
      <c r="F315" s="124">
        <v>302</v>
      </c>
      <c r="G315" s="87"/>
      <c r="H315" s="127" t="s">
        <v>570</v>
      </c>
      <c r="I315" s="107" t="s">
        <v>571</v>
      </c>
      <c r="J315" s="108"/>
      <c r="K315" s="77">
        <v>21</v>
      </c>
      <c r="L315" s="77">
        <v>1961</v>
      </c>
      <c r="M315" s="142" t="s">
        <v>70</v>
      </c>
      <c r="N315" s="125" t="s">
        <v>70</v>
      </c>
      <c r="O315" s="77">
        <v>167</v>
      </c>
    </row>
    <row r="316" spans="1:15" ht="27" customHeight="1">
      <c r="A316" s="123" t="s">
        <v>65</v>
      </c>
      <c r="B316" s="123" t="s">
        <v>66</v>
      </c>
      <c r="C316" s="123" t="s">
        <v>67</v>
      </c>
      <c r="D316" s="123" t="s">
        <v>68</v>
      </c>
      <c r="E316" s="123"/>
      <c r="F316" s="124">
        <v>303</v>
      </c>
      <c r="G316" s="87"/>
      <c r="H316" s="127" t="s">
        <v>572</v>
      </c>
      <c r="I316" s="107" t="s">
        <v>573</v>
      </c>
      <c r="J316" s="108"/>
      <c r="K316" s="77">
        <v>43</v>
      </c>
      <c r="L316" s="77">
        <v>10300</v>
      </c>
      <c r="M316" s="142" t="s">
        <v>70</v>
      </c>
      <c r="N316" s="125" t="s">
        <v>70</v>
      </c>
      <c r="O316" s="77">
        <v>328</v>
      </c>
    </row>
    <row r="317" spans="1:15" ht="13.5">
      <c r="A317" s="123" t="s">
        <v>65</v>
      </c>
      <c r="B317" s="123" t="s">
        <v>66</v>
      </c>
      <c r="C317" s="123" t="s">
        <v>67</v>
      </c>
      <c r="D317" s="123" t="s">
        <v>68</v>
      </c>
      <c r="E317" s="123"/>
      <c r="F317" s="124">
        <v>304</v>
      </c>
      <c r="G317" s="87"/>
      <c r="H317" s="127" t="s">
        <v>574</v>
      </c>
      <c r="I317" s="107" t="s">
        <v>1280</v>
      </c>
      <c r="J317" s="108"/>
      <c r="K317" s="77">
        <v>5</v>
      </c>
      <c r="L317" s="77">
        <v>5800</v>
      </c>
      <c r="M317" s="142">
        <v>0.053</v>
      </c>
      <c r="N317" s="125">
        <v>108552.17</v>
      </c>
      <c r="O317" s="77">
        <v>38</v>
      </c>
    </row>
    <row r="318" spans="1:15" ht="13.5">
      <c r="A318" s="123" t="s">
        <v>65</v>
      </c>
      <c r="B318" s="123" t="s">
        <v>66</v>
      </c>
      <c r="C318" s="123" t="s">
        <v>67</v>
      </c>
      <c r="D318" s="123" t="s">
        <v>68</v>
      </c>
      <c r="E318" s="123"/>
      <c r="F318" s="124">
        <v>305</v>
      </c>
      <c r="G318" s="87"/>
      <c r="H318" s="127" t="s">
        <v>575</v>
      </c>
      <c r="I318" s="107" t="s">
        <v>1281</v>
      </c>
      <c r="J318" s="108"/>
      <c r="K318" s="77">
        <v>11</v>
      </c>
      <c r="L318" s="77">
        <v>1707</v>
      </c>
      <c r="M318" s="142">
        <v>0.11</v>
      </c>
      <c r="N318" s="125">
        <v>15475.88</v>
      </c>
      <c r="O318" s="77">
        <v>87</v>
      </c>
    </row>
    <row r="319" spans="1:15" ht="13.5">
      <c r="A319" s="123" t="s">
        <v>65</v>
      </c>
      <c r="B319" s="123" t="s">
        <v>66</v>
      </c>
      <c r="C319" s="123" t="s">
        <v>67</v>
      </c>
      <c r="D319" s="123" t="s">
        <v>68</v>
      </c>
      <c r="E319" s="123"/>
      <c r="F319" s="124">
        <v>306</v>
      </c>
      <c r="G319" s="87"/>
      <c r="H319" s="127" t="s">
        <v>576</v>
      </c>
      <c r="I319" s="107" t="s">
        <v>577</v>
      </c>
      <c r="J319" s="108"/>
      <c r="K319" s="77">
        <v>27</v>
      </c>
      <c r="L319" s="77">
        <v>2793</v>
      </c>
      <c r="M319" s="142" t="s">
        <v>70</v>
      </c>
      <c r="N319" s="125" t="s">
        <v>70</v>
      </c>
      <c r="O319" s="77">
        <v>213</v>
      </c>
    </row>
    <row r="320" spans="1:15" ht="27" customHeight="1">
      <c r="A320" s="123" t="s">
        <v>65</v>
      </c>
      <c r="B320" s="123" t="s">
        <v>66</v>
      </c>
      <c r="C320" s="123" t="s">
        <v>67</v>
      </c>
      <c r="D320" s="123" t="s">
        <v>68</v>
      </c>
      <c r="E320" s="123"/>
      <c r="F320" s="124">
        <v>307</v>
      </c>
      <c r="G320" s="87"/>
      <c r="H320" s="127" t="s">
        <v>578</v>
      </c>
      <c r="I320" s="107" t="s">
        <v>579</v>
      </c>
      <c r="J320" s="108"/>
      <c r="K320" s="77">
        <v>34</v>
      </c>
      <c r="L320" s="77">
        <v>6525</v>
      </c>
      <c r="M320" s="142" t="s">
        <v>70</v>
      </c>
      <c r="N320" s="125" t="s">
        <v>70</v>
      </c>
      <c r="O320" s="77">
        <v>251</v>
      </c>
    </row>
    <row r="321" spans="1:15" ht="13.5">
      <c r="A321" s="123" t="s">
        <v>65</v>
      </c>
      <c r="B321" s="123" t="s">
        <v>66</v>
      </c>
      <c r="C321" s="123" t="s">
        <v>67</v>
      </c>
      <c r="D321" s="123" t="s">
        <v>68</v>
      </c>
      <c r="E321" s="123"/>
      <c r="F321" s="124">
        <v>308</v>
      </c>
      <c r="G321" s="87"/>
      <c r="H321" s="127" t="s">
        <v>580</v>
      </c>
      <c r="I321" s="107" t="s">
        <v>581</v>
      </c>
      <c r="J321" s="108"/>
      <c r="K321" s="77">
        <v>4</v>
      </c>
      <c r="L321" s="77">
        <v>1130</v>
      </c>
      <c r="M321" s="142">
        <v>0.04</v>
      </c>
      <c r="N321" s="125">
        <v>28325.1</v>
      </c>
      <c r="O321" s="77">
        <v>29</v>
      </c>
    </row>
    <row r="322" spans="1:15" ht="13.5">
      <c r="A322" s="123" t="s">
        <v>65</v>
      </c>
      <c r="B322" s="123" t="s">
        <v>66</v>
      </c>
      <c r="C322" s="123" t="s">
        <v>67</v>
      </c>
      <c r="D322" s="123" t="s">
        <v>68</v>
      </c>
      <c r="E322" s="123"/>
      <c r="F322" s="124">
        <v>309</v>
      </c>
      <c r="G322" s="87"/>
      <c r="H322" s="127" t="s">
        <v>582</v>
      </c>
      <c r="I322" s="107" t="s">
        <v>583</v>
      </c>
      <c r="J322" s="108"/>
      <c r="K322" s="77">
        <v>4</v>
      </c>
      <c r="L322" s="77">
        <v>1323</v>
      </c>
      <c r="M322" s="142" t="s">
        <v>70</v>
      </c>
      <c r="N322" s="125" t="s">
        <v>70</v>
      </c>
      <c r="O322" s="77">
        <v>35</v>
      </c>
    </row>
    <row r="323" spans="1:15" ht="13.5">
      <c r="A323" s="123" t="s">
        <v>65</v>
      </c>
      <c r="B323" s="123" t="s">
        <v>66</v>
      </c>
      <c r="C323" s="123" t="s">
        <v>67</v>
      </c>
      <c r="D323" s="123" t="s">
        <v>68</v>
      </c>
      <c r="E323" s="123"/>
      <c r="F323" s="124">
        <v>310</v>
      </c>
      <c r="G323" s="87"/>
      <c r="H323" s="127" t="s">
        <v>584</v>
      </c>
      <c r="I323" s="107" t="s">
        <v>585</v>
      </c>
      <c r="J323" s="108"/>
      <c r="K323" s="77">
        <v>2</v>
      </c>
      <c r="L323" s="77">
        <v>1329</v>
      </c>
      <c r="M323" s="142" t="s">
        <v>70</v>
      </c>
      <c r="N323" s="125" t="s">
        <v>70</v>
      </c>
      <c r="O323" s="77">
        <v>18</v>
      </c>
    </row>
    <row r="324" spans="1:15" ht="13.5">
      <c r="A324" s="123" t="s">
        <v>65</v>
      </c>
      <c r="B324" s="123" t="s">
        <v>66</v>
      </c>
      <c r="C324" s="123" t="s">
        <v>67</v>
      </c>
      <c r="D324" s="123" t="s">
        <v>68</v>
      </c>
      <c r="E324" s="123"/>
      <c r="F324" s="124">
        <v>311</v>
      </c>
      <c r="G324" s="87"/>
      <c r="H324" s="127" t="s">
        <v>586</v>
      </c>
      <c r="I324" s="107" t="s">
        <v>587</v>
      </c>
      <c r="J324" s="108"/>
      <c r="K324" s="77">
        <v>2</v>
      </c>
      <c r="L324" s="77">
        <v>961</v>
      </c>
      <c r="M324" s="142">
        <v>0.019</v>
      </c>
      <c r="N324" s="125">
        <v>50797.04</v>
      </c>
      <c r="O324" s="77">
        <v>15</v>
      </c>
    </row>
    <row r="325" spans="1:15" ht="13.5">
      <c r="A325" s="123" t="s">
        <v>65</v>
      </c>
      <c r="B325" s="123" t="s">
        <v>66</v>
      </c>
      <c r="C325" s="123" t="s">
        <v>67</v>
      </c>
      <c r="D325" s="123" t="s">
        <v>68</v>
      </c>
      <c r="E325" s="123"/>
      <c r="F325" s="124">
        <v>312</v>
      </c>
      <c r="G325" s="87"/>
      <c r="H325" s="127" t="s">
        <v>588</v>
      </c>
      <c r="I325" s="107" t="s">
        <v>589</v>
      </c>
      <c r="J325" s="108"/>
      <c r="K325" s="77">
        <v>22</v>
      </c>
      <c r="L325" s="77">
        <v>1782</v>
      </c>
      <c r="M325" s="142" t="s">
        <v>70</v>
      </c>
      <c r="N325" s="125" t="s">
        <v>70</v>
      </c>
      <c r="O325" s="77">
        <v>170</v>
      </c>
    </row>
    <row r="326" spans="1:15" ht="27" customHeight="1">
      <c r="A326" s="123" t="s">
        <v>65</v>
      </c>
      <c r="B326" s="123" t="s">
        <v>66</v>
      </c>
      <c r="C326" s="123" t="s">
        <v>67</v>
      </c>
      <c r="D326" s="123" t="s">
        <v>68</v>
      </c>
      <c r="E326" s="123"/>
      <c r="F326" s="124">
        <v>313</v>
      </c>
      <c r="G326" s="87"/>
      <c r="H326" s="127" t="s">
        <v>590</v>
      </c>
      <c r="I326" s="107" t="s">
        <v>591</v>
      </c>
      <c r="J326" s="108"/>
      <c r="K326" s="77">
        <v>252</v>
      </c>
      <c r="L326" s="77">
        <v>10685</v>
      </c>
      <c r="M326" s="142" t="s">
        <v>70</v>
      </c>
      <c r="N326" s="125" t="s">
        <v>70</v>
      </c>
      <c r="O326" s="77">
        <v>1570</v>
      </c>
    </row>
    <row r="327" spans="1:15" ht="13.5">
      <c r="A327" s="123" t="s">
        <v>65</v>
      </c>
      <c r="B327" s="123" t="s">
        <v>66</v>
      </c>
      <c r="C327" s="123" t="s">
        <v>67</v>
      </c>
      <c r="D327" s="123" t="s">
        <v>68</v>
      </c>
      <c r="E327" s="123"/>
      <c r="F327" s="124">
        <v>314</v>
      </c>
      <c r="G327" s="87"/>
      <c r="H327" s="127" t="s">
        <v>592</v>
      </c>
      <c r="I327" s="107" t="s">
        <v>593</v>
      </c>
      <c r="J327" s="108"/>
      <c r="K327" s="77">
        <v>15</v>
      </c>
      <c r="L327" s="77">
        <v>436</v>
      </c>
      <c r="M327" s="142" t="s">
        <v>70</v>
      </c>
      <c r="N327" s="125" t="s">
        <v>70</v>
      </c>
      <c r="O327" s="77">
        <v>119</v>
      </c>
    </row>
    <row r="328" spans="1:15" ht="13.5">
      <c r="A328" s="123" t="s">
        <v>65</v>
      </c>
      <c r="B328" s="123" t="s">
        <v>66</v>
      </c>
      <c r="C328" s="123" t="s">
        <v>67</v>
      </c>
      <c r="D328" s="123" t="s">
        <v>68</v>
      </c>
      <c r="E328" s="123"/>
      <c r="F328" s="124">
        <v>315</v>
      </c>
      <c r="G328" s="87"/>
      <c r="H328" s="127" t="s">
        <v>594</v>
      </c>
      <c r="I328" s="107" t="s">
        <v>595</v>
      </c>
      <c r="J328" s="108"/>
      <c r="K328" s="77">
        <v>13</v>
      </c>
      <c r="L328" s="77">
        <v>1334</v>
      </c>
      <c r="M328" s="142" t="s">
        <v>70</v>
      </c>
      <c r="N328" s="125" t="s">
        <v>70</v>
      </c>
      <c r="O328" s="77">
        <v>99</v>
      </c>
    </row>
    <row r="329" spans="1:15" ht="13.5">
      <c r="A329" s="123" t="s">
        <v>65</v>
      </c>
      <c r="B329" s="123" t="s">
        <v>66</v>
      </c>
      <c r="C329" s="123" t="s">
        <v>67</v>
      </c>
      <c r="D329" s="123" t="s">
        <v>68</v>
      </c>
      <c r="E329" s="123"/>
      <c r="F329" s="124">
        <v>316</v>
      </c>
      <c r="G329" s="87"/>
      <c r="H329" s="127" t="s">
        <v>596</v>
      </c>
      <c r="I329" s="107" t="s">
        <v>597</v>
      </c>
      <c r="J329" s="108"/>
      <c r="K329" s="77">
        <v>73</v>
      </c>
      <c r="L329" s="77">
        <v>2763</v>
      </c>
      <c r="M329" s="142" t="s">
        <v>70</v>
      </c>
      <c r="N329" s="125" t="s">
        <v>70</v>
      </c>
      <c r="O329" s="77">
        <v>501</v>
      </c>
    </row>
    <row r="330" spans="1:15" ht="13.5">
      <c r="A330" s="123" t="s">
        <v>65</v>
      </c>
      <c r="B330" s="123" t="s">
        <v>66</v>
      </c>
      <c r="C330" s="123" t="s">
        <v>67</v>
      </c>
      <c r="D330" s="123" t="s">
        <v>68</v>
      </c>
      <c r="E330" s="123"/>
      <c r="F330" s="124">
        <v>317</v>
      </c>
      <c r="G330" s="87"/>
      <c r="H330" s="127" t="s">
        <v>598</v>
      </c>
      <c r="I330" s="107" t="s">
        <v>1282</v>
      </c>
      <c r="J330" s="108"/>
      <c r="K330" s="77">
        <v>35</v>
      </c>
      <c r="L330" s="77">
        <v>2219</v>
      </c>
      <c r="M330" s="142" t="s">
        <v>70</v>
      </c>
      <c r="N330" s="125" t="s">
        <v>70</v>
      </c>
      <c r="O330" s="77">
        <v>265</v>
      </c>
    </row>
    <row r="331" spans="1:15" ht="27" customHeight="1">
      <c r="A331" s="123" t="s">
        <v>65</v>
      </c>
      <c r="B331" s="123" t="s">
        <v>66</v>
      </c>
      <c r="C331" s="123" t="s">
        <v>67</v>
      </c>
      <c r="D331" s="123" t="s">
        <v>68</v>
      </c>
      <c r="E331" s="123"/>
      <c r="F331" s="124">
        <v>318</v>
      </c>
      <c r="G331" s="87"/>
      <c r="H331" s="127" t="s">
        <v>599</v>
      </c>
      <c r="I331" s="107" t="s">
        <v>600</v>
      </c>
      <c r="J331" s="108"/>
      <c r="K331" s="77">
        <v>25</v>
      </c>
      <c r="L331" s="77">
        <v>2084</v>
      </c>
      <c r="M331" s="142" t="s">
        <v>70</v>
      </c>
      <c r="N331" s="125" t="s">
        <v>70</v>
      </c>
      <c r="O331" s="77">
        <v>178</v>
      </c>
    </row>
    <row r="332" spans="1:15" s="138" customFormat="1" ht="13.5" customHeight="1">
      <c r="A332" s="133" t="s">
        <v>65</v>
      </c>
      <c r="B332" s="133" t="s">
        <v>66</v>
      </c>
      <c r="C332" s="133" t="s">
        <v>67</v>
      </c>
      <c r="D332" s="133" t="s">
        <v>68</v>
      </c>
      <c r="E332" s="133"/>
      <c r="F332" s="134">
        <v>319</v>
      </c>
      <c r="G332" s="135"/>
      <c r="H332" s="127" t="s">
        <v>601</v>
      </c>
      <c r="I332" s="135" t="s">
        <v>602</v>
      </c>
      <c r="J332" s="139"/>
      <c r="K332" s="136">
        <v>91</v>
      </c>
      <c r="L332" s="136">
        <v>1850</v>
      </c>
      <c r="M332" s="143" t="s">
        <v>70</v>
      </c>
      <c r="N332" s="125" t="s">
        <v>70</v>
      </c>
      <c r="O332" s="136">
        <v>628</v>
      </c>
    </row>
    <row r="333" spans="1:15" ht="27" customHeight="1">
      <c r="A333" s="123" t="s">
        <v>65</v>
      </c>
      <c r="B333" s="123" t="s">
        <v>66</v>
      </c>
      <c r="C333" s="123" t="s">
        <v>67</v>
      </c>
      <c r="D333" s="123" t="s">
        <v>68</v>
      </c>
      <c r="E333" s="123"/>
      <c r="F333" s="124">
        <v>320</v>
      </c>
      <c r="G333" s="87"/>
      <c r="H333" s="127" t="s">
        <v>603</v>
      </c>
      <c r="I333" s="107" t="s">
        <v>604</v>
      </c>
      <c r="J333" s="108"/>
      <c r="K333" s="77">
        <v>179</v>
      </c>
      <c r="L333" s="77">
        <v>9336</v>
      </c>
      <c r="M333" s="142" t="s">
        <v>70</v>
      </c>
      <c r="N333" s="125" t="s">
        <v>70</v>
      </c>
      <c r="O333" s="77">
        <v>1046</v>
      </c>
    </row>
    <row r="334" spans="1:15" ht="13.5">
      <c r="A334" s="123" t="s">
        <v>65</v>
      </c>
      <c r="B334" s="123" t="s">
        <v>66</v>
      </c>
      <c r="C334" s="123" t="s">
        <v>67</v>
      </c>
      <c r="D334" s="123" t="s">
        <v>68</v>
      </c>
      <c r="E334" s="123"/>
      <c r="F334" s="124">
        <v>321</v>
      </c>
      <c r="G334" s="87"/>
      <c r="H334" s="127" t="s">
        <v>605</v>
      </c>
      <c r="I334" s="107" t="s">
        <v>606</v>
      </c>
      <c r="J334" s="108"/>
      <c r="K334" s="77">
        <v>2</v>
      </c>
      <c r="L334" s="77">
        <v>1204</v>
      </c>
      <c r="M334" s="142">
        <v>0.026</v>
      </c>
      <c r="N334" s="125">
        <v>46888.08</v>
      </c>
      <c r="O334" s="77">
        <v>19</v>
      </c>
    </row>
    <row r="335" spans="1:15" ht="13.5">
      <c r="A335" s="123" t="s">
        <v>65</v>
      </c>
      <c r="B335" s="123" t="s">
        <v>66</v>
      </c>
      <c r="C335" s="123" t="s">
        <v>67</v>
      </c>
      <c r="D335" s="123" t="s">
        <v>68</v>
      </c>
      <c r="E335" s="123"/>
      <c r="F335" s="124">
        <v>322</v>
      </c>
      <c r="G335" s="87"/>
      <c r="H335" s="127" t="s">
        <v>607</v>
      </c>
      <c r="I335" s="107" t="s">
        <v>1283</v>
      </c>
      <c r="J335" s="108"/>
      <c r="K335" s="77">
        <v>19</v>
      </c>
      <c r="L335" s="77">
        <v>3502</v>
      </c>
      <c r="M335" s="142">
        <v>0.268</v>
      </c>
      <c r="N335" s="125">
        <v>13050.7</v>
      </c>
      <c r="O335" s="77">
        <v>144</v>
      </c>
    </row>
    <row r="336" spans="1:15" ht="13.5">
      <c r="A336" s="123" t="s">
        <v>65</v>
      </c>
      <c r="B336" s="123" t="s">
        <v>66</v>
      </c>
      <c r="C336" s="123" t="s">
        <v>67</v>
      </c>
      <c r="D336" s="123" t="s">
        <v>68</v>
      </c>
      <c r="E336" s="123"/>
      <c r="F336" s="124">
        <v>323</v>
      </c>
      <c r="G336" s="87"/>
      <c r="H336" s="127" t="s">
        <v>608</v>
      </c>
      <c r="I336" s="107" t="s">
        <v>1284</v>
      </c>
      <c r="J336" s="108"/>
      <c r="K336" s="77">
        <v>11</v>
      </c>
      <c r="L336" s="77">
        <v>820</v>
      </c>
      <c r="M336" s="142" t="s">
        <v>70</v>
      </c>
      <c r="N336" s="125" t="s">
        <v>70</v>
      </c>
      <c r="O336" s="77">
        <v>87</v>
      </c>
    </row>
    <row r="337" spans="1:15" ht="13.5">
      <c r="A337" s="123" t="s">
        <v>65</v>
      </c>
      <c r="B337" s="123" t="s">
        <v>66</v>
      </c>
      <c r="C337" s="123" t="s">
        <v>67</v>
      </c>
      <c r="D337" s="123" t="s">
        <v>68</v>
      </c>
      <c r="E337" s="123"/>
      <c r="F337" s="124">
        <v>324</v>
      </c>
      <c r="G337" s="87"/>
      <c r="H337" s="127" t="s">
        <v>609</v>
      </c>
      <c r="I337" s="107" t="s">
        <v>1285</v>
      </c>
      <c r="J337" s="108"/>
      <c r="K337" s="77">
        <v>32</v>
      </c>
      <c r="L337" s="77">
        <v>745</v>
      </c>
      <c r="M337" s="142">
        <v>0.498</v>
      </c>
      <c r="N337" s="125">
        <v>1497.98</v>
      </c>
      <c r="O337" s="77">
        <v>245</v>
      </c>
    </row>
    <row r="338" spans="1:15" ht="13.5">
      <c r="A338" s="123" t="s">
        <v>65</v>
      </c>
      <c r="B338" s="123" t="s">
        <v>66</v>
      </c>
      <c r="C338" s="123" t="s">
        <v>67</v>
      </c>
      <c r="D338" s="123" t="s">
        <v>68</v>
      </c>
      <c r="E338" s="123"/>
      <c r="F338" s="124">
        <v>325</v>
      </c>
      <c r="G338" s="87"/>
      <c r="H338" s="127" t="s">
        <v>610</v>
      </c>
      <c r="I338" s="107" t="s">
        <v>611</v>
      </c>
      <c r="J338" s="108"/>
      <c r="K338" s="77">
        <v>114</v>
      </c>
      <c r="L338" s="77">
        <v>3065</v>
      </c>
      <c r="M338" s="142" t="s">
        <v>70</v>
      </c>
      <c r="N338" s="125" t="s">
        <v>70</v>
      </c>
      <c r="O338" s="77">
        <v>729</v>
      </c>
    </row>
    <row r="339" spans="1:15" ht="27" customHeight="1">
      <c r="A339" s="123" t="s">
        <v>65</v>
      </c>
      <c r="B339" s="123" t="s">
        <v>66</v>
      </c>
      <c r="C339" s="123" t="s">
        <v>67</v>
      </c>
      <c r="D339" s="123" t="s">
        <v>68</v>
      </c>
      <c r="E339" s="123"/>
      <c r="F339" s="124">
        <v>326</v>
      </c>
      <c r="G339" s="87"/>
      <c r="H339" s="127" t="s">
        <v>612</v>
      </c>
      <c r="I339" s="107" t="s">
        <v>613</v>
      </c>
      <c r="J339" s="108"/>
      <c r="K339" s="77">
        <v>2780</v>
      </c>
      <c r="L339" s="77">
        <v>25711</v>
      </c>
      <c r="M339" s="142" t="s">
        <v>70</v>
      </c>
      <c r="N339" s="125" t="s">
        <v>70</v>
      </c>
      <c r="O339" s="77">
        <v>7350</v>
      </c>
    </row>
    <row r="340" spans="1:15" ht="13.5">
      <c r="A340" s="123" t="s">
        <v>65</v>
      </c>
      <c r="B340" s="123" t="s">
        <v>66</v>
      </c>
      <c r="C340" s="123" t="s">
        <v>67</v>
      </c>
      <c r="D340" s="123" t="s">
        <v>68</v>
      </c>
      <c r="E340" s="123"/>
      <c r="F340" s="124">
        <v>327</v>
      </c>
      <c r="G340" s="87"/>
      <c r="H340" s="127" t="s">
        <v>614</v>
      </c>
      <c r="I340" s="107" t="s">
        <v>615</v>
      </c>
      <c r="J340" s="108"/>
      <c r="K340" s="77">
        <v>120</v>
      </c>
      <c r="L340" s="77">
        <v>1709</v>
      </c>
      <c r="M340" s="142">
        <v>3.834</v>
      </c>
      <c r="N340" s="125">
        <v>445.82</v>
      </c>
      <c r="O340" s="77">
        <v>798</v>
      </c>
    </row>
    <row r="341" spans="1:15" ht="13.5">
      <c r="A341" s="123" t="s">
        <v>65</v>
      </c>
      <c r="B341" s="123" t="s">
        <v>66</v>
      </c>
      <c r="C341" s="123" t="s">
        <v>67</v>
      </c>
      <c r="D341" s="123" t="s">
        <v>68</v>
      </c>
      <c r="E341" s="123"/>
      <c r="F341" s="124">
        <v>328</v>
      </c>
      <c r="G341" s="87"/>
      <c r="H341" s="127" t="s">
        <v>616</v>
      </c>
      <c r="I341" s="107" t="s">
        <v>617</v>
      </c>
      <c r="J341" s="108"/>
      <c r="K341" s="77">
        <v>309</v>
      </c>
      <c r="L341" s="77">
        <v>2882</v>
      </c>
      <c r="M341" s="142" t="s">
        <v>70</v>
      </c>
      <c r="N341" s="125" t="s">
        <v>70</v>
      </c>
      <c r="O341" s="77">
        <v>1883</v>
      </c>
    </row>
    <row r="342" spans="1:15" ht="13.5">
      <c r="A342" s="123" t="s">
        <v>65</v>
      </c>
      <c r="B342" s="123" t="s">
        <v>66</v>
      </c>
      <c r="C342" s="123" t="s">
        <v>67</v>
      </c>
      <c r="D342" s="123" t="s">
        <v>68</v>
      </c>
      <c r="E342" s="123"/>
      <c r="F342" s="124">
        <v>329</v>
      </c>
      <c r="G342" s="87"/>
      <c r="H342" s="127" t="s">
        <v>618</v>
      </c>
      <c r="I342" s="107" t="s">
        <v>619</v>
      </c>
      <c r="J342" s="108"/>
      <c r="K342" s="77">
        <v>95</v>
      </c>
      <c r="L342" s="77">
        <v>2038</v>
      </c>
      <c r="M342" s="142">
        <v>1.001</v>
      </c>
      <c r="N342" s="125">
        <v>2036.86</v>
      </c>
      <c r="O342" s="77">
        <v>677</v>
      </c>
    </row>
    <row r="343" spans="1:15" ht="13.5" customHeight="1">
      <c r="A343" s="123" t="s">
        <v>65</v>
      </c>
      <c r="B343" s="123" t="s">
        <v>66</v>
      </c>
      <c r="C343" s="123" t="s">
        <v>67</v>
      </c>
      <c r="D343" s="123" t="s">
        <v>68</v>
      </c>
      <c r="E343" s="123"/>
      <c r="F343" s="124">
        <v>330</v>
      </c>
      <c r="G343" s="87"/>
      <c r="H343" s="127" t="s">
        <v>620</v>
      </c>
      <c r="I343" s="107" t="s">
        <v>621</v>
      </c>
      <c r="J343" s="108"/>
      <c r="K343" s="77">
        <v>502</v>
      </c>
      <c r="L343" s="77">
        <v>2748</v>
      </c>
      <c r="M343" s="142" t="s">
        <v>70</v>
      </c>
      <c r="N343" s="125" t="s">
        <v>70</v>
      </c>
      <c r="O343" s="77">
        <v>2859</v>
      </c>
    </row>
    <row r="344" spans="1:15" ht="27" customHeight="1">
      <c r="A344" s="123" t="s">
        <v>65</v>
      </c>
      <c r="B344" s="123" t="s">
        <v>66</v>
      </c>
      <c r="C344" s="123" t="s">
        <v>67</v>
      </c>
      <c r="D344" s="123" t="s">
        <v>68</v>
      </c>
      <c r="E344" s="123"/>
      <c r="F344" s="124">
        <v>331</v>
      </c>
      <c r="G344" s="87"/>
      <c r="H344" s="127" t="s">
        <v>622</v>
      </c>
      <c r="I344" s="107" t="s">
        <v>623</v>
      </c>
      <c r="J344" s="108"/>
      <c r="K344" s="77">
        <v>152</v>
      </c>
      <c r="L344" s="77">
        <v>1402</v>
      </c>
      <c r="M344" s="142" t="s">
        <v>70</v>
      </c>
      <c r="N344" s="125" t="s">
        <v>70</v>
      </c>
      <c r="O344" s="77">
        <v>1042</v>
      </c>
    </row>
    <row r="345" spans="1:15" ht="13.5">
      <c r="A345" s="123" t="s">
        <v>65</v>
      </c>
      <c r="B345" s="123" t="s">
        <v>66</v>
      </c>
      <c r="C345" s="123" t="s">
        <v>67</v>
      </c>
      <c r="D345" s="123" t="s">
        <v>68</v>
      </c>
      <c r="E345" s="123"/>
      <c r="F345" s="124">
        <v>332</v>
      </c>
      <c r="G345" s="87"/>
      <c r="H345" s="127" t="s">
        <v>624</v>
      </c>
      <c r="I345" s="107" t="s">
        <v>625</v>
      </c>
      <c r="J345" s="108"/>
      <c r="K345" s="77">
        <v>158</v>
      </c>
      <c r="L345" s="77">
        <v>1869</v>
      </c>
      <c r="M345" s="142" t="s">
        <v>70</v>
      </c>
      <c r="N345" s="125" t="s">
        <v>70</v>
      </c>
      <c r="O345" s="77">
        <v>1038</v>
      </c>
    </row>
    <row r="346" spans="1:15" ht="13.5">
      <c r="A346" s="123" t="s">
        <v>65</v>
      </c>
      <c r="B346" s="123" t="s">
        <v>66</v>
      </c>
      <c r="C346" s="123" t="s">
        <v>67</v>
      </c>
      <c r="D346" s="123" t="s">
        <v>68</v>
      </c>
      <c r="E346" s="123"/>
      <c r="F346" s="124">
        <v>333</v>
      </c>
      <c r="G346" s="87"/>
      <c r="H346" s="127" t="s">
        <v>626</v>
      </c>
      <c r="I346" s="107" t="s">
        <v>627</v>
      </c>
      <c r="J346" s="108"/>
      <c r="K346" s="77">
        <v>1443</v>
      </c>
      <c r="L346" s="77">
        <v>13062</v>
      </c>
      <c r="M346" s="142" t="s">
        <v>70</v>
      </c>
      <c r="N346" s="125" t="s">
        <v>70</v>
      </c>
      <c r="O346" s="77">
        <v>5432</v>
      </c>
    </row>
    <row r="347" spans="1:15" ht="27" customHeight="1">
      <c r="A347" s="123" t="s">
        <v>65</v>
      </c>
      <c r="B347" s="123" t="s">
        <v>66</v>
      </c>
      <c r="C347" s="123" t="s">
        <v>67</v>
      </c>
      <c r="D347" s="123" t="s">
        <v>68</v>
      </c>
      <c r="E347" s="123"/>
      <c r="F347" s="124">
        <v>334</v>
      </c>
      <c r="G347" s="87"/>
      <c r="H347" s="127" t="s">
        <v>628</v>
      </c>
      <c r="I347" s="107" t="s">
        <v>629</v>
      </c>
      <c r="J347" s="108"/>
      <c r="K347" s="77">
        <v>7881</v>
      </c>
      <c r="L347" s="77">
        <v>26877</v>
      </c>
      <c r="M347" s="142" t="s">
        <v>70</v>
      </c>
      <c r="N347" s="125" t="s">
        <v>70</v>
      </c>
      <c r="O347" s="77">
        <v>9498</v>
      </c>
    </row>
    <row r="348" spans="1:15" ht="13.5">
      <c r="A348" s="123" t="s">
        <v>65</v>
      </c>
      <c r="B348" s="123" t="s">
        <v>66</v>
      </c>
      <c r="C348" s="123" t="s">
        <v>67</v>
      </c>
      <c r="D348" s="123" t="s">
        <v>68</v>
      </c>
      <c r="E348" s="123"/>
      <c r="F348" s="124">
        <v>335</v>
      </c>
      <c r="G348" s="87"/>
      <c r="H348" s="127" t="s">
        <v>630</v>
      </c>
      <c r="I348" s="107" t="s">
        <v>1286</v>
      </c>
      <c r="J348" s="108"/>
      <c r="K348" s="77">
        <v>1302</v>
      </c>
      <c r="L348" s="77">
        <v>2959</v>
      </c>
      <c r="M348" s="142" t="s">
        <v>70</v>
      </c>
      <c r="N348" s="125" t="s">
        <v>70</v>
      </c>
      <c r="O348" s="77">
        <v>5637</v>
      </c>
    </row>
    <row r="349" spans="1:15" ht="13.5">
      <c r="A349" s="123" t="s">
        <v>65</v>
      </c>
      <c r="B349" s="123" t="s">
        <v>66</v>
      </c>
      <c r="C349" s="123" t="s">
        <v>67</v>
      </c>
      <c r="D349" s="123" t="s">
        <v>68</v>
      </c>
      <c r="E349" s="123"/>
      <c r="F349" s="124">
        <v>336</v>
      </c>
      <c r="G349" s="87"/>
      <c r="H349" s="127" t="s">
        <v>631</v>
      </c>
      <c r="I349" s="107" t="s">
        <v>632</v>
      </c>
      <c r="J349" s="108"/>
      <c r="K349" s="77">
        <v>683</v>
      </c>
      <c r="L349" s="77">
        <v>2045</v>
      </c>
      <c r="M349" s="142" t="s">
        <v>70</v>
      </c>
      <c r="N349" s="125" t="s">
        <v>70</v>
      </c>
      <c r="O349" s="77">
        <v>3977</v>
      </c>
    </row>
    <row r="350" spans="1:15" ht="13.5">
      <c r="A350" s="123" t="s">
        <v>65</v>
      </c>
      <c r="B350" s="123" t="s">
        <v>66</v>
      </c>
      <c r="C350" s="123" t="s">
        <v>67</v>
      </c>
      <c r="D350" s="123" t="s">
        <v>68</v>
      </c>
      <c r="E350" s="123"/>
      <c r="F350" s="124">
        <v>337</v>
      </c>
      <c r="G350" s="87"/>
      <c r="H350" s="127" t="s">
        <v>633</v>
      </c>
      <c r="I350" s="107" t="s">
        <v>634</v>
      </c>
      <c r="J350" s="108"/>
      <c r="K350" s="77">
        <v>788</v>
      </c>
      <c r="L350" s="77">
        <v>3078</v>
      </c>
      <c r="M350" s="142" t="s">
        <v>70</v>
      </c>
      <c r="N350" s="125" t="s">
        <v>70</v>
      </c>
      <c r="O350" s="77">
        <v>4952</v>
      </c>
    </row>
    <row r="351" spans="1:15" ht="13.5">
      <c r="A351" s="123" t="s">
        <v>65</v>
      </c>
      <c r="B351" s="123" t="s">
        <v>66</v>
      </c>
      <c r="C351" s="123" t="s">
        <v>67</v>
      </c>
      <c r="D351" s="123" t="s">
        <v>68</v>
      </c>
      <c r="E351" s="123"/>
      <c r="F351" s="124">
        <v>338</v>
      </c>
      <c r="G351" s="87"/>
      <c r="H351" s="127" t="s">
        <v>635</v>
      </c>
      <c r="I351" s="107" t="s">
        <v>636</v>
      </c>
      <c r="J351" s="108"/>
      <c r="K351" s="77">
        <v>1086</v>
      </c>
      <c r="L351" s="77">
        <v>2833</v>
      </c>
      <c r="M351" s="142" t="s">
        <v>70</v>
      </c>
      <c r="N351" s="125" t="s">
        <v>70</v>
      </c>
      <c r="O351" s="77">
        <v>5095</v>
      </c>
    </row>
    <row r="352" spans="1:15" ht="13.5">
      <c r="A352" s="123" t="s">
        <v>65</v>
      </c>
      <c r="B352" s="123" t="s">
        <v>66</v>
      </c>
      <c r="C352" s="123" t="s">
        <v>67</v>
      </c>
      <c r="D352" s="123" t="s">
        <v>68</v>
      </c>
      <c r="E352" s="123"/>
      <c r="F352" s="124">
        <v>339</v>
      </c>
      <c r="G352" s="87"/>
      <c r="H352" s="127" t="s">
        <v>637</v>
      </c>
      <c r="I352" s="107" t="s">
        <v>638</v>
      </c>
      <c r="J352" s="108"/>
      <c r="K352" s="77">
        <v>801</v>
      </c>
      <c r="L352" s="77">
        <v>3794</v>
      </c>
      <c r="M352" s="142" t="s">
        <v>70</v>
      </c>
      <c r="N352" s="125" t="s">
        <v>70</v>
      </c>
      <c r="O352" s="77">
        <v>4299</v>
      </c>
    </row>
    <row r="353" spans="1:15" ht="27" customHeight="1">
      <c r="A353" s="123" t="s">
        <v>65</v>
      </c>
      <c r="B353" s="123" t="s">
        <v>66</v>
      </c>
      <c r="C353" s="123" t="s">
        <v>67</v>
      </c>
      <c r="D353" s="123" t="s">
        <v>68</v>
      </c>
      <c r="E353" s="123"/>
      <c r="F353" s="124">
        <v>340</v>
      </c>
      <c r="G353" s="87"/>
      <c r="H353" s="127" t="s">
        <v>639</v>
      </c>
      <c r="I353" s="107" t="s">
        <v>640</v>
      </c>
      <c r="J353" s="108"/>
      <c r="K353" s="77">
        <v>303</v>
      </c>
      <c r="L353" s="77">
        <v>2211</v>
      </c>
      <c r="M353" s="142" t="s">
        <v>70</v>
      </c>
      <c r="N353" s="125" t="s">
        <v>70</v>
      </c>
      <c r="O353" s="77">
        <v>1707</v>
      </c>
    </row>
    <row r="354" spans="1:15" ht="13.5">
      <c r="A354" s="123" t="s">
        <v>65</v>
      </c>
      <c r="B354" s="123" t="s">
        <v>66</v>
      </c>
      <c r="C354" s="123" t="s">
        <v>67</v>
      </c>
      <c r="D354" s="123" t="s">
        <v>68</v>
      </c>
      <c r="E354" s="123"/>
      <c r="F354" s="124">
        <v>341</v>
      </c>
      <c r="G354" s="87"/>
      <c r="H354" s="127" t="s">
        <v>641</v>
      </c>
      <c r="I354" s="107" t="s">
        <v>642</v>
      </c>
      <c r="J354" s="108"/>
      <c r="K354" s="77">
        <v>2918</v>
      </c>
      <c r="L354" s="77">
        <v>9957</v>
      </c>
      <c r="M354" s="142" t="s">
        <v>70</v>
      </c>
      <c r="N354" s="125" t="s">
        <v>70</v>
      </c>
      <c r="O354" s="77">
        <v>7760</v>
      </c>
    </row>
    <row r="355" spans="1:15" ht="27" customHeight="1">
      <c r="A355" s="123" t="s">
        <v>65</v>
      </c>
      <c r="B355" s="123" t="s">
        <v>66</v>
      </c>
      <c r="C355" s="123" t="s">
        <v>67</v>
      </c>
      <c r="D355" s="123" t="s">
        <v>68</v>
      </c>
      <c r="E355" s="123"/>
      <c r="F355" s="124">
        <v>342</v>
      </c>
      <c r="G355" s="87"/>
      <c r="H355" s="127" t="s">
        <v>643</v>
      </c>
      <c r="I355" s="107" t="s">
        <v>644</v>
      </c>
      <c r="J355" s="108"/>
      <c r="K355" s="77">
        <v>415</v>
      </c>
      <c r="L355" s="77">
        <v>10784</v>
      </c>
      <c r="M355" s="142" t="s">
        <v>70</v>
      </c>
      <c r="N355" s="125" t="s">
        <v>70</v>
      </c>
      <c r="O355" s="77">
        <v>2584</v>
      </c>
    </row>
    <row r="356" spans="1:15" ht="13.5">
      <c r="A356" s="123" t="s">
        <v>65</v>
      </c>
      <c r="B356" s="123" t="s">
        <v>66</v>
      </c>
      <c r="C356" s="123" t="s">
        <v>67</v>
      </c>
      <c r="D356" s="123" t="s">
        <v>68</v>
      </c>
      <c r="E356" s="123"/>
      <c r="F356" s="124">
        <v>343</v>
      </c>
      <c r="G356" s="87"/>
      <c r="H356" s="127" t="s">
        <v>645</v>
      </c>
      <c r="I356" s="107" t="s">
        <v>646</v>
      </c>
      <c r="J356" s="108"/>
      <c r="K356" s="77">
        <v>7</v>
      </c>
      <c r="L356" s="77">
        <v>987</v>
      </c>
      <c r="M356" s="142" t="s">
        <v>70</v>
      </c>
      <c r="N356" s="125" t="s">
        <v>70</v>
      </c>
      <c r="O356" s="77">
        <v>42</v>
      </c>
    </row>
    <row r="357" spans="1:15" ht="13.5">
      <c r="A357" s="123" t="s">
        <v>65</v>
      </c>
      <c r="B357" s="123" t="s">
        <v>66</v>
      </c>
      <c r="C357" s="123" t="s">
        <v>67</v>
      </c>
      <c r="D357" s="123" t="s">
        <v>68</v>
      </c>
      <c r="E357" s="123"/>
      <c r="F357" s="124">
        <v>344</v>
      </c>
      <c r="G357" s="87"/>
      <c r="H357" s="127" t="s">
        <v>647</v>
      </c>
      <c r="I357" s="107" t="s">
        <v>648</v>
      </c>
      <c r="J357" s="108"/>
      <c r="K357" s="77">
        <v>165</v>
      </c>
      <c r="L357" s="77">
        <v>4549</v>
      </c>
      <c r="M357" s="142" t="s">
        <v>70</v>
      </c>
      <c r="N357" s="125" t="s">
        <v>70</v>
      </c>
      <c r="O357" s="77">
        <v>1128</v>
      </c>
    </row>
    <row r="358" spans="1:15" ht="13.5">
      <c r="A358" s="123" t="s">
        <v>65</v>
      </c>
      <c r="B358" s="123" t="s">
        <v>66</v>
      </c>
      <c r="C358" s="123" t="s">
        <v>67</v>
      </c>
      <c r="D358" s="123" t="s">
        <v>68</v>
      </c>
      <c r="E358" s="123"/>
      <c r="F358" s="124">
        <v>345</v>
      </c>
      <c r="G358" s="87"/>
      <c r="H358" s="127" t="s">
        <v>649</v>
      </c>
      <c r="I358" s="107" t="s">
        <v>1287</v>
      </c>
      <c r="J358" s="108"/>
      <c r="K358" s="77">
        <v>243</v>
      </c>
      <c r="L358" s="77">
        <v>5249</v>
      </c>
      <c r="M358" s="142" t="s">
        <v>70</v>
      </c>
      <c r="N358" s="125" t="s">
        <v>70</v>
      </c>
      <c r="O358" s="77">
        <v>1661</v>
      </c>
    </row>
    <row r="359" spans="1:15" ht="27" customHeight="1">
      <c r="A359" s="123" t="s">
        <v>65</v>
      </c>
      <c r="B359" s="123" t="s">
        <v>66</v>
      </c>
      <c r="C359" s="123" t="s">
        <v>67</v>
      </c>
      <c r="D359" s="123" t="s">
        <v>68</v>
      </c>
      <c r="E359" s="123"/>
      <c r="F359" s="124">
        <v>346</v>
      </c>
      <c r="G359" s="87"/>
      <c r="H359" s="127" t="s">
        <v>650</v>
      </c>
      <c r="I359" s="107" t="s">
        <v>651</v>
      </c>
      <c r="J359" s="108"/>
      <c r="K359" s="77">
        <v>5522</v>
      </c>
      <c r="L359" s="77">
        <v>164874</v>
      </c>
      <c r="M359" s="142" t="s">
        <v>70</v>
      </c>
      <c r="N359" s="125" t="s">
        <v>70</v>
      </c>
      <c r="O359" s="77">
        <v>8495</v>
      </c>
    </row>
    <row r="360" spans="1:15" ht="27" customHeight="1">
      <c r="A360" s="123" t="s">
        <v>65</v>
      </c>
      <c r="B360" s="123" t="s">
        <v>66</v>
      </c>
      <c r="C360" s="123" t="s">
        <v>67</v>
      </c>
      <c r="D360" s="123" t="s">
        <v>68</v>
      </c>
      <c r="E360" s="123"/>
      <c r="F360" s="124">
        <v>347</v>
      </c>
      <c r="G360" s="87"/>
      <c r="H360" s="127" t="s">
        <v>652</v>
      </c>
      <c r="I360" s="107" t="s">
        <v>653</v>
      </c>
      <c r="J360" s="108"/>
      <c r="K360" s="77">
        <v>20</v>
      </c>
      <c r="L360" s="77">
        <v>4792</v>
      </c>
      <c r="M360" s="142" t="s">
        <v>70</v>
      </c>
      <c r="N360" s="125" t="s">
        <v>70</v>
      </c>
      <c r="O360" s="77">
        <v>136</v>
      </c>
    </row>
    <row r="361" spans="1:15" ht="13.5">
      <c r="A361" s="123" t="s">
        <v>65</v>
      </c>
      <c r="B361" s="123" t="s">
        <v>66</v>
      </c>
      <c r="C361" s="123" t="s">
        <v>67</v>
      </c>
      <c r="D361" s="123" t="s">
        <v>68</v>
      </c>
      <c r="E361" s="123"/>
      <c r="F361" s="124">
        <v>348</v>
      </c>
      <c r="G361" s="87"/>
      <c r="H361" s="127" t="s">
        <v>654</v>
      </c>
      <c r="I361" s="107" t="s">
        <v>655</v>
      </c>
      <c r="J361" s="108"/>
      <c r="K361" s="77">
        <v>4</v>
      </c>
      <c r="L361" s="77">
        <v>201</v>
      </c>
      <c r="M361" s="142" t="s">
        <v>70</v>
      </c>
      <c r="N361" s="125" t="s">
        <v>70</v>
      </c>
      <c r="O361" s="77">
        <v>30</v>
      </c>
    </row>
    <row r="362" spans="1:15" ht="13.5">
      <c r="A362" s="123" t="s">
        <v>65</v>
      </c>
      <c r="B362" s="123" t="s">
        <v>66</v>
      </c>
      <c r="C362" s="123" t="s">
        <v>67</v>
      </c>
      <c r="D362" s="123" t="s">
        <v>68</v>
      </c>
      <c r="E362" s="123"/>
      <c r="F362" s="124">
        <v>349</v>
      </c>
      <c r="G362" s="87"/>
      <c r="H362" s="127" t="s">
        <v>656</v>
      </c>
      <c r="I362" s="107" t="s">
        <v>657</v>
      </c>
      <c r="J362" s="108"/>
      <c r="K362" s="77">
        <v>4</v>
      </c>
      <c r="L362" s="77">
        <v>2776</v>
      </c>
      <c r="M362" s="142">
        <v>0.042</v>
      </c>
      <c r="N362" s="125">
        <v>65319.15</v>
      </c>
      <c r="O362" s="77">
        <v>31</v>
      </c>
    </row>
    <row r="363" spans="1:15" ht="13.5">
      <c r="A363" s="123" t="s">
        <v>65</v>
      </c>
      <c r="B363" s="123" t="s">
        <v>66</v>
      </c>
      <c r="C363" s="123" t="s">
        <v>67</v>
      </c>
      <c r="D363" s="123" t="s">
        <v>68</v>
      </c>
      <c r="E363" s="123"/>
      <c r="F363" s="124">
        <v>350</v>
      </c>
      <c r="G363" s="87"/>
      <c r="H363" s="127" t="s">
        <v>658</v>
      </c>
      <c r="I363" s="107" t="s">
        <v>659</v>
      </c>
      <c r="J363" s="108"/>
      <c r="K363" s="77">
        <v>3</v>
      </c>
      <c r="L363" s="77">
        <v>1174</v>
      </c>
      <c r="M363" s="142">
        <v>0.027</v>
      </c>
      <c r="N363" s="125">
        <v>42935.19</v>
      </c>
      <c r="O363" s="77">
        <v>20</v>
      </c>
    </row>
    <row r="364" spans="1:15" ht="13.5">
      <c r="A364" s="123" t="s">
        <v>65</v>
      </c>
      <c r="B364" s="123" t="s">
        <v>66</v>
      </c>
      <c r="C364" s="123" t="s">
        <v>67</v>
      </c>
      <c r="D364" s="123" t="s">
        <v>68</v>
      </c>
      <c r="E364" s="123"/>
      <c r="F364" s="124">
        <v>351</v>
      </c>
      <c r="G364" s="87"/>
      <c r="H364" s="127" t="s">
        <v>660</v>
      </c>
      <c r="I364" s="107" t="s">
        <v>661</v>
      </c>
      <c r="J364" s="108"/>
      <c r="K364" s="77">
        <v>4</v>
      </c>
      <c r="L364" s="77">
        <v>338</v>
      </c>
      <c r="M364" s="142" t="s">
        <v>70</v>
      </c>
      <c r="N364" s="125" t="s">
        <v>70</v>
      </c>
      <c r="O364" s="77">
        <v>33</v>
      </c>
    </row>
    <row r="365" spans="1:15" ht="13.5">
      <c r="A365" s="123" t="s">
        <v>65</v>
      </c>
      <c r="B365" s="123" t="s">
        <v>66</v>
      </c>
      <c r="C365" s="123" t="s">
        <v>67</v>
      </c>
      <c r="D365" s="123" t="s">
        <v>68</v>
      </c>
      <c r="E365" s="123"/>
      <c r="F365" s="124">
        <v>352</v>
      </c>
      <c r="G365" s="87"/>
      <c r="H365" s="127" t="s">
        <v>662</v>
      </c>
      <c r="I365" s="107" t="s">
        <v>663</v>
      </c>
      <c r="J365" s="108"/>
      <c r="K365" s="77">
        <v>5</v>
      </c>
      <c r="L365" s="77">
        <v>304</v>
      </c>
      <c r="M365" s="142" t="s">
        <v>70</v>
      </c>
      <c r="N365" s="125" t="s">
        <v>70</v>
      </c>
      <c r="O365" s="77">
        <v>38</v>
      </c>
    </row>
    <row r="366" spans="1:15" ht="27" customHeight="1">
      <c r="A366" s="123" t="s">
        <v>65</v>
      </c>
      <c r="B366" s="123" t="s">
        <v>66</v>
      </c>
      <c r="C366" s="123" t="s">
        <v>67</v>
      </c>
      <c r="D366" s="123" t="s">
        <v>68</v>
      </c>
      <c r="E366" s="123"/>
      <c r="F366" s="124">
        <v>353</v>
      </c>
      <c r="G366" s="87"/>
      <c r="H366" s="127" t="s">
        <v>664</v>
      </c>
      <c r="I366" s="107" t="s">
        <v>1288</v>
      </c>
      <c r="J366" s="108"/>
      <c r="K366" s="77">
        <v>1013</v>
      </c>
      <c r="L366" s="77">
        <v>65126</v>
      </c>
      <c r="M366" s="142" t="s">
        <v>70</v>
      </c>
      <c r="N366" s="125" t="s">
        <v>70</v>
      </c>
      <c r="O366" s="77">
        <v>4290</v>
      </c>
    </row>
    <row r="367" spans="1:15" ht="27" customHeight="1">
      <c r="A367" s="123" t="s">
        <v>65</v>
      </c>
      <c r="B367" s="123" t="s">
        <v>66</v>
      </c>
      <c r="C367" s="123" t="s">
        <v>67</v>
      </c>
      <c r="D367" s="123" t="s">
        <v>68</v>
      </c>
      <c r="E367" s="123"/>
      <c r="F367" s="124">
        <v>354</v>
      </c>
      <c r="G367" s="87"/>
      <c r="H367" s="127" t="s">
        <v>665</v>
      </c>
      <c r="I367" s="107" t="s">
        <v>666</v>
      </c>
      <c r="J367" s="108"/>
      <c r="K367" s="77">
        <v>217</v>
      </c>
      <c r="L367" s="77">
        <v>21072</v>
      </c>
      <c r="M367" s="142" t="s">
        <v>70</v>
      </c>
      <c r="N367" s="125" t="s">
        <v>70</v>
      </c>
      <c r="O367" s="77">
        <v>1423</v>
      </c>
    </row>
    <row r="368" spans="1:15" ht="13.5">
      <c r="A368" s="123" t="s">
        <v>65</v>
      </c>
      <c r="B368" s="123" t="s">
        <v>66</v>
      </c>
      <c r="C368" s="123" t="s">
        <v>67</v>
      </c>
      <c r="D368" s="123" t="s">
        <v>68</v>
      </c>
      <c r="E368" s="123"/>
      <c r="F368" s="124">
        <v>355</v>
      </c>
      <c r="G368" s="87"/>
      <c r="H368" s="127" t="s">
        <v>667</v>
      </c>
      <c r="I368" s="107" t="s">
        <v>668</v>
      </c>
      <c r="J368" s="108"/>
      <c r="K368" s="77">
        <v>17</v>
      </c>
      <c r="L368" s="77">
        <v>7330</v>
      </c>
      <c r="M368" s="142">
        <v>0.193</v>
      </c>
      <c r="N368" s="125">
        <v>37907.77</v>
      </c>
      <c r="O368" s="77">
        <v>132</v>
      </c>
    </row>
    <row r="369" spans="1:15" ht="13.5">
      <c r="A369" s="123" t="s">
        <v>65</v>
      </c>
      <c r="B369" s="123" t="s">
        <v>66</v>
      </c>
      <c r="C369" s="123" t="s">
        <v>67</v>
      </c>
      <c r="D369" s="123" t="s">
        <v>68</v>
      </c>
      <c r="E369" s="123"/>
      <c r="F369" s="124">
        <v>356</v>
      </c>
      <c r="G369" s="87"/>
      <c r="H369" s="127" t="s">
        <v>669</v>
      </c>
      <c r="I369" s="107" t="s">
        <v>670</v>
      </c>
      <c r="J369" s="108"/>
      <c r="K369" s="77">
        <v>22</v>
      </c>
      <c r="L369" s="77">
        <v>2842</v>
      </c>
      <c r="M369" s="142">
        <v>0.23</v>
      </c>
      <c r="N369" s="125">
        <v>12382.18</v>
      </c>
      <c r="O369" s="77">
        <v>174</v>
      </c>
    </row>
    <row r="370" spans="1:15" ht="13.5">
      <c r="A370" s="123" t="s">
        <v>65</v>
      </c>
      <c r="B370" s="123" t="s">
        <v>66</v>
      </c>
      <c r="C370" s="123" t="s">
        <v>67</v>
      </c>
      <c r="D370" s="123" t="s">
        <v>68</v>
      </c>
      <c r="E370" s="123"/>
      <c r="F370" s="124">
        <v>357</v>
      </c>
      <c r="G370" s="87"/>
      <c r="H370" s="127" t="s">
        <v>671</v>
      </c>
      <c r="I370" s="107" t="s">
        <v>672</v>
      </c>
      <c r="J370" s="108"/>
      <c r="K370" s="77">
        <v>86</v>
      </c>
      <c r="L370" s="77">
        <v>4232</v>
      </c>
      <c r="M370" s="142">
        <v>0.99</v>
      </c>
      <c r="N370" s="125">
        <v>4274.16</v>
      </c>
      <c r="O370" s="77">
        <v>643</v>
      </c>
    </row>
    <row r="371" spans="1:15" ht="13.5">
      <c r="A371" s="123" t="s">
        <v>65</v>
      </c>
      <c r="B371" s="123" t="s">
        <v>66</v>
      </c>
      <c r="C371" s="123" t="s">
        <v>67</v>
      </c>
      <c r="D371" s="123" t="s">
        <v>68</v>
      </c>
      <c r="E371" s="123"/>
      <c r="F371" s="124">
        <v>358</v>
      </c>
      <c r="G371" s="87"/>
      <c r="H371" s="127" t="s">
        <v>673</v>
      </c>
      <c r="I371" s="107" t="s">
        <v>674</v>
      </c>
      <c r="J371" s="108"/>
      <c r="K371" s="77">
        <v>8</v>
      </c>
      <c r="L371" s="77">
        <v>1571</v>
      </c>
      <c r="M371" s="142">
        <v>0.078</v>
      </c>
      <c r="N371" s="125">
        <v>20247.08</v>
      </c>
      <c r="O371" s="77">
        <v>62</v>
      </c>
    </row>
    <row r="372" spans="1:15" ht="27" customHeight="1">
      <c r="A372" s="123" t="s">
        <v>65</v>
      </c>
      <c r="B372" s="123" t="s">
        <v>66</v>
      </c>
      <c r="C372" s="123" t="s">
        <v>67</v>
      </c>
      <c r="D372" s="123" t="s">
        <v>68</v>
      </c>
      <c r="E372" s="123"/>
      <c r="F372" s="124">
        <v>359</v>
      </c>
      <c r="G372" s="87"/>
      <c r="H372" s="127" t="s">
        <v>675</v>
      </c>
      <c r="I372" s="107" t="s">
        <v>676</v>
      </c>
      <c r="J372" s="108"/>
      <c r="K372" s="77">
        <v>5</v>
      </c>
      <c r="L372" s="77">
        <v>1216</v>
      </c>
      <c r="M372" s="142">
        <v>0.059</v>
      </c>
      <c r="N372" s="125">
        <v>20701.7</v>
      </c>
      <c r="O372" s="77">
        <v>40</v>
      </c>
    </row>
    <row r="373" spans="1:15" ht="13.5">
      <c r="A373" s="123" t="s">
        <v>65</v>
      </c>
      <c r="B373" s="123" t="s">
        <v>66</v>
      </c>
      <c r="C373" s="123" t="s">
        <v>67</v>
      </c>
      <c r="D373" s="123" t="s">
        <v>68</v>
      </c>
      <c r="E373" s="123"/>
      <c r="F373" s="124">
        <v>360</v>
      </c>
      <c r="G373" s="87"/>
      <c r="H373" s="127" t="s">
        <v>677</v>
      </c>
      <c r="I373" s="107" t="s">
        <v>678</v>
      </c>
      <c r="J373" s="108"/>
      <c r="K373" s="77">
        <v>80</v>
      </c>
      <c r="L373" s="77">
        <v>3881</v>
      </c>
      <c r="M373" s="142" t="s">
        <v>70</v>
      </c>
      <c r="N373" s="125" t="s">
        <v>70</v>
      </c>
      <c r="O373" s="77">
        <v>579</v>
      </c>
    </row>
    <row r="374" spans="1:15" ht="27" customHeight="1">
      <c r="A374" s="123" t="s">
        <v>65</v>
      </c>
      <c r="B374" s="123" t="s">
        <v>66</v>
      </c>
      <c r="C374" s="123" t="s">
        <v>67</v>
      </c>
      <c r="D374" s="123" t="s">
        <v>68</v>
      </c>
      <c r="E374" s="123"/>
      <c r="F374" s="124">
        <v>361</v>
      </c>
      <c r="G374" s="87"/>
      <c r="H374" s="127" t="s">
        <v>679</v>
      </c>
      <c r="I374" s="107" t="s">
        <v>680</v>
      </c>
      <c r="J374" s="108"/>
      <c r="K374" s="77">
        <v>500</v>
      </c>
      <c r="L374" s="77">
        <v>35413</v>
      </c>
      <c r="M374" s="142" t="s">
        <v>70</v>
      </c>
      <c r="N374" s="125" t="s">
        <v>70</v>
      </c>
      <c r="O374" s="77">
        <v>2777</v>
      </c>
    </row>
    <row r="375" spans="1:15" ht="13.5">
      <c r="A375" s="123" t="s">
        <v>65</v>
      </c>
      <c r="B375" s="123" t="s">
        <v>66</v>
      </c>
      <c r="C375" s="123" t="s">
        <v>67</v>
      </c>
      <c r="D375" s="123" t="s">
        <v>68</v>
      </c>
      <c r="E375" s="123"/>
      <c r="F375" s="124">
        <v>362</v>
      </c>
      <c r="G375" s="87"/>
      <c r="H375" s="127" t="s">
        <v>681</v>
      </c>
      <c r="I375" s="107" t="s">
        <v>682</v>
      </c>
      <c r="J375" s="108"/>
      <c r="K375" s="77">
        <v>55</v>
      </c>
      <c r="L375" s="77">
        <v>8541</v>
      </c>
      <c r="M375" s="142">
        <v>0.599</v>
      </c>
      <c r="N375" s="125">
        <v>14249.68</v>
      </c>
      <c r="O375" s="77">
        <v>404</v>
      </c>
    </row>
    <row r="376" spans="1:15" ht="13.5">
      <c r="A376" s="123" t="s">
        <v>65</v>
      </c>
      <c r="B376" s="123" t="s">
        <v>66</v>
      </c>
      <c r="C376" s="123" t="s">
        <v>67</v>
      </c>
      <c r="D376" s="123" t="s">
        <v>68</v>
      </c>
      <c r="E376" s="123"/>
      <c r="F376" s="124">
        <v>363</v>
      </c>
      <c r="G376" s="87"/>
      <c r="H376" s="127" t="s">
        <v>1289</v>
      </c>
      <c r="I376" s="107" t="s">
        <v>1290</v>
      </c>
      <c r="J376" s="108"/>
      <c r="K376" s="77">
        <v>57</v>
      </c>
      <c r="L376" s="77">
        <v>4758</v>
      </c>
      <c r="M376" s="142">
        <v>0.588</v>
      </c>
      <c r="N376" s="125">
        <v>8094.95</v>
      </c>
      <c r="O376" s="77">
        <v>436</v>
      </c>
    </row>
    <row r="377" spans="1:15" ht="13.5">
      <c r="A377" s="123" t="s">
        <v>65</v>
      </c>
      <c r="B377" s="123" t="s">
        <v>66</v>
      </c>
      <c r="C377" s="123" t="s">
        <v>67</v>
      </c>
      <c r="D377" s="123" t="s">
        <v>68</v>
      </c>
      <c r="E377" s="123"/>
      <c r="F377" s="124">
        <v>364</v>
      </c>
      <c r="G377" s="87"/>
      <c r="H377" s="127" t="s">
        <v>683</v>
      </c>
      <c r="I377" s="107" t="s">
        <v>684</v>
      </c>
      <c r="J377" s="108"/>
      <c r="K377" s="77">
        <v>46</v>
      </c>
      <c r="L377" s="77">
        <v>2999</v>
      </c>
      <c r="M377" s="142">
        <v>0.484</v>
      </c>
      <c r="N377" s="125">
        <v>6200.51</v>
      </c>
      <c r="O377" s="77">
        <v>349</v>
      </c>
    </row>
    <row r="378" spans="1:15" ht="13.5">
      <c r="A378" s="123" t="s">
        <v>65</v>
      </c>
      <c r="B378" s="123" t="s">
        <v>66</v>
      </c>
      <c r="C378" s="123" t="s">
        <v>67</v>
      </c>
      <c r="D378" s="123" t="s">
        <v>68</v>
      </c>
      <c r="E378" s="123"/>
      <c r="F378" s="124">
        <v>365</v>
      </c>
      <c r="G378" s="87"/>
      <c r="H378" s="127" t="s">
        <v>685</v>
      </c>
      <c r="I378" s="107" t="s">
        <v>1291</v>
      </c>
      <c r="J378" s="108"/>
      <c r="K378" s="77">
        <v>175</v>
      </c>
      <c r="L378" s="77">
        <v>6977</v>
      </c>
      <c r="M378" s="142">
        <v>1.934</v>
      </c>
      <c r="N378" s="125">
        <v>3607.06</v>
      </c>
      <c r="O378" s="77">
        <v>1244</v>
      </c>
    </row>
    <row r="379" spans="1:15" ht="13.5">
      <c r="A379" s="123" t="s">
        <v>65</v>
      </c>
      <c r="B379" s="123" t="s">
        <v>66</v>
      </c>
      <c r="C379" s="123" t="s">
        <v>67</v>
      </c>
      <c r="D379" s="123" t="s">
        <v>68</v>
      </c>
      <c r="E379" s="123"/>
      <c r="F379" s="124">
        <v>366</v>
      </c>
      <c r="G379" s="87"/>
      <c r="H379" s="127" t="s">
        <v>686</v>
      </c>
      <c r="I379" s="107" t="s">
        <v>687</v>
      </c>
      <c r="J379" s="108"/>
      <c r="K379" s="77">
        <v>21</v>
      </c>
      <c r="L379" s="77">
        <v>3300</v>
      </c>
      <c r="M379" s="142">
        <v>0.215</v>
      </c>
      <c r="N379" s="125">
        <v>15354.73</v>
      </c>
      <c r="O379" s="77">
        <v>168</v>
      </c>
    </row>
    <row r="380" spans="1:15" ht="27" customHeight="1">
      <c r="A380" s="123" t="s">
        <v>65</v>
      </c>
      <c r="B380" s="123" t="s">
        <v>66</v>
      </c>
      <c r="C380" s="123" t="s">
        <v>67</v>
      </c>
      <c r="D380" s="123" t="s">
        <v>68</v>
      </c>
      <c r="E380" s="123"/>
      <c r="F380" s="124">
        <v>367</v>
      </c>
      <c r="G380" s="87"/>
      <c r="H380" s="127" t="s">
        <v>688</v>
      </c>
      <c r="I380" s="107" t="s">
        <v>689</v>
      </c>
      <c r="J380" s="108"/>
      <c r="K380" s="77">
        <v>5</v>
      </c>
      <c r="L380" s="77">
        <v>1378</v>
      </c>
      <c r="M380" s="142">
        <v>0.054</v>
      </c>
      <c r="N380" s="125">
        <v>25553.17</v>
      </c>
      <c r="O380" s="77">
        <v>34</v>
      </c>
    </row>
    <row r="381" spans="1:15" ht="13.5">
      <c r="A381" s="123" t="s">
        <v>65</v>
      </c>
      <c r="B381" s="123" t="s">
        <v>66</v>
      </c>
      <c r="C381" s="123" t="s">
        <v>67</v>
      </c>
      <c r="D381" s="123" t="s">
        <v>68</v>
      </c>
      <c r="E381" s="123"/>
      <c r="F381" s="124">
        <v>368</v>
      </c>
      <c r="G381" s="87"/>
      <c r="H381" s="127" t="s">
        <v>690</v>
      </c>
      <c r="I381" s="107" t="s">
        <v>691</v>
      </c>
      <c r="J381" s="108"/>
      <c r="K381" s="77">
        <v>140</v>
      </c>
      <c r="L381" s="77">
        <v>7460</v>
      </c>
      <c r="M381" s="142" t="s">
        <v>70</v>
      </c>
      <c r="N381" s="125" t="s">
        <v>70</v>
      </c>
      <c r="O381" s="77">
        <v>918</v>
      </c>
    </row>
    <row r="382" spans="1:15" ht="27" customHeight="1">
      <c r="A382" s="123" t="s">
        <v>65</v>
      </c>
      <c r="B382" s="123" t="s">
        <v>66</v>
      </c>
      <c r="C382" s="123" t="s">
        <v>67</v>
      </c>
      <c r="D382" s="123" t="s">
        <v>68</v>
      </c>
      <c r="E382" s="123"/>
      <c r="F382" s="124">
        <v>369</v>
      </c>
      <c r="G382" s="87"/>
      <c r="H382" s="127" t="s">
        <v>692</v>
      </c>
      <c r="I382" s="107" t="s">
        <v>693</v>
      </c>
      <c r="J382" s="108"/>
      <c r="K382" s="77">
        <v>296</v>
      </c>
      <c r="L382" s="77">
        <v>8641</v>
      </c>
      <c r="M382" s="142" t="s">
        <v>70</v>
      </c>
      <c r="N382" s="125" t="s">
        <v>70</v>
      </c>
      <c r="O382" s="77">
        <v>1407</v>
      </c>
    </row>
    <row r="383" spans="1:15" ht="13.5">
      <c r="A383" s="123" t="s">
        <v>65</v>
      </c>
      <c r="B383" s="123" t="s">
        <v>66</v>
      </c>
      <c r="C383" s="123" t="s">
        <v>67</v>
      </c>
      <c r="D383" s="123" t="s">
        <v>68</v>
      </c>
      <c r="E383" s="123"/>
      <c r="F383" s="124">
        <v>370</v>
      </c>
      <c r="G383" s="87"/>
      <c r="H383" s="127" t="s">
        <v>694</v>
      </c>
      <c r="I383" s="107" t="s">
        <v>695</v>
      </c>
      <c r="J383" s="108"/>
      <c r="K383" s="77">
        <v>258</v>
      </c>
      <c r="L383" s="77">
        <v>7471</v>
      </c>
      <c r="M383" s="142">
        <v>3.429</v>
      </c>
      <c r="N383" s="125">
        <v>2179.05</v>
      </c>
      <c r="O383" s="77">
        <v>1257</v>
      </c>
    </row>
    <row r="384" spans="1:15" s="138" customFormat="1" ht="13.5" customHeight="1">
      <c r="A384" s="133" t="s">
        <v>65</v>
      </c>
      <c r="B384" s="133" t="s">
        <v>66</v>
      </c>
      <c r="C384" s="133" t="s">
        <v>67</v>
      </c>
      <c r="D384" s="133" t="s">
        <v>68</v>
      </c>
      <c r="E384" s="133"/>
      <c r="F384" s="134">
        <v>371</v>
      </c>
      <c r="G384" s="135"/>
      <c r="H384" s="127" t="s">
        <v>696</v>
      </c>
      <c r="I384" s="135" t="s">
        <v>697</v>
      </c>
      <c r="J384" s="139"/>
      <c r="K384" s="136">
        <v>37</v>
      </c>
      <c r="L384" s="136">
        <v>1170</v>
      </c>
      <c r="M384" s="143">
        <v>0.552</v>
      </c>
      <c r="N384" s="125">
        <v>2119.93</v>
      </c>
      <c r="O384" s="136">
        <v>204</v>
      </c>
    </row>
    <row r="385" spans="1:15" ht="27" customHeight="1">
      <c r="A385" s="123" t="s">
        <v>65</v>
      </c>
      <c r="B385" s="123" t="s">
        <v>66</v>
      </c>
      <c r="C385" s="123" t="s">
        <v>67</v>
      </c>
      <c r="D385" s="123" t="s">
        <v>68</v>
      </c>
      <c r="E385" s="123"/>
      <c r="F385" s="124">
        <v>372</v>
      </c>
      <c r="G385" s="87"/>
      <c r="H385" s="127" t="s">
        <v>698</v>
      </c>
      <c r="I385" s="107" t="s">
        <v>1292</v>
      </c>
      <c r="J385" s="108"/>
      <c r="K385" s="77">
        <v>1080</v>
      </c>
      <c r="L385" s="77">
        <v>34772</v>
      </c>
      <c r="M385" s="142" t="s">
        <v>70</v>
      </c>
      <c r="N385" s="125" t="s">
        <v>70</v>
      </c>
      <c r="O385" s="77">
        <v>4307</v>
      </c>
    </row>
    <row r="386" spans="1:15" ht="27" customHeight="1">
      <c r="A386" s="123" t="s">
        <v>65</v>
      </c>
      <c r="B386" s="123" t="s">
        <v>66</v>
      </c>
      <c r="C386" s="123" t="s">
        <v>67</v>
      </c>
      <c r="D386" s="123" t="s">
        <v>68</v>
      </c>
      <c r="E386" s="123"/>
      <c r="F386" s="124">
        <v>373</v>
      </c>
      <c r="G386" s="87"/>
      <c r="H386" s="127" t="s">
        <v>699</v>
      </c>
      <c r="I386" s="107" t="s">
        <v>1293</v>
      </c>
      <c r="J386" s="108"/>
      <c r="K386" s="77">
        <v>314</v>
      </c>
      <c r="L386" s="77">
        <v>10663</v>
      </c>
      <c r="M386" s="142" t="s">
        <v>70</v>
      </c>
      <c r="N386" s="125" t="s">
        <v>70</v>
      </c>
      <c r="O386" s="77">
        <v>1861</v>
      </c>
    </row>
    <row r="387" spans="1:15" ht="13.5">
      <c r="A387" s="123" t="s">
        <v>65</v>
      </c>
      <c r="B387" s="123" t="s">
        <v>66</v>
      </c>
      <c r="C387" s="123" t="s">
        <v>67</v>
      </c>
      <c r="D387" s="123" t="s">
        <v>68</v>
      </c>
      <c r="E387" s="123"/>
      <c r="F387" s="124">
        <v>374</v>
      </c>
      <c r="G387" s="87"/>
      <c r="H387" s="127" t="s">
        <v>700</v>
      </c>
      <c r="I387" s="107" t="s">
        <v>701</v>
      </c>
      <c r="J387" s="108"/>
      <c r="K387" s="77">
        <v>49</v>
      </c>
      <c r="L387" s="77">
        <v>2170</v>
      </c>
      <c r="M387" s="142">
        <v>0.696</v>
      </c>
      <c r="N387" s="125">
        <v>3116.81</v>
      </c>
      <c r="O387" s="77">
        <v>364</v>
      </c>
    </row>
    <row r="388" spans="1:15" ht="13.5">
      <c r="A388" s="123" t="s">
        <v>65</v>
      </c>
      <c r="B388" s="123" t="s">
        <v>66</v>
      </c>
      <c r="C388" s="123" t="s">
        <v>67</v>
      </c>
      <c r="D388" s="123" t="s">
        <v>68</v>
      </c>
      <c r="E388" s="123"/>
      <c r="F388" s="124">
        <v>375</v>
      </c>
      <c r="G388" s="87"/>
      <c r="H388" s="127" t="s">
        <v>702</v>
      </c>
      <c r="I388" s="107" t="s">
        <v>1294</v>
      </c>
      <c r="J388" s="108"/>
      <c r="K388" s="77">
        <v>233</v>
      </c>
      <c r="L388" s="77">
        <v>6793</v>
      </c>
      <c r="M388" s="142">
        <v>2.977</v>
      </c>
      <c r="N388" s="125">
        <v>2281.83</v>
      </c>
      <c r="O388" s="77">
        <v>1445</v>
      </c>
    </row>
    <row r="389" spans="1:15" ht="13.5">
      <c r="A389" s="123" t="s">
        <v>65</v>
      </c>
      <c r="B389" s="123" t="s">
        <v>66</v>
      </c>
      <c r="C389" s="123" t="s">
        <v>67</v>
      </c>
      <c r="D389" s="123" t="s">
        <v>68</v>
      </c>
      <c r="E389" s="123"/>
      <c r="F389" s="124">
        <v>376</v>
      </c>
      <c r="G389" s="87"/>
      <c r="H389" s="127" t="s">
        <v>703</v>
      </c>
      <c r="I389" s="107" t="s">
        <v>704</v>
      </c>
      <c r="J389" s="108"/>
      <c r="K389" s="77">
        <v>33</v>
      </c>
      <c r="L389" s="77">
        <v>1700</v>
      </c>
      <c r="M389" s="142">
        <v>0.357</v>
      </c>
      <c r="N389" s="125">
        <v>4760.04</v>
      </c>
      <c r="O389" s="77">
        <v>244</v>
      </c>
    </row>
    <row r="390" spans="1:15" ht="27" customHeight="1">
      <c r="A390" s="123" t="s">
        <v>65</v>
      </c>
      <c r="B390" s="123" t="s">
        <v>66</v>
      </c>
      <c r="C390" s="123" t="s">
        <v>67</v>
      </c>
      <c r="D390" s="123" t="s">
        <v>68</v>
      </c>
      <c r="E390" s="123"/>
      <c r="F390" s="124">
        <v>377</v>
      </c>
      <c r="G390" s="87"/>
      <c r="H390" s="127" t="s">
        <v>705</v>
      </c>
      <c r="I390" s="107" t="s">
        <v>1295</v>
      </c>
      <c r="J390" s="108"/>
      <c r="K390" s="77">
        <v>589</v>
      </c>
      <c r="L390" s="77">
        <v>21196</v>
      </c>
      <c r="M390" s="142" t="s">
        <v>70</v>
      </c>
      <c r="N390" s="125" t="s">
        <v>70</v>
      </c>
      <c r="O390" s="77">
        <v>2981</v>
      </c>
    </row>
    <row r="391" spans="1:15" ht="13.5">
      <c r="A391" s="123" t="s">
        <v>65</v>
      </c>
      <c r="B391" s="123" t="s">
        <v>66</v>
      </c>
      <c r="C391" s="123" t="s">
        <v>67</v>
      </c>
      <c r="D391" s="123" t="s">
        <v>68</v>
      </c>
      <c r="E391" s="123"/>
      <c r="F391" s="124">
        <v>378</v>
      </c>
      <c r="G391" s="87"/>
      <c r="H391" s="127" t="s">
        <v>706</v>
      </c>
      <c r="I391" s="107" t="s">
        <v>707</v>
      </c>
      <c r="J391" s="108"/>
      <c r="K391" s="77">
        <v>83</v>
      </c>
      <c r="L391" s="77">
        <v>4338</v>
      </c>
      <c r="M391" s="142">
        <v>0.923</v>
      </c>
      <c r="N391" s="125">
        <v>4696.89</v>
      </c>
      <c r="O391" s="77">
        <v>606</v>
      </c>
    </row>
    <row r="392" spans="1:15" ht="13.5">
      <c r="A392" s="123" t="s">
        <v>65</v>
      </c>
      <c r="B392" s="123" t="s">
        <v>66</v>
      </c>
      <c r="C392" s="123" t="s">
        <v>67</v>
      </c>
      <c r="D392" s="123" t="s">
        <v>68</v>
      </c>
      <c r="E392" s="123"/>
      <c r="F392" s="124">
        <v>379</v>
      </c>
      <c r="G392" s="87"/>
      <c r="H392" s="127" t="s">
        <v>708</v>
      </c>
      <c r="I392" s="107" t="s">
        <v>1296</v>
      </c>
      <c r="J392" s="108"/>
      <c r="K392" s="77">
        <v>354</v>
      </c>
      <c r="L392" s="77">
        <v>9237</v>
      </c>
      <c r="M392" s="142">
        <v>4.327</v>
      </c>
      <c r="N392" s="125">
        <v>2134.46</v>
      </c>
      <c r="O392" s="77">
        <v>2027</v>
      </c>
    </row>
    <row r="393" spans="1:15" ht="13.5">
      <c r="A393" s="123" t="s">
        <v>65</v>
      </c>
      <c r="B393" s="123" t="s">
        <v>66</v>
      </c>
      <c r="C393" s="123" t="s">
        <v>67</v>
      </c>
      <c r="D393" s="123" t="s">
        <v>68</v>
      </c>
      <c r="E393" s="123"/>
      <c r="F393" s="124">
        <v>380</v>
      </c>
      <c r="G393" s="87"/>
      <c r="H393" s="127" t="s">
        <v>709</v>
      </c>
      <c r="I393" s="107" t="s">
        <v>710</v>
      </c>
      <c r="J393" s="108"/>
      <c r="K393" s="77">
        <v>151</v>
      </c>
      <c r="L393" s="77">
        <v>7621</v>
      </c>
      <c r="M393" s="142">
        <v>1.694</v>
      </c>
      <c r="N393" s="125">
        <v>4497.87</v>
      </c>
      <c r="O393" s="77">
        <v>998</v>
      </c>
    </row>
    <row r="394" spans="1:15" ht="27" customHeight="1">
      <c r="A394" s="123" t="s">
        <v>65</v>
      </c>
      <c r="B394" s="123" t="s">
        <v>66</v>
      </c>
      <c r="C394" s="123" t="s">
        <v>67</v>
      </c>
      <c r="D394" s="123" t="s">
        <v>68</v>
      </c>
      <c r="E394" s="123"/>
      <c r="F394" s="124">
        <v>381</v>
      </c>
      <c r="G394" s="87"/>
      <c r="H394" s="127" t="s">
        <v>711</v>
      </c>
      <c r="I394" s="107" t="s">
        <v>1297</v>
      </c>
      <c r="J394" s="108"/>
      <c r="K394" s="77">
        <v>177</v>
      </c>
      <c r="L394" s="77">
        <v>2913</v>
      </c>
      <c r="M394" s="142" t="s">
        <v>70</v>
      </c>
      <c r="N394" s="125" t="s">
        <v>70</v>
      </c>
      <c r="O394" s="77">
        <v>908</v>
      </c>
    </row>
    <row r="395" spans="1:15" ht="13.5">
      <c r="A395" s="123" t="s">
        <v>65</v>
      </c>
      <c r="B395" s="123" t="s">
        <v>66</v>
      </c>
      <c r="C395" s="123" t="s">
        <v>67</v>
      </c>
      <c r="D395" s="123" t="s">
        <v>68</v>
      </c>
      <c r="E395" s="123"/>
      <c r="F395" s="124">
        <v>382</v>
      </c>
      <c r="G395" s="87"/>
      <c r="H395" s="127" t="s">
        <v>712</v>
      </c>
      <c r="I395" s="107" t="s">
        <v>713</v>
      </c>
      <c r="J395" s="108"/>
      <c r="K395" s="77">
        <v>166</v>
      </c>
      <c r="L395" s="77">
        <v>2628</v>
      </c>
      <c r="M395" s="142">
        <v>2.227</v>
      </c>
      <c r="N395" s="125">
        <v>1179.73</v>
      </c>
      <c r="O395" s="77">
        <v>865</v>
      </c>
    </row>
    <row r="396" spans="1:15" ht="13.5">
      <c r="A396" s="123" t="s">
        <v>65</v>
      </c>
      <c r="B396" s="123" t="s">
        <v>66</v>
      </c>
      <c r="C396" s="123" t="s">
        <v>67</v>
      </c>
      <c r="D396" s="123" t="s">
        <v>68</v>
      </c>
      <c r="E396" s="123"/>
      <c r="F396" s="124">
        <v>383</v>
      </c>
      <c r="G396" s="87"/>
      <c r="H396" s="127" t="s">
        <v>714</v>
      </c>
      <c r="I396" s="107" t="s">
        <v>715</v>
      </c>
      <c r="J396" s="108"/>
      <c r="K396" s="77">
        <v>11</v>
      </c>
      <c r="L396" s="77">
        <v>285</v>
      </c>
      <c r="M396" s="142">
        <v>0.129</v>
      </c>
      <c r="N396" s="125">
        <v>2207.2</v>
      </c>
      <c r="O396" s="77">
        <v>84</v>
      </c>
    </row>
    <row r="397" spans="1:15" ht="27" customHeight="1">
      <c r="A397" s="123" t="s">
        <v>65</v>
      </c>
      <c r="B397" s="123" t="s">
        <v>66</v>
      </c>
      <c r="C397" s="123" t="s">
        <v>67</v>
      </c>
      <c r="D397" s="123" t="s">
        <v>68</v>
      </c>
      <c r="E397" s="123"/>
      <c r="F397" s="124">
        <v>384</v>
      </c>
      <c r="G397" s="87"/>
      <c r="H397" s="127" t="s">
        <v>716</v>
      </c>
      <c r="I397" s="107" t="s">
        <v>717</v>
      </c>
      <c r="J397" s="108"/>
      <c r="K397" s="77">
        <v>809</v>
      </c>
      <c r="L397" s="77">
        <v>14819</v>
      </c>
      <c r="M397" s="142" t="s">
        <v>70</v>
      </c>
      <c r="N397" s="125" t="s">
        <v>70</v>
      </c>
      <c r="O397" s="77">
        <v>3663</v>
      </c>
    </row>
    <row r="398" spans="1:15" ht="27" customHeight="1">
      <c r="A398" s="123" t="s">
        <v>65</v>
      </c>
      <c r="B398" s="123" t="s">
        <v>66</v>
      </c>
      <c r="C398" s="123" t="s">
        <v>67</v>
      </c>
      <c r="D398" s="123" t="s">
        <v>68</v>
      </c>
      <c r="E398" s="123"/>
      <c r="F398" s="124">
        <v>385</v>
      </c>
      <c r="G398" s="87"/>
      <c r="H398" s="127" t="s">
        <v>718</v>
      </c>
      <c r="I398" s="107" t="s">
        <v>719</v>
      </c>
      <c r="J398" s="108"/>
      <c r="K398" s="77">
        <v>277</v>
      </c>
      <c r="L398" s="77">
        <v>4801</v>
      </c>
      <c r="M398" s="142" t="s">
        <v>70</v>
      </c>
      <c r="N398" s="125" t="s">
        <v>70</v>
      </c>
      <c r="O398" s="77">
        <v>1678</v>
      </c>
    </row>
    <row r="399" spans="1:15" ht="13.5">
      <c r="A399" s="123" t="s">
        <v>65</v>
      </c>
      <c r="B399" s="123" t="s">
        <v>66</v>
      </c>
      <c r="C399" s="123" t="s">
        <v>67</v>
      </c>
      <c r="D399" s="123" t="s">
        <v>68</v>
      </c>
      <c r="E399" s="123"/>
      <c r="F399" s="124">
        <v>386</v>
      </c>
      <c r="G399" s="87"/>
      <c r="H399" s="127" t="s">
        <v>720</v>
      </c>
      <c r="I399" s="107" t="s">
        <v>721</v>
      </c>
      <c r="J399" s="108"/>
      <c r="K399" s="77">
        <v>234</v>
      </c>
      <c r="L399" s="77">
        <v>3596</v>
      </c>
      <c r="M399" s="142" t="s">
        <v>70</v>
      </c>
      <c r="N399" s="125" t="s">
        <v>70</v>
      </c>
      <c r="O399" s="77">
        <v>1466</v>
      </c>
    </row>
    <row r="400" spans="1:15" ht="13.5">
      <c r="A400" s="123" t="s">
        <v>65</v>
      </c>
      <c r="B400" s="123" t="s">
        <v>66</v>
      </c>
      <c r="C400" s="123" t="s">
        <v>67</v>
      </c>
      <c r="D400" s="123" t="s">
        <v>68</v>
      </c>
      <c r="E400" s="123"/>
      <c r="F400" s="124">
        <v>387</v>
      </c>
      <c r="G400" s="87"/>
      <c r="H400" s="127" t="s">
        <v>722</v>
      </c>
      <c r="I400" s="107" t="s">
        <v>723</v>
      </c>
      <c r="J400" s="108"/>
      <c r="K400" s="77">
        <v>42</v>
      </c>
      <c r="L400" s="77">
        <v>1205</v>
      </c>
      <c r="M400" s="142" t="s">
        <v>70</v>
      </c>
      <c r="N400" s="125" t="s">
        <v>70</v>
      </c>
      <c r="O400" s="77">
        <v>320</v>
      </c>
    </row>
    <row r="401" spans="1:15" ht="27" customHeight="1">
      <c r="A401" s="123" t="s">
        <v>65</v>
      </c>
      <c r="B401" s="123" t="s">
        <v>66</v>
      </c>
      <c r="C401" s="123" t="s">
        <v>67</v>
      </c>
      <c r="D401" s="123" t="s">
        <v>68</v>
      </c>
      <c r="E401" s="123"/>
      <c r="F401" s="124">
        <v>388</v>
      </c>
      <c r="G401" s="87"/>
      <c r="H401" s="127" t="s">
        <v>724</v>
      </c>
      <c r="I401" s="107" t="s">
        <v>725</v>
      </c>
      <c r="J401" s="108"/>
      <c r="K401" s="77">
        <v>387</v>
      </c>
      <c r="L401" s="77">
        <v>8399</v>
      </c>
      <c r="M401" s="142" t="s">
        <v>70</v>
      </c>
      <c r="N401" s="125" t="s">
        <v>70</v>
      </c>
      <c r="O401" s="77">
        <v>2185</v>
      </c>
    </row>
    <row r="402" spans="1:15" ht="13.5">
      <c r="A402" s="123" t="s">
        <v>65</v>
      </c>
      <c r="B402" s="123" t="s">
        <v>66</v>
      </c>
      <c r="C402" s="123" t="s">
        <v>67</v>
      </c>
      <c r="D402" s="123" t="s">
        <v>68</v>
      </c>
      <c r="E402" s="123"/>
      <c r="F402" s="124">
        <v>389</v>
      </c>
      <c r="G402" s="87"/>
      <c r="H402" s="127" t="s">
        <v>726</v>
      </c>
      <c r="I402" s="107" t="s">
        <v>1298</v>
      </c>
      <c r="J402" s="108"/>
      <c r="K402" s="77">
        <v>39</v>
      </c>
      <c r="L402" s="77">
        <v>1261</v>
      </c>
      <c r="M402" s="142" t="s">
        <v>70</v>
      </c>
      <c r="N402" s="125" t="s">
        <v>70</v>
      </c>
      <c r="O402" s="77">
        <v>282</v>
      </c>
    </row>
    <row r="403" spans="1:15" ht="13.5">
      <c r="A403" s="123" t="s">
        <v>65</v>
      </c>
      <c r="B403" s="123" t="s">
        <v>66</v>
      </c>
      <c r="C403" s="123" t="s">
        <v>67</v>
      </c>
      <c r="D403" s="123" t="s">
        <v>68</v>
      </c>
      <c r="E403" s="123"/>
      <c r="F403" s="124">
        <v>390</v>
      </c>
      <c r="G403" s="87"/>
      <c r="H403" s="127" t="s">
        <v>727</v>
      </c>
      <c r="I403" s="107" t="s">
        <v>728</v>
      </c>
      <c r="J403" s="108"/>
      <c r="K403" s="77">
        <v>302</v>
      </c>
      <c r="L403" s="77">
        <v>5936</v>
      </c>
      <c r="M403" s="142" t="s">
        <v>70</v>
      </c>
      <c r="N403" s="125" t="s">
        <v>70</v>
      </c>
      <c r="O403" s="77">
        <v>1846</v>
      </c>
    </row>
    <row r="404" spans="1:15" ht="13.5">
      <c r="A404" s="123" t="s">
        <v>65</v>
      </c>
      <c r="B404" s="123" t="s">
        <v>66</v>
      </c>
      <c r="C404" s="123" t="s">
        <v>67</v>
      </c>
      <c r="D404" s="123" t="s">
        <v>68</v>
      </c>
      <c r="E404" s="123"/>
      <c r="F404" s="124">
        <v>391</v>
      </c>
      <c r="G404" s="87"/>
      <c r="H404" s="127" t="s">
        <v>729</v>
      </c>
      <c r="I404" s="107" t="s">
        <v>730</v>
      </c>
      <c r="J404" s="108"/>
      <c r="K404" s="77">
        <v>45</v>
      </c>
      <c r="L404" s="77">
        <v>1202</v>
      </c>
      <c r="M404" s="142" t="s">
        <v>70</v>
      </c>
      <c r="N404" s="125" t="s">
        <v>70</v>
      </c>
      <c r="O404" s="77">
        <v>344</v>
      </c>
    </row>
    <row r="405" spans="1:15" ht="27" customHeight="1">
      <c r="A405" s="123" t="s">
        <v>65</v>
      </c>
      <c r="B405" s="123" t="s">
        <v>66</v>
      </c>
      <c r="C405" s="123" t="s">
        <v>67</v>
      </c>
      <c r="D405" s="123" t="s">
        <v>68</v>
      </c>
      <c r="E405" s="123"/>
      <c r="F405" s="124">
        <v>392</v>
      </c>
      <c r="G405" s="87"/>
      <c r="H405" s="127" t="s">
        <v>731</v>
      </c>
      <c r="I405" s="107" t="s">
        <v>732</v>
      </c>
      <c r="J405" s="108"/>
      <c r="K405" s="77">
        <v>146</v>
      </c>
      <c r="L405" s="77">
        <v>1619</v>
      </c>
      <c r="M405" s="142" t="s">
        <v>70</v>
      </c>
      <c r="N405" s="125" t="s">
        <v>70</v>
      </c>
      <c r="O405" s="77">
        <v>783</v>
      </c>
    </row>
    <row r="406" spans="1:15" ht="13.5">
      <c r="A406" s="123" t="s">
        <v>65</v>
      </c>
      <c r="B406" s="123" t="s">
        <v>66</v>
      </c>
      <c r="C406" s="123" t="s">
        <v>67</v>
      </c>
      <c r="D406" s="123" t="s">
        <v>68</v>
      </c>
      <c r="E406" s="123"/>
      <c r="F406" s="124">
        <v>393</v>
      </c>
      <c r="G406" s="87"/>
      <c r="H406" s="127" t="s">
        <v>733</v>
      </c>
      <c r="I406" s="107" t="s">
        <v>734</v>
      </c>
      <c r="J406" s="108"/>
      <c r="K406" s="77">
        <v>109</v>
      </c>
      <c r="L406" s="77">
        <v>1054</v>
      </c>
      <c r="M406" s="142" t="s">
        <v>70</v>
      </c>
      <c r="N406" s="125" t="s">
        <v>70</v>
      </c>
      <c r="O406" s="77">
        <v>629</v>
      </c>
    </row>
    <row r="407" spans="1:15" ht="13.5">
      <c r="A407" s="123" t="s">
        <v>65</v>
      </c>
      <c r="B407" s="123" t="s">
        <v>66</v>
      </c>
      <c r="C407" s="123" t="s">
        <v>67</v>
      </c>
      <c r="D407" s="123" t="s">
        <v>68</v>
      </c>
      <c r="E407" s="123"/>
      <c r="F407" s="124">
        <v>394</v>
      </c>
      <c r="G407" s="87"/>
      <c r="H407" s="127" t="s">
        <v>735</v>
      </c>
      <c r="I407" s="107" t="s">
        <v>736</v>
      </c>
      <c r="J407" s="108"/>
      <c r="K407" s="77">
        <v>37</v>
      </c>
      <c r="L407" s="77">
        <v>565</v>
      </c>
      <c r="M407" s="142" t="s">
        <v>70</v>
      </c>
      <c r="N407" s="125" t="s">
        <v>70</v>
      </c>
      <c r="O407" s="77">
        <v>258</v>
      </c>
    </row>
    <row r="408" spans="1:15" ht="27" customHeight="1">
      <c r="A408" s="123" t="s">
        <v>65</v>
      </c>
      <c r="B408" s="123" t="s">
        <v>66</v>
      </c>
      <c r="C408" s="123" t="s">
        <v>67</v>
      </c>
      <c r="D408" s="123" t="s">
        <v>68</v>
      </c>
      <c r="E408" s="123"/>
      <c r="F408" s="124">
        <v>395</v>
      </c>
      <c r="G408" s="87"/>
      <c r="H408" s="127" t="s">
        <v>737</v>
      </c>
      <c r="I408" s="107" t="s">
        <v>738</v>
      </c>
      <c r="J408" s="108"/>
      <c r="K408" s="77">
        <v>220</v>
      </c>
      <c r="L408" s="77">
        <v>2310</v>
      </c>
      <c r="M408" s="142" t="s">
        <v>70</v>
      </c>
      <c r="N408" s="125" t="s">
        <v>70</v>
      </c>
      <c r="O408" s="77">
        <v>1080</v>
      </c>
    </row>
    <row r="409" spans="1:15" ht="13.5">
      <c r="A409" s="123" t="s">
        <v>65</v>
      </c>
      <c r="B409" s="123" t="s">
        <v>66</v>
      </c>
      <c r="C409" s="123" t="s">
        <v>67</v>
      </c>
      <c r="D409" s="123" t="s">
        <v>68</v>
      </c>
      <c r="E409" s="123"/>
      <c r="F409" s="124">
        <v>396</v>
      </c>
      <c r="G409" s="87"/>
      <c r="H409" s="127" t="s">
        <v>739</v>
      </c>
      <c r="I409" s="107" t="s">
        <v>740</v>
      </c>
      <c r="J409" s="108"/>
      <c r="K409" s="77">
        <v>2</v>
      </c>
      <c r="L409" s="77">
        <v>435</v>
      </c>
      <c r="M409" s="142" t="s">
        <v>70</v>
      </c>
      <c r="N409" s="125" t="s">
        <v>70</v>
      </c>
      <c r="O409" s="77">
        <v>15</v>
      </c>
    </row>
    <row r="410" spans="1:15" ht="13.5">
      <c r="A410" s="123" t="s">
        <v>65</v>
      </c>
      <c r="B410" s="123" t="s">
        <v>66</v>
      </c>
      <c r="C410" s="123" t="s">
        <v>67</v>
      </c>
      <c r="D410" s="123" t="s">
        <v>68</v>
      </c>
      <c r="E410" s="123"/>
      <c r="F410" s="124">
        <v>397</v>
      </c>
      <c r="G410" s="87"/>
      <c r="H410" s="127" t="s">
        <v>741</v>
      </c>
      <c r="I410" s="107" t="s">
        <v>1299</v>
      </c>
      <c r="J410" s="108"/>
      <c r="K410" s="77">
        <v>64</v>
      </c>
      <c r="L410" s="77">
        <v>956</v>
      </c>
      <c r="M410" s="142" t="s">
        <v>70</v>
      </c>
      <c r="N410" s="125" t="s">
        <v>70</v>
      </c>
      <c r="O410" s="77">
        <v>373</v>
      </c>
    </row>
    <row r="411" spans="1:15" ht="13.5">
      <c r="A411" s="123" t="s">
        <v>65</v>
      </c>
      <c r="B411" s="123" t="s">
        <v>66</v>
      </c>
      <c r="C411" s="123" t="s">
        <v>67</v>
      </c>
      <c r="D411" s="123" t="s">
        <v>68</v>
      </c>
      <c r="E411" s="123"/>
      <c r="F411" s="124">
        <v>398</v>
      </c>
      <c r="G411" s="87"/>
      <c r="H411" s="127" t="s">
        <v>742</v>
      </c>
      <c r="I411" s="107" t="s">
        <v>743</v>
      </c>
      <c r="J411" s="108"/>
      <c r="K411" s="77">
        <v>154</v>
      </c>
      <c r="L411" s="77">
        <v>919</v>
      </c>
      <c r="M411" s="142" t="s">
        <v>70</v>
      </c>
      <c r="N411" s="125" t="s">
        <v>70</v>
      </c>
      <c r="O411" s="77">
        <v>859</v>
      </c>
    </row>
    <row r="412" spans="1:15" ht="27" customHeight="1">
      <c r="A412" s="123" t="s">
        <v>65</v>
      </c>
      <c r="B412" s="123" t="s">
        <v>66</v>
      </c>
      <c r="C412" s="123" t="s">
        <v>67</v>
      </c>
      <c r="D412" s="123" t="s">
        <v>68</v>
      </c>
      <c r="E412" s="123"/>
      <c r="F412" s="124">
        <v>399</v>
      </c>
      <c r="G412" s="87"/>
      <c r="H412" s="127" t="s">
        <v>744</v>
      </c>
      <c r="I412" s="107" t="s">
        <v>745</v>
      </c>
      <c r="J412" s="108"/>
      <c r="K412" s="77">
        <v>1064</v>
      </c>
      <c r="L412" s="77">
        <v>12842</v>
      </c>
      <c r="M412" s="142" t="s">
        <v>70</v>
      </c>
      <c r="N412" s="125" t="s">
        <v>70</v>
      </c>
      <c r="O412" s="77">
        <v>4730</v>
      </c>
    </row>
    <row r="413" spans="1:15" ht="13.5">
      <c r="A413" s="123" t="s">
        <v>65</v>
      </c>
      <c r="B413" s="123" t="s">
        <v>66</v>
      </c>
      <c r="C413" s="123" t="s">
        <v>67</v>
      </c>
      <c r="D413" s="123" t="s">
        <v>68</v>
      </c>
      <c r="E413" s="123"/>
      <c r="F413" s="124">
        <v>400</v>
      </c>
      <c r="G413" s="87"/>
      <c r="H413" s="127" t="s">
        <v>746</v>
      </c>
      <c r="I413" s="107" t="s">
        <v>747</v>
      </c>
      <c r="J413" s="108"/>
      <c r="K413" s="77">
        <v>83</v>
      </c>
      <c r="L413" s="77">
        <v>1637</v>
      </c>
      <c r="M413" s="142">
        <v>0.86</v>
      </c>
      <c r="N413" s="125">
        <v>1902.59</v>
      </c>
      <c r="O413" s="77">
        <v>624</v>
      </c>
    </row>
    <row r="414" spans="1:15" ht="13.5">
      <c r="A414" s="123" t="s">
        <v>65</v>
      </c>
      <c r="B414" s="123" t="s">
        <v>66</v>
      </c>
      <c r="C414" s="123" t="s">
        <v>67</v>
      </c>
      <c r="D414" s="123" t="s">
        <v>68</v>
      </c>
      <c r="E414" s="123"/>
      <c r="F414" s="124">
        <v>401</v>
      </c>
      <c r="G414" s="87"/>
      <c r="H414" s="127" t="s">
        <v>748</v>
      </c>
      <c r="I414" s="107" t="s">
        <v>749</v>
      </c>
      <c r="J414" s="108"/>
      <c r="K414" s="77">
        <v>23</v>
      </c>
      <c r="L414" s="77">
        <v>992</v>
      </c>
      <c r="M414" s="142">
        <v>0.279</v>
      </c>
      <c r="N414" s="125">
        <v>3560.05</v>
      </c>
      <c r="O414" s="77">
        <v>179</v>
      </c>
    </row>
    <row r="415" spans="1:15" ht="13.5">
      <c r="A415" s="123" t="s">
        <v>65</v>
      </c>
      <c r="B415" s="123" t="s">
        <v>66</v>
      </c>
      <c r="C415" s="123" t="s">
        <v>67</v>
      </c>
      <c r="D415" s="123" t="s">
        <v>68</v>
      </c>
      <c r="E415" s="123"/>
      <c r="F415" s="124">
        <v>402</v>
      </c>
      <c r="G415" s="87"/>
      <c r="H415" s="127" t="s">
        <v>750</v>
      </c>
      <c r="I415" s="107" t="s">
        <v>751</v>
      </c>
      <c r="J415" s="108"/>
      <c r="K415" s="77">
        <v>32</v>
      </c>
      <c r="L415" s="77">
        <v>1042</v>
      </c>
      <c r="M415" s="142" t="s">
        <v>70</v>
      </c>
      <c r="N415" s="125" t="s">
        <v>70</v>
      </c>
      <c r="O415" s="77">
        <v>243</v>
      </c>
    </row>
    <row r="416" spans="1:15" ht="13.5">
      <c r="A416" s="123" t="s">
        <v>65</v>
      </c>
      <c r="B416" s="123" t="s">
        <v>66</v>
      </c>
      <c r="C416" s="123" t="s">
        <v>67</v>
      </c>
      <c r="D416" s="123" t="s">
        <v>68</v>
      </c>
      <c r="E416" s="123"/>
      <c r="F416" s="124">
        <v>403</v>
      </c>
      <c r="G416" s="87"/>
      <c r="H416" s="127" t="s">
        <v>752</v>
      </c>
      <c r="I416" s="107" t="s">
        <v>753</v>
      </c>
      <c r="J416" s="108"/>
      <c r="K416" s="77">
        <v>86</v>
      </c>
      <c r="L416" s="77">
        <v>653</v>
      </c>
      <c r="M416" s="142">
        <v>1.824</v>
      </c>
      <c r="N416" s="125">
        <v>357.91</v>
      </c>
      <c r="O416" s="77">
        <v>623</v>
      </c>
    </row>
    <row r="417" spans="1:15" ht="13.5">
      <c r="A417" s="123" t="s">
        <v>65</v>
      </c>
      <c r="B417" s="123" t="s">
        <v>66</v>
      </c>
      <c r="C417" s="123" t="s">
        <v>67</v>
      </c>
      <c r="D417" s="123" t="s">
        <v>68</v>
      </c>
      <c r="E417" s="123"/>
      <c r="F417" s="124">
        <v>404</v>
      </c>
      <c r="G417" s="87"/>
      <c r="H417" s="127" t="s">
        <v>754</v>
      </c>
      <c r="I417" s="107" t="s">
        <v>755</v>
      </c>
      <c r="J417" s="108"/>
      <c r="K417" s="77">
        <v>201</v>
      </c>
      <c r="L417" s="77">
        <v>1938</v>
      </c>
      <c r="M417" s="142">
        <v>5.699</v>
      </c>
      <c r="N417" s="125">
        <v>340.09</v>
      </c>
      <c r="O417" s="77">
        <v>1444</v>
      </c>
    </row>
    <row r="418" spans="1:15" ht="27" customHeight="1">
      <c r="A418" s="123" t="s">
        <v>65</v>
      </c>
      <c r="B418" s="123" t="s">
        <v>66</v>
      </c>
      <c r="C418" s="123" t="s">
        <v>67</v>
      </c>
      <c r="D418" s="123" t="s">
        <v>68</v>
      </c>
      <c r="E418" s="123"/>
      <c r="F418" s="124">
        <v>405</v>
      </c>
      <c r="G418" s="87"/>
      <c r="H418" s="127" t="s">
        <v>756</v>
      </c>
      <c r="I418" s="107" t="s">
        <v>1300</v>
      </c>
      <c r="J418" s="108"/>
      <c r="K418" s="77">
        <v>95</v>
      </c>
      <c r="L418" s="77">
        <v>784</v>
      </c>
      <c r="M418" s="142">
        <v>2.681</v>
      </c>
      <c r="N418" s="125">
        <v>292.39</v>
      </c>
      <c r="O418" s="77">
        <v>677</v>
      </c>
    </row>
    <row r="419" spans="1:15" ht="13.5">
      <c r="A419" s="123" t="s">
        <v>65</v>
      </c>
      <c r="B419" s="123" t="s">
        <v>66</v>
      </c>
      <c r="C419" s="123" t="s">
        <v>67</v>
      </c>
      <c r="D419" s="123" t="s">
        <v>68</v>
      </c>
      <c r="E419" s="123"/>
      <c r="F419" s="124">
        <v>406</v>
      </c>
      <c r="G419" s="87"/>
      <c r="H419" s="127" t="s">
        <v>757</v>
      </c>
      <c r="I419" s="107" t="s">
        <v>758</v>
      </c>
      <c r="J419" s="108"/>
      <c r="K419" s="77">
        <v>240</v>
      </c>
      <c r="L419" s="77">
        <v>1902</v>
      </c>
      <c r="M419" s="142">
        <v>5.77</v>
      </c>
      <c r="N419" s="125">
        <v>329.55</v>
      </c>
      <c r="O419" s="77">
        <v>1655</v>
      </c>
    </row>
    <row r="420" spans="1:15" ht="13.5">
      <c r="A420" s="123" t="s">
        <v>65</v>
      </c>
      <c r="B420" s="123" t="s">
        <v>66</v>
      </c>
      <c r="C420" s="123" t="s">
        <v>67</v>
      </c>
      <c r="D420" s="123" t="s">
        <v>68</v>
      </c>
      <c r="E420" s="123"/>
      <c r="F420" s="124">
        <v>407</v>
      </c>
      <c r="G420" s="87"/>
      <c r="H420" s="127" t="s">
        <v>759</v>
      </c>
      <c r="I420" s="107" t="s">
        <v>760</v>
      </c>
      <c r="J420" s="108"/>
      <c r="K420" s="77">
        <v>114</v>
      </c>
      <c r="L420" s="77">
        <v>818</v>
      </c>
      <c r="M420" s="142">
        <v>2.936</v>
      </c>
      <c r="N420" s="125">
        <v>278.7</v>
      </c>
      <c r="O420" s="77">
        <v>725</v>
      </c>
    </row>
    <row r="421" spans="1:15" ht="13.5">
      <c r="A421" s="123" t="s">
        <v>65</v>
      </c>
      <c r="B421" s="123" t="s">
        <v>66</v>
      </c>
      <c r="C421" s="123" t="s">
        <v>67</v>
      </c>
      <c r="D421" s="123" t="s">
        <v>68</v>
      </c>
      <c r="E421" s="123"/>
      <c r="F421" s="124">
        <v>408</v>
      </c>
      <c r="G421" s="87"/>
      <c r="H421" s="127" t="s">
        <v>761</v>
      </c>
      <c r="I421" s="107" t="s">
        <v>762</v>
      </c>
      <c r="J421" s="108"/>
      <c r="K421" s="77">
        <v>190</v>
      </c>
      <c r="L421" s="77">
        <v>3077</v>
      </c>
      <c r="M421" s="142" t="s">
        <v>70</v>
      </c>
      <c r="N421" s="125" t="s">
        <v>70</v>
      </c>
      <c r="O421" s="77">
        <v>1288</v>
      </c>
    </row>
    <row r="422" spans="1:15" ht="27" customHeight="1">
      <c r="A422" s="123" t="s">
        <v>65</v>
      </c>
      <c r="B422" s="123" t="s">
        <v>66</v>
      </c>
      <c r="C422" s="123" t="s">
        <v>67</v>
      </c>
      <c r="D422" s="123" t="s">
        <v>68</v>
      </c>
      <c r="E422" s="123"/>
      <c r="F422" s="124">
        <v>409</v>
      </c>
      <c r="G422" s="87"/>
      <c r="H422" s="127" t="s">
        <v>763</v>
      </c>
      <c r="I422" s="107" t="s">
        <v>764</v>
      </c>
      <c r="J422" s="108"/>
      <c r="K422" s="77">
        <v>635</v>
      </c>
      <c r="L422" s="77">
        <v>18983</v>
      </c>
      <c r="M422" s="142" t="s">
        <v>70</v>
      </c>
      <c r="N422" s="125" t="s">
        <v>70</v>
      </c>
      <c r="O422" s="77">
        <v>3457</v>
      </c>
    </row>
    <row r="423" spans="1:15" ht="13.5">
      <c r="A423" s="123" t="s">
        <v>65</v>
      </c>
      <c r="B423" s="123" t="s">
        <v>66</v>
      </c>
      <c r="C423" s="123" t="s">
        <v>67</v>
      </c>
      <c r="D423" s="123" t="s">
        <v>68</v>
      </c>
      <c r="E423" s="123"/>
      <c r="F423" s="124">
        <v>410</v>
      </c>
      <c r="G423" s="87"/>
      <c r="H423" s="127" t="s">
        <v>765</v>
      </c>
      <c r="I423" s="107" t="s">
        <v>766</v>
      </c>
      <c r="J423" s="108"/>
      <c r="K423" s="77">
        <v>146</v>
      </c>
      <c r="L423" s="77">
        <v>4012</v>
      </c>
      <c r="M423" s="142">
        <v>1.599</v>
      </c>
      <c r="N423" s="125">
        <v>2509.71</v>
      </c>
      <c r="O423" s="77">
        <v>960</v>
      </c>
    </row>
    <row r="424" spans="1:15" ht="13.5">
      <c r="A424" s="123" t="s">
        <v>65</v>
      </c>
      <c r="B424" s="123" t="s">
        <v>66</v>
      </c>
      <c r="C424" s="123" t="s">
        <v>67</v>
      </c>
      <c r="D424" s="123" t="s">
        <v>68</v>
      </c>
      <c r="E424" s="123"/>
      <c r="F424" s="124">
        <v>411</v>
      </c>
      <c r="G424" s="87"/>
      <c r="H424" s="127" t="s">
        <v>767</v>
      </c>
      <c r="I424" s="107" t="s">
        <v>768</v>
      </c>
      <c r="J424" s="108"/>
      <c r="K424" s="77">
        <v>80</v>
      </c>
      <c r="L424" s="77">
        <v>917</v>
      </c>
      <c r="M424" s="142">
        <v>0.856</v>
      </c>
      <c r="N424" s="125">
        <v>1071.26</v>
      </c>
      <c r="O424" s="77">
        <v>591</v>
      </c>
    </row>
    <row r="425" spans="1:15" ht="13.5">
      <c r="A425" s="123" t="s">
        <v>65</v>
      </c>
      <c r="B425" s="123" t="s">
        <v>66</v>
      </c>
      <c r="C425" s="123" t="s">
        <v>67</v>
      </c>
      <c r="D425" s="123" t="s">
        <v>68</v>
      </c>
      <c r="E425" s="123"/>
      <c r="F425" s="124">
        <v>412</v>
      </c>
      <c r="G425" s="87"/>
      <c r="H425" s="127" t="s">
        <v>769</v>
      </c>
      <c r="I425" s="107" t="s">
        <v>770</v>
      </c>
      <c r="J425" s="108"/>
      <c r="K425" s="77">
        <v>55</v>
      </c>
      <c r="L425" s="77">
        <v>3787</v>
      </c>
      <c r="M425" s="142">
        <v>0.581</v>
      </c>
      <c r="N425" s="125">
        <v>6513.56</v>
      </c>
      <c r="O425" s="77">
        <v>435</v>
      </c>
    </row>
    <row r="426" spans="1:15" ht="13.5">
      <c r="A426" s="123" t="s">
        <v>65</v>
      </c>
      <c r="B426" s="123" t="s">
        <v>66</v>
      </c>
      <c r="C426" s="123" t="s">
        <v>67</v>
      </c>
      <c r="D426" s="123" t="s">
        <v>68</v>
      </c>
      <c r="E426" s="123"/>
      <c r="F426" s="124">
        <v>413</v>
      </c>
      <c r="G426" s="87"/>
      <c r="H426" s="127" t="s">
        <v>771</v>
      </c>
      <c r="I426" s="107" t="s">
        <v>772</v>
      </c>
      <c r="J426" s="108"/>
      <c r="K426" s="77">
        <v>128</v>
      </c>
      <c r="L426" s="77">
        <v>7288</v>
      </c>
      <c r="M426" s="142">
        <v>1.347</v>
      </c>
      <c r="N426" s="125">
        <v>5409.21</v>
      </c>
      <c r="O426" s="77">
        <v>953</v>
      </c>
    </row>
    <row r="427" spans="1:15" ht="13.5">
      <c r="A427" s="123" t="s">
        <v>65</v>
      </c>
      <c r="B427" s="123" t="s">
        <v>66</v>
      </c>
      <c r="C427" s="123" t="s">
        <v>67</v>
      </c>
      <c r="D427" s="123" t="s">
        <v>68</v>
      </c>
      <c r="E427" s="123"/>
      <c r="F427" s="124">
        <v>414</v>
      </c>
      <c r="G427" s="87"/>
      <c r="H427" s="127" t="s">
        <v>773</v>
      </c>
      <c r="I427" s="107" t="s">
        <v>774</v>
      </c>
      <c r="J427" s="108"/>
      <c r="K427" s="77">
        <v>46</v>
      </c>
      <c r="L427" s="77">
        <v>1048</v>
      </c>
      <c r="M427" s="142">
        <v>0.504</v>
      </c>
      <c r="N427" s="125">
        <v>2080.24</v>
      </c>
      <c r="O427" s="77">
        <v>323</v>
      </c>
    </row>
    <row r="428" spans="1:15" ht="13.5">
      <c r="A428" s="123" t="s">
        <v>65</v>
      </c>
      <c r="B428" s="123" t="s">
        <v>66</v>
      </c>
      <c r="C428" s="123" t="s">
        <v>67</v>
      </c>
      <c r="D428" s="123" t="s">
        <v>68</v>
      </c>
      <c r="E428" s="123"/>
      <c r="F428" s="124">
        <v>415</v>
      </c>
      <c r="G428" s="87"/>
      <c r="H428" s="127" t="s">
        <v>775</v>
      </c>
      <c r="I428" s="107" t="s">
        <v>776</v>
      </c>
      <c r="J428" s="108"/>
      <c r="K428" s="77">
        <v>179</v>
      </c>
      <c r="L428" s="77">
        <v>1932</v>
      </c>
      <c r="M428" s="142" t="s">
        <v>70</v>
      </c>
      <c r="N428" s="125" t="s">
        <v>70</v>
      </c>
      <c r="O428" s="77">
        <v>1262</v>
      </c>
    </row>
    <row r="429" spans="1:15" ht="27" customHeight="1">
      <c r="A429" s="123" t="s">
        <v>65</v>
      </c>
      <c r="B429" s="123" t="s">
        <v>66</v>
      </c>
      <c r="C429" s="123" t="s">
        <v>67</v>
      </c>
      <c r="D429" s="123" t="s">
        <v>68</v>
      </c>
      <c r="E429" s="123"/>
      <c r="F429" s="124">
        <v>416</v>
      </c>
      <c r="G429" s="87"/>
      <c r="H429" s="127" t="s">
        <v>777</v>
      </c>
      <c r="I429" s="107" t="s">
        <v>1301</v>
      </c>
      <c r="J429" s="108"/>
      <c r="K429" s="77">
        <v>681</v>
      </c>
      <c r="L429" s="77">
        <v>11231</v>
      </c>
      <c r="M429" s="142" t="s">
        <v>70</v>
      </c>
      <c r="N429" s="125" t="s">
        <v>70</v>
      </c>
      <c r="O429" s="77">
        <v>2720</v>
      </c>
    </row>
    <row r="430" spans="1:15" ht="13.5">
      <c r="A430" s="123" t="s">
        <v>65</v>
      </c>
      <c r="B430" s="123" t="s">
        <v>66</v>
      </c>
      <c r="C430" s="123" t="s">
        <v>67</v>
      </c>
      <c r="D430" s="123" t="s">
        <v>68</v>
      </c>
      <c r="E430" s="123"/>
      <c r="F430" s="124">
        <v>417</v>
      </c>
      <c r="G430" s="87"/>
      <c r="H430" s="127" t="s">
        <v>778</v>
      </c>
      <c r="I430" s="107" t="s">
        <v>779</v>
      </c>
      <c r="J430" s="108"/>
      <c r="K430" s="77">
        <v>6</v>
      </c>
      <c r="L430" s="77">
        <v>593</v>
      </c>
      <c r="M430" s="142" t="s">
        <v>70</v>
      </c>
      <c r="N430" s="125" t="s">
        <v>70</v>
      </c>
      <c r="O430" s="77">
        <v>45</v>
      </c>
    </row>
    <row r="431" spans="1:15" ht="13.5">
      <c r="A431" s="123" t="s">
        <v>65</v>
      </c>
      <c r="B431" s="123" t="s">
        <v>66</v>
      </c>
      <c r="C431" s="123" t="s">
        <v>67</v>
      </c>
      <c r="D431" s="123" t="s">
        <v>68</v>
      </c>
      <c r="E431" s="123"/>
      <c r="F431" s="124">
        <v>418</v>
      </c>
      <c r="G431" s="87"/>
      <c r="H431" s="127" t="s">
        <v>780</v>
      </c>
      <c r="I431" s="107" t="s">
        <v>781</v>
      </c>
      <c r="J431" s="108"/>
      <c r="K431" s="77">
        <v>634</v>
      </c>
      <c r="L431" s="77">
        <v>8915</v>
      </c>
      <c r="M431" s="142" t="s">
        <v>70</v>
      </c>
      <c r="N431" s="125" t="s">
        <v>70</v>
      </c>
      <c r="O431" s="77">
        <v>2532</v>
      </c>
    </row>
    <row r="432" spans="1:15" ht="13.5">
      <c r="A432" s="123" t="s">
        <v>65</v>
      </c>
      <c r="B432" s="123" t="s">
        <v>66</v>
      </c>
      <c r="C432" s="123" t="s">
        <v>67</v>
      </c>
      <c r="D432" s="123" t="s">
        <v>68</v>
      </c>
      <c r="E432" s="123"/>
      <c r="F432" s="124">
        <v>419</v>
      </c>
      <c r="G432" s="87"/>
      <c r="H432" s="127" t="s">
        <v>782</v>
      </c>
      <c r="I432" s="107" t="s">
        <v>783</v>
      </c>
      <c r="J432" s="108"/>
      <c r="K432" s="77">
        <v>38</v>
      </c>
      <c r="L432" s="77">
        <v>761</v>
      </c>
      <c r="M432" s="142" t="s">
        <v>70</v>
      </c>
      <c r="N432" s="125" t="s">
        <v>70</v>
      </c>
      <c r="O432" s="77">
        <v>282</v>
      </c>
    </row>
    <row r="433" spans="1:15" s="138" customFormat="1" ht="13.5" customHeight="1">
      <c r="A433" s="133" t="s">
        <v>65</v>
      </c>
      <c r="B433" s="133" t="s">
        <v>66</v>
      </c>
      <c r="C433" s="133" t="s">
        <v>67</v>
      </c>
      <c r="D433" s="133" t="s">
        <v>68</v>
      </c>
      <c r="E433" s="133"/>
      <c r="F433" s="134">
        <v>420</v>
      </c>
      <c r="G433" s="135"/>
      <c r="H433" s="127" t="s">
        <v>784</v>
      </c>
      <c r="I433" s="135" t="s">
        <v>785</v>
      </c>
      <c r="J433" s="139"/>
      <c r="K433" s="136">
        <v>3</v>
      </c>
      <c r="L433" s="136">
        <v>962</v>
      </c>
      <c r="M433" s="143" t="s">
        <v>70</v>
      </c>
      <c r="N433" s="125" t="s">
        <v>70</v>
      </c>
      <c r="O433" s="136">
        <v>25</v>
      </c>
    </row>
    <row r="434" spans="1:15" ht="27" customHeight="1">
      <c r="A434" s="123" t="s">
        <v>65</v>
      </c>
      <c r="B434" s="123" t="s">
        <v>66</v>
      </c>
      <c r="C434" s="123" t="s">
        <v>67</v>
      </c>
      <c r="D434" s="123" t="s">
        <v>68</v>
      </c>
      <c r="E434" s="123"/>
      <c r="F434" s="124">
        <v>421</v>
      </c>
      <c r="G434" s="87"/>
      <c r="H434" s="127" t="s">
        <v>786</v>
      </c>
      <c r="I434" s="107" t="s">
        <v>787</v>
      </c>
      <c r="J434" s="108"/>
      <c r="K434" s="77">
        <v>7062</v>
      </c>
      <c r="L434" s="77">
        <v>158546</v>
      </c>
      <c r="M434" s="142" t="s">
        <v>70</v>
      </c>
      <c r="N434" s="125" t="s">
        <v>70</v>
      </c>
      <c r="O434" s="77">
        <v>9092</v>
      </c>
    </row>
    <row r="435" spans="1:15" ht="27" customHeight="1">
      <c r="A435" s="123" t="s">
        <v>65</v>
      </c>
      <c r="B435" s="123" t="s">
        <v>66</v>
      </c>
      <c r="C435" s="123" t="s">
        <v>67</v>
      </c>
      <c r="D435" s="123" t="s">
        <v>68</v>
      </c>
      <c r="E435" s="123"/>
      <c r="F435" s="124">
        <v>422</v>
      </c>
      <c r="G435" s="87"/>
      <c r="H435" s="127" t="s">
        <v>788</v>
      </c>
      <c r="I435" s="107" t="s">
        <v>789</v>
      </c>
      <c r="J435" s="108"/>
      <c r="K435" s="77">
        <v>1490</v>
      </c>
      <c r="L435" s="77">
        <v>20884</v>
      </c>
      <c r="M435" s="142" t="s">
        <v>70</v>
      </c>
      <c r="N435" s="125" t="s">
        <v>70</v>
      </c>
      <c r="O435" s="77">
        <v>5592</v>
      </c>
    </row>
    <row r="436" spans="1:15" ht="13.5">
      <c r="A436" s="123" t="s">
        <v>65</v>
      </c>
      <c r="B436" s="123" t="s">
        <v>66</v>
      </c>
      <c r="C436" s="123" t="s">
        <v>67</v>
      </c>
      <c r="D436" s="123" t="s">
        <v>68</v>
      </c>
      <c r="E436" s="123"/>
      <c r="F436" s="124">
        <v>423</v>
      </c>
      <c r="G436" s="87"/>
      <c r="H436" s="127" t="s">
        <v>790</v>
      </c>
      <c r="I436" s="107" t="s">
        <v>791</v>
      </c>
      <c r="J436" s="108"/>
      <c r="K436" s="77">
        <v>163</v>
      </c>
      <c r="L436" s="77">
        <v>2110</v>
      </c>
      <c r="M436" s="142" t="s">
        <v>70</v>
      </c>
      <c r="N436" s="125" t="s">
        <v>70</v>
      </c>
      <c r="O436" s="77">
        <v>1073</v>
      </c>
    </row>
    <row r="437" spans="1:15" ht="13.5">
      <c r="A437" s="123" t="s">
        <v>65</v>
      </c>
      <c r="B437" s="123" t="s">
        <v>66</v>
      </c>
      <c r="C437" s="123" t="s">
        <v>67</v>
      </c>
      <c r="D437" s="123" t="s">
        <v>68</v>
      </c>
      <c r="E437" s="123"/>
      <c r="F437" s="124">
        <v>424</v>
      </c>
      <c r="G437" s="87"/>
      <c r="H437" s="127" t="s">
        <v>792</v>
      </c>
      <c r="I437" s="107" t="s">
        <v>793</v>
      </c>
      <c r="J437" s="108"/>
      <c r="K437" s="77">
        <v>90</v>
      </c>
      <c r="L437" s="77">
        <v>1195</v>
      </c>
      <c r="M437" s="142" t="s">
        <v>70</v>
      </c>
      <c r="N437" s="125" t="s">
        <v>70</v>
      </c>
      <c r="O437" s="77">
        <v>640</v>
      </c>
    </row>
    <row r="438" spans="1:15" ht="13.5">
      <c r="A438" s="123" t="s">
        <v>65</v>
      </c>
      <c r="B438" s="123" t="s">
        <v>66</v>
      </c>
      <c r="C438" s="123" t="s">
        <v>67</v>
      </c>
      <c r="D438" s="123" t="s">
        <v>68</v>
      </c>
      <c r="E438" s="123"/>
      <c r="F438" s="124">
        <v>425</v>
      </c>
      <c r="G438" s="87"/>
      <c r="H438" s="127" t="s">
        <v>794</v>
      </c>
      <c r="I438" s="107" t="s">
        <v>795</v>
      </c>
      <c r="J438" s="108"/>
      <c r="K438" s="77">
        <v>341</v>
      </c>
      <c r="L438" s="77">
        <v>5510</v>
      </c>
      <c r="M438" s="142" t="s">
        <v>70</v>
      </c>
      <c r="N438" s="125" t="s">
        <v>70</v>
      </c>
      <c r="O438" s="77">
        <v>1800</v>
      </c>
    </row>
    <row r="439" spans="1:15" ht="27" customHeight="1">
      <c r="A439" s="123" t="s">
        <v>65</v>
      </c>
      <c r="B439" s="123" t="s">
        <v>66</v>
      </c>
      <c r="C439" s="123" t="s">
        <v>67</v>
      </c>
      <c r="D439" s="123" t="s">
        <v>68</v>
      </c>
      <c r="E439" s="123"/>
      <c r="F439" s="124">
        <v>426</v>
      </c>
      <c r="G439" s="87"/>
      <c r="H439" s="127" t="s">
        <v>796</v>
      </c>
      <c r="I439" s="107" t="s">
        <v>797</v>
      </c>
      <c r="J439" s="108"/>
      <c r="K439" s="77">
        <v>78</v>
      </c>
      <c r="L439" s="77">
        <v>721</v>
      </c>
      <c r="M439" s="142" t="s">
        <v>70</v>
      </c>
      <c r="N439" s="125" t="s">
        <v>70</v>
      </c>
      <c r="O439" s="77">
        <v>575</v>
      </c>
    </row>
    <row r="440" spans="1:15" ht="13.5">
      <c r="A440" s="123" t="s">
        <v>65</v>
      </c>
      <c r="B440" s="123" t="s">
        <v>66</v>
      </c>
      <c r="C440" s="123" t="s">
        <v>67</v>
      </c>
      <c r="D440" s="123" t="s">
        <v>68</v>
      </c>
      <c r="E440" s="123"/>
      <c r="F440" s="124">
        <v>427</v>
      </c>
      <c r="G440" s="87"/>
      <c r="H440" s="127" t="s">
        <v>798</v>
      </c>
      <c r="I440" s="107" t="s">
        <v>799</v>
      </c>
      <c r="J440" s="108"/>
      <c r="K440" s="77">
        <v>366</v>
      </c>
      <c r="L440" s="77">
        <v>2883</v>
      </c>
      <c r="M440" s="142" t="s">
        <v>70</v>
      </c>
      <c r="N440" s="125" t="s">
        <v>70</v>
      </c>
      <c r="O440" s="77">
        <v>2232</v>
      </c>
    </row>
    <row r="441" spans="1:15" ht="13.5">
      <c r="A441" s="123" t="s">
        <v>65</v>
      </c>
      <c r="B441" s="123" t="s">
        <v>66</v>
      </c>
      <c r="C441" s="123" t="s">
        <v>67</v>
      </c>
      <c r="D441" s="123" t="s">
        <v>68</v>
      </c>
      <c r="E441" s="123"/>
      <c r="F441" s="124">
        <v>428</v>
      </c>
      <c r="G441" s="87"/>
      <c r="H441" s="127" t="s">
        <v>800</v>
      </c>
      <c r="I441" s="107" t="s">
        <v>801</v>
      </c>
      <c r="J441" s="108"/>
      <c r="K441" s="77">
        <v>451</v>
      </c>
      <c r="L441" s="77">
        <v>8465</v>
      </c>
      <c r="M441" s="142" t="s">
        <v>70</v>
      </c>
      <c r="N441" s="125" t="s">
        <v>70</v>
      </c>
      <c r="O441" s="77">
        <v>2525</v>
      </c>
    </row>
    <row r="442" spans="1:15" ht="27" customHeight="1">
      <c r="A442" s="123" t="s">
        <v>65</v>
      </c>
      <c r="B442" s="123" t="s">
        <v>66</v>
      </c>
      <c r="C442" s="123" t="s">
        <v>67</v>
      </c>
      <c r="D442" s="123" t="s">
        <v>68</v>
      </c>
      <c r="E442" s="123"/>
      <c r="F442" s="124">
        <v>429</v>
      </c>
      <c r="G442" s="87"/>
      <c r="H442" s="127" t="s">
        <v>802</v>
      </c>
      <c r="I442" s="107" t="s">
        <v>803</v>
      </c>
      <c r="J442" s="108"/>
      <c r="K442" s="77">
        <v>259</v>
      </c>
      <c r="L442" s="77">
        <v>13589</v>
      </c>
      <c r="M442" s="142" t="s">
        <v>70</v>
      </c>
      <c r="N442" s="125" t="s">
        <v>70</v>
      </c>
      <c r="O442" s="77">
        <v>1500</v>
      </c>
    </row>
    <row r="443" spans="1:15" ht="27" customHeight="1">
      <c r="A443" s="123" t="s">
        <v>65</v>
      </c>
      <c r="B443" s="123" t="s">
        <v>66</v>
      </c>
      <c r="C443" s="123" t="s">
        <v>67</v>
      </c>
      <c r="D443" s="123" t="s">
        <v>68</v>
      </c>
      <c r="E443" s="123"/>
      <c r="F443" s="124">
        <v>430</v>
      </c>
      <c r="G443" s="87"/>
      <c r="H443" s="127" t="s">
        <v>804</v>
      </c>
      <c r="I443" s="107" t="s">
        <v>805</v>
      </c>
      <c r="J443" s="108"/>
      <c r="K443" s="77">
        <v>1606</v>
      </c>
      <c r="L443" s="77">
        <v>25733</v>
      </c>
      <c r="M443" s="142" t="s">
        <v>70</v>
      </c>
      <c r="N443" s="125" t="s">
        <v>70</v>
      </c>
      <c r="O443" s="77">
        <v>5619</v>
      </c>
    </row>
    <row r="444" spans="1:15" ht="13.5">
      <c r="A444" s="123" t="s">
        <v>65</v>
      </c>
      <c r="B444" s="123" t="s">
        <v>66</v>
      </c>
      <c r="C444" s="123" t="s">
        <v>67</v>
      </c>
      <c r="D444" s="123" t="s">
        <v>68</v>
      </c>
      <c r="E444" s="123"/>
      <c r="F444" s="124">
        <v>431</v>
      </c>
      <c r="G444" s="87"/>
      <c r="H444" s="127" t="s">
        <v>806</v>
      </c>
      <c r="I444" s="107" t="s">
        <v>807</v>
      </c>
      <c r="J444" s="108"/>
      <c r="K444" s="77">
        <v>254</v>
      </c>
      <c r="L444" s="77">
        <v>3985</v>
      </c>
      <c r="M444" s="142" t="s">
        <v>70</v>
      </c>
      <c r="N444" s="125" t="s">
        <v>70</v>
      </c>
      <c r="O444" s="77">
        <v>1057</v>
      </c>
    </row>
    <row r="445" spans="1:15" ht="13.5">
      <c r="A445" s="123" t="s">
        <v>65</v>
      </c>
      <c r="B445" s="123" t="s">
        <v>66</v>
      </c>
      <c r="C445" s="123" t="s">
        <v>67</v>
      </c>
      <c r="D445" s="123" t="s">
        <v>68</v>
      </c>
      <c r="E445" s="123"/>
      <c r="F445" s="124">
        <v>432</v>
      </c>
      <c r="G445" s="87"/>
      <c r="H445" s="127" t="s">
        <v>808</v>
      </c>
      <c r="I445" s="107" t="s">
        <v>809</v>
      </c>
      <c r="J445" s="108"/>
      <c r="K445" s="77">
        <v>1199</v>
      </c>
      <c r="L445" s="77">
        <v>6599</v>
      </c>
      <c r="M445" s="142" t="s">
        <v>70</v>
      </c>
      <c r="N445" s="125" t="s">
        <v>70</v>
      </c>
      <c r="O445" s="77">
        <v>4993</v>
      </c>
    </row>
    <row r="446" spans="1:15" ht="13.5">
      <c r="A446" s="123" t="s">
        <v>65</v>
      </c>
      <c r="B446" s="123" t="s">
        <v>66</v>
      </c>
      <c r="C446" s="123" t="s">
        <v>67</v>
      </c>
      <c r="D446" s="123" t="s">
        <v>68</v>
      </c>
      <c r="E446" s="123"/>
      <c r="F446" s="124">
        <v>433</v>
      </c>
      <c r="G446" s="87"/>
      <c r="H446" s="127" t="s">
        <v>810</v>
      </c>
      <c r="I446" s="107" t="s">
        <v>811</v>
      </c>
      <c r="J446" s="108"/>
      <c r="K446" s="77">
        <v>35</v>
      </c>
      <c r="L446" s="77">
        <v>7653</v>
      </c>
      <c r="M446" s="142" t="s">
        <v>70</v>
      </c>
      <c r="N446" s="125" t="s">
        <v>70</v>
      </c>
      <c r="O446" s="77">
        <v>268</v>
      </c>
    </row>
    <row r="447" spans="1:15" ht="13.5">
      <c r="A447" s="123" t="s">
        <v>65</v>
      </c>
      <c r="B447" s="123" t="s">
        <v>66</v>
      </c>
      <c r="C447" s="123" t="s">
        <v>67</v>
      </c>
      <c r="D447" s="123" t="s">
        <v>68</v>
      </c>
      <c r="E447" s="123"/>
      <c r="F447" s="124">
        <v>434</v>
      </c>
      <c r="G447" s="87"/>
      <c r="H447" s="127" t="s">
        <v>812</v>
      </c>
      <c r="I447" s="107" t="s">
        <v>1302</v>
      </c>
      <c r="J447" s="108"/>
      <c r="K447" s="77">
        <v>34</v>
      </c>
      <c r="L447" s="77">
        <v>2720</v>
      </c>
      <c r="M447" s="142" t="s">
        <v>70</v>
      </c>
      <c r="N447" s="125" t="s">
        <v>70</v>
      </c>
      <c r="O447" s="77">
        <v>264</v>
      </c>
    </row>
    <row r="448" spans="1:15" ht="13.5">
      <c r="A448" s="123" t="s">
        <v>65</v>
      </c>
      <c r="B448" s="123" t="s">
        <v>66</v>
      </c>
      <c r="C448" s="123" t="s">
        <v>67</v>
      </c>
      <c r="D448" s="123" t="s">
        <v>68</v>
      </c>
      <c r="E448" s="123"/>
      <c r="F448" s="124">
        <v>435</v>
      </c>
      <c r="G448" s="87"/>
      <c r="H448" s="127" t="s">
        <v>813</v>
      </c>
      <c r="I448" s="107" t="s">
        <v>814</v>
      </c>
      <c r="J448" s="108"/>
      <c r="K448" s="77">
        <v>84</v>
      </c>
      <c r="L448" s="77">
        <v>4775</v>
      </c>
      <c r="M448" s="142" t="s">
        <v>70</v>
      </c>
      <c r="N448" s="125" t="s">
        <v>70</v>
      </c>
      <c r="O448" s="77">
        <v>602</v>
      </c>
    </row>
    <row r="449" spans="1:15" ht="27" customHeight="1">
      <c r="A449" s="123" t="s">
        <v>65</v>
      </c>
      <c r="B449" s="123" t="s">
        <v>66</v>
      </c>
      <c r="C449" s="123" t="s">
        <v>67</v>
      </c>
      <c r="D449" s="123" t="s">
        <v>68</v>
      </c>
      <c r="E449" s="123"/>
      <c r="F449" s="124">
        <v>436</v>
      </c>
      <c r="G449" s="87"/>
      <c r="H449" s="127" t="s">
        <v>815</v>
      </c>
      <c r="I449" s="107" t="s">
        <v>1303</v>
      </c>
      <c r="J449" s="108"/>
      <c r="K449" s="77">
        <v>3708</v>
      </c>
      <c r="L449" s="77">
        <v>98340</v>
      </c>
      <c r="M449" s="142" t="s">
        <v>70</v>
      </c>
      <c r="N449" s="125" t="s">
        <v>70</v>
      </c>
      <c r="O449" s="77">
        <v>6688</v>
      </c>
    </row>
    <row r="450" spans="1:15" ht="13.5">
      <c r="A450" s="123" t="s">
        <v>65</v>
      </c>
      <c r="B450" s="123" t="s">
        <v>66</v>
      </c>
      <c r="C450" s="123" t="s">
        <v>67</v>
      </c>
      <c r="D450" s="123" t="s">
        <v>68</v>
      </c>
      <c r="E450" s="123"/>
      <c r="F450" s="124">
        <v>437</v>
      </c>
      <c r="G450" s="87"/>
      <c r="H450" s="127" t="s">
        <v>816</v>
      </c>
      <c r="I450" s="107" t="s">
        <v>817</v>
      </c>
      <c r="J450" s="108"/>
      <c r="K450" s="77">
        <v>2680</v>
      </c>
      <c r="L450" s="77">
        <v>47657</v>
      </c>
      <c r="M450" s="142" t="s">
        <v>70</v>
      </c>
      <c r="N450" s="125" t="s">
        <v>70</v>
      </c>
      <c r="O450" s="77">
        <v>5713</v>
      </c>
    </row>
    <row r="451" spans="1:15" ht="13.5">
      <c r="A451" s="123" t="s">
        <v>65</v>
      </c>
      <c r="B451" s="123" t="s">
        <v>66</v>
      </c>
      <c r="C451" s="123" t="s">
        <v>67</v>
      </c>
      <c r="D451" s="123" t="s">
        <v>68</v>
      </c>
      <c r="E451" s="123"/>
      <c r="F451" s="124">
        <v>438</v>
      </c>
      <c r="G451" s="87"/>
      <c r="H451" s="127" t="s">
        <v>818</v>
      </c>
      <c r="I451" s="107" t="s">
        <v>819</v>
      </c>
      <c r="J451" s="108"/>
      <c r="K451" s="77">
        <v>586</v>
      </c>
      <c r="L451" s="77">
        <v>17294</v>
      </c>
      <c r="M451" s="142" t="s">
        <v>70</v>
      </c>
      <c r="N451" s="125" t="s">
        <v>70</v>
      </c>
      <c r="O451" s="77">
        <v>2081</v>
      </c>
    </row>
    <row r="452" spans="1:15" ht="13.5">
      <c r="A452" s="123" t="s">
        <v>65</v>
      </c>
      <c r="B452" s="123" t="s">
        <v>66</v>
      </c>
      <c r="C452" s="123" t="s">
        <v>67</v>
      </c>
      <c r="D452" s="123" t="s">
        <v>68</v>
      </c>
      <c r="E452" s="123"/>
      <c r="F452" s="124">
        <v>439</v>
      </c>
      <c r="G452" s="87"/>
      <c r="H452" s="127" t="s">
        <v>820</v>
      </c>
      <c r="I452" s="107" t="s">
        <v>821</v>
      </c>
      <c r="J452" s="108"/>
      <c r="K452" s="77">
        <v>1</v>
      </c>
      <c r="L452" s="77">
        <v>2919</v>
      </c>
      <c r="M452" s="142" t="s">
        <v>70</v>
      </c>
      <c r="N452" s="125" t="s">
        <v>70</v>
      </c>
      <c r="O452" s="77">
        <v>7</v>
      </c>
    </row>
    <row r="453" spans="1:15" ht="27" customHeight="1">
      <c r="A453" s="123" t="s">
        <v>65</v>
      </c>
      <c r="B453" s="123" t="s">
        <v>66</v>
      </c>
      <c r="C453" s="123" t="s">
        <v>67</v>
      </c>
      <c r="D453" s="123" t="s">
        <v>68</v>
      </c>
      <c r="E453" s="123"/>
      <c r="F453" s="124">
        <v>440</v>
      </c>
      <c r="G453" s="87"/>
      <c r="H453" s="127" t="s">
        <v>822</v>
      </c>
      <c r="I453" s="107" t="s">
        <v>823</v>
      </c>
      <c r="J453" s="108"/>
      <c r="K453" s="77">
        <v>24</v>
      </c>
      <c r="L453" s="77">
        <v>18955</v>
      </c>
      <c r="M453" s="142" t="s">
        <v>70</v>
      </c>
      <c r="N453" s="125" t="s">
        <v>70</v>
      </c>
      <c r="O453" s="77">
        <v>135</v>
      </c>
    </row>
    <row r="454" spans="1:15" ht="13.5">
      <c r="A454" s="123" t="s">
        <v>65</v>
      </c>
      <c r="B454" s="123" t="s">
        <v>66</v>
      </c>
      <c r="C454" s="123" t="s">
        <v>67</v>
      </c>
      <c r="D454" s="123" t="s">
        <v>68</v>
      </c>
      <c r="E454" s="123"/>
      <c r="F454" s="124">
        <v>441</v>
      </c>
      <c r="G454" s="87"/>
      <c r="H454" s="127" t="s">
        <v>1304</v>
      </c>
      <c r="I454" s="107" t="s">
        <v>1305</v>
      </c>
      <c r="J454" s="108"/>
      <c r="K454" s="77">
        <v>207</v>
      </c>
      <c r="L454" s="77">
        <v>2212</v>
      </c>
      <c r="M454" s="142" t="s">
        <v>70</v>
      </c>
      <c r="N454" s="125" t="s">
        <v>70</v>
      </c>
      <c r="O454" s="77">
        <v>434</v>
      </c>
    </row>
    <row r="455" spans="1:15" ht="13.5">
      <c r="A455" s="123" t="s">
        <v>65</v>
      </c>
      <c r="B455" s="123" t="s">
        <v>66</v>
      </c>
      <c r="C455" s="123" t="s">
        <v>67</v>
      </c>
      <c r="D455" s="123" t="s">
        <v>68</v>
      </c>
      <c r="E455" s="123"/>
      <c r="F455" s="124">
        <v>442</v>
      </c>
      <c r="G455" s="87"/>
      <c r="H455" s="127" t="s">
        <v>824</v>
      </c>
      <c r="I455" s="107" t="s">
        <v>1306</v>
      </c>
      <c r="J455" s="108"/>
      <c r="K455" s="77">
        <v>211</v>
      </c>
      <c r="L455" s="77">
        <v>9303</v>
      </c>
      <c r="M455" s="142" t="s">
        <v>70</v>
      </c>
      <c r="N455" s="125" t="s">
        <v>70</v>
      </c>
      <c r="O455" s="77">
        <v>1158</v>
      </c>
    </row>
    <row r="456" spans="1:15" ht="27" customHeight="1">
      <c r="A456" s="123" t="s">
        <v>65</v>
      </c>
      <c r="B456" s="123" t="s">
        <v>66</v>
      </c>
      <c r="C456" s="123" t="s">
        <v>67</v>
      </c>
      <c r="D456" s="123" t="s">
        <v>68</v>
      </c>
      <c r="E456" s="123"/>
      <c r="F456" s="124">
        <v>443</v>
      </c>
      <c r="G456" s="87"/>
      <c r="H456" s="127" t="s">
        <v>825</v>
      </c>
      <c r="I456" s="107" t="s">
        <v>826</v>
      </c>
      <c r="J456" s="108"/>
      <c r="K456" s="77">
        <v>8516</v>
      </c>
      <c r="L456" s="77">
        <v>459123</v>
      </c>
      <c r="M456" s="142" t="s">
        <v>70</v>
      </c>
      <c r="N456" s="125" t="s">
        <v>70</v>
      </c>
      <c r="O456" s="77">
        <v>9809</v>
      </c>
    </row>
    <row r="457" spans="1:15" ht="27" customHeight="1">
      <c r="A457" s="123" t="s">
        <v>65</v>
      </c>
      <c r="B457" s="123" t="s">
        <v>66</v>
      </c>
      <c r="C457" s="123" t="s">
        <v>67</v>
      </c>
      <c r="D457" s="123" t="s">
        <v>68</v>
      </c>
      <c r="E457" s="123"/>
      <c r="F457" s="124">
        <v>444</v>
      </c>
      <c r="G457" s="87"/>
      <c r="H457" s="127" t="s">
        <v>827</v>
      </c>
      <c r="I457" s="107" t="s">
        <v>828</v>
      </c>
      <c r="J457" s="108"/>
      <c r="K457" s="77">
        <v>2570</v>
      </c>
      <c r="L457" s="77">
        <v>72483</v>
      </c>
      <c r="M457" s="142" t="s">
        <v>70</v>
      </c>
      <c r="N457" s="125" t="s">
        <v>70</v>
      </c>
      <c r="O457" s="77">
        <v>5386</v>
      </c>
    </row>
    <row r="458" spans="1:15" ht="13.5">
      <c r="A458" s="123" t="s">
        <v>65</v>
      </c>
      <c r="B458" s="123" t="s">
        <v>66</v>
      </c>
      <c r="C458" s="123" t="s">
        <v>67</v>
      </c>
      <c r="D458" s="123" t="s">
        <v>68</v>
      </c>
      <c r="E458" s="123"/>
      <c r="F458" s="124">
        <v>445</v>
      </c>
      <c r="G458" s="87"/>
      <c r="H458" s="127" t="s">
        <v>829</v>
      </c>
      <c r="I458" s="107" t="s">
        <v>830</v>
      </c>
      <c r="J458" s="108"/>
      <c r="K458" s="77">
        <v>1144</v>
      </c>
      <c r="L458" s="77">
        <v>25406</v>
      </c>
      <c r="M458" s="142" t="s">
        <v>70</v>
      </c>
      <c r="N458" s="125" t="s">
        <v>70</v>
      </c>
      <c r="O458" s="77">
        <v>3218</v>
      </c>
    </row>
    <row r="459" spans="1:15" ht="13.5">
      <c r="A459" s="123" t="s">
        <v>65</v>
      </c>
      <c r="B459" s="123" t="s">
        <v>66</v>
      </c>
      <c r="C459" s="123" t="s">
        <v>67</v>
      </c>
      <c r="D459" s="123" t="s">
        <v>68</v>
      </c>
      <c r="E459" s="123"/>
      <c r="F459" s="124">
        <v>446</v>
      </c>
      <c r="G459" s="87"/>
      <c r="H459" s="127" t="s">
        <v>831</v>
      </c>
      <c r="I459" s="107" t="s">
        <v>832</v>
      </c>
      <c r="J459" s="108"/>
      <c r="K459" s="77">
        <v>28</v>
      </c>
      <c r="L459" s="77">
        <v>4161</v>
      </c>
      <c r="M459" s="142" t="s">
        <v>70</v>
      </c>
      <c r="N459" s="125" t="s">
        <v>70</v>
      </c>
      <c r="O459" s="77">
        <v>190</v>
      </c>
    </row>
    <row r="460" spans="1:15" ht="13.5">
      <c r="A460" s="123" t="s">
        <v>65</v>
      </c>
      <c r="B460" s="123" t="s">
        <v>66</v>
      </c>
      <c r="C460" s="123" t="s">
        <v>67</v>
      </c>
      <c r="D460" s="123" t="s">
        <v>68</v>
      </c>
      <c r="E460" s="123"/>
      <c r="F460" s="124">
        <v>447</v>
      </c>
      <c r="G460" s="87"/>
      <c r="H460" s="127" t="s">
        <v>833</v>
      </c>
      <c r="I460" s="107" t="s">
        <v>834</v>
      </c>
      <c r="J460" s="108"/>
      <c r="K460" s="77">
        <v>81</v>
      </c>
      <c r="L460" s="77">
        <v>11639</v>
      </c>
      <c r="M460" s="142" t="s">
        <v>70</v>
      </c>
      <c r="N460" s="125" t="s">
        <v>70</v>
      </c>
      <c r="O460" s="77">
        <v>497</v>
      </c>
    </row>
    <row r="461" spans="1:15" ht="13.5">
      <c r="A461" s="123" t="s">
        <v>65</v>
      </c>
      <c r="B461" s="123" t="s">
        <v>66</v>
      </c>
      <c r="C461" s="123" t="s">
        <v>67</v>
      </c>
      <c r="D461" s="123" t="s">
        <v>68</v>
      </c>
      <c r="E461" s="123"/>
      <c r="F461" s="124">
        <v>448</v>
      </c>
      <c r="G461" s="87"/>
      <c r="H461" s="127" t="s">
        <v>835</v>
      </c>
      <c r="I461" s="107" t="s">
        <v>836</v>
      </c>
      <c r="J461" s="108"/>
      <c r="K461" s="77">
        <v>420</v>
      </c>
      <c r="L461" s="77">
        <v>3755</v>
      </c>
      <c r="M461" s="142" t="s">
        <v>70</v>
      </c>
      <c r="N461" s="125" t="s">
        <v>70</v>
      </c>
      <c r="O461" s="77">
        <v>1609</v>
      </c>
    </row>
    <row r="462" spans="1:15" ht="13.5">
      <c r="A462" s="123" t="s">
        <v>65</v>
      </c>
      <c r="B462" s="123" t="s">
        <v>66</v>
      </c>
      <c r="C462" s="123" t="s">
        <v>67</v>
      </c>
      <c r="D462" s="123" t="s">
        <v>68</v>
      </c>
      <c r="E462" s="123"/>
      <c r="F462" s="124">
        <v>449</v>
      </c>
      <c r="G462" s="87"/>
      <c r="H462" s="127" t="s">
        <v>837</v>
      </c>
      <c r="I462" s="107" t="s">
        <v>838</v>
      </c>
      <c r="J462" s="108"/>
      <c r="K462" s="77">
        <v>15</v>
      </c>
      <c r="L462" s="77">
        <v>838</v>
      </c>
      <c r="M462" s="142" t="s">
        <v>70</v>
      </c>
      <c r="N462" s="125" t="s">
        <v>70</v>
      </c>
      <c r="O462" s="77">
        <v>105</v>
      </c>
    </row>
    <row r="463" spans="1:15" ht="27" customHeight="1">
      <c r="A463" s="123" t="s">
        <v>65</v>
      </c>
      <c r="B463" s="123" t="s">
        <v>66</v>
      </c>
      <c r="C463" s="123" t="s">
        <v>67</v>
      </c>
      <c r="D463" s="123" t="s">
        <v>68</v>
      </c>
      <c r="E463" s="123"/>
      <c r="F463" s="124">
        <v>450</v>
      </c>
      <c r="G463" s="87"/>
      <c r="H463" s="127" t="s">
        <v>839</v>
      </c>
      <c r="I463" s="107" t="s">
        <v>840</v>
      </c>
      <c r="J463" s="108"/>
      <c r="K463" s="77">
        <v>55</v>
      </c>
      <c r="L463" s="77">
        <v>2260</v>
      </c>
      <c r="M463" s="142" t="s">
        <v>70</v>
      </c>
      <c r="N463" s="125" t="s">
        <v>70</v>
      </c>
      <c r="O463" s="77">
        <v>362</v>
      </c>
    </row>
    <row r="464" spans="1:15" ht="13.5">
      <c r="A464" s="123" t="s">
        <v>65</v>
      </c>
      <c r="B464" s="123" t="s">
        <v>66</v>
      </c>
      <c r="C464" s="123" t="s">
        <v>67</v>
      </c>
      <c r="D464" s="123" t="s">
        <v>68</v>
      </c>
      <c r="E464" s="123"/>
      <c r="F464" s="124">
        <v>451</v>
      </c>
      <c r="G464" s="87"/>
      <c r="H464" s="127" t="s">
        <v>841</v>
      </c>
      <c r="I464" s="107" t="s">
        <v>842</v>
      </c>
      <c r="J464" s="108"/>
      <c r="K464" s="77">
        <v>355</v>
      </c>
      <c r="L464" s="77">
        <v>5881</v>
      </c>
      <c r="M464" s="142" t="s">
        <v>70</v>
      </c>
      <c r="N464" s="125" t="s">
        <v>70</v>
      </c>
      <c r="O464" s="77">
        <v>1395</v>
      </c>
    </row>
    <row r="465" spans="1:15" ht="13.5">
      <c r="A465" s="123" t="s">
        <v>65</v>
      </c>
      <c r="B465" s="123" t="s">
        <v>66</v>
      </c>
      <c r="C465" s="123" t="s">
        <v>67</v>
      </c>
      <c r="D465" s="123" t="s">
        <v>68</v>
      </c>
      <c r="E465" s="123"/>
      <c r="F465" s="124">
        <v>452</v>
      </c>
      <c r="G465" s="87"/>
      <c r="H465" s="127" t="s">
        <v>843</v>
      </c>
      <c r="I465" s="107" t="s">
        <v>844</v>
      </c>
      <c r="J465" s="108"/>
      <c r="K465" s="77">
        <v>14</v>
      </c>
      <c r="L465" s="77">
        <v>7323</v>
      </c>
      <c r="M465" s="142" t="s">
        <v>70</v>
      </c>
      <c r="N465" s="125" t="s">
        <v>70</v>
      </c>
      <c r="O465" s="77">
        <v>95</v>
      </c>
    </row>
    <row r="466" spans="1:15" ht="13.5">
      <c r="A466" s="123" t="s">
        <v>65</v>
      </c>
      <c r="B466" s="123" t="s">
        <v>66</v>
      </c>
      <c r="C466" s="123" t="s">
        <v>67</v>
      </c>
      <c r="D466" s="123" t="s">
        <v>68</v>
      </c>
      <c r="E466" s="123"/>
      <c r="F466" s="124">
        <v>453</v>
      </c>
      <c r="G466" s="87"/>
      <c r="H466" s="127" t="s">
        <v>845</v>
      </c>
      <c r="I466" s="107" t="s">
        <v>846</v>
      </c>
      <c r="J466" s="108"/>
      <c r="K466" s="77">
        <v>427</v>
      </c>
      <c r="L466" s="77">
        <v>9995</v>
      </c>
      <c r="M466" s="142" t="s">
        <v>70</v>
      </c>
      <c r="N466" s="125" t="s">
        <v>70</v>
      </c>
      <c r="O466" s="77">
        <v>1742</v>
      </c>
    </row>
    <row r="467" spans="1:15" ht="13.5">
      <c r="A467" s="123" t="s">
        <v>65</v>
      </c>
      <c r="B467" s="123" t="s">
        <v>66</v>
      </c>
      <c r="C467" s="123" t="s">
        <v>67</v>
      </c>
      <c r="D467" s="123" t="s">
        <v>68</v>
      </c>
      <c r="E467" s="123"/>
      <c r="F467" s="124">
        <v>454</v>
      </c>
      <c r="G467" s="87"/>
      <c r="H467" s="127" t="s">
        <v>847</v>
      </c>
      <c r="I467" s="107" t="s">
        <v>848</v>
      </c>
      <c r="J467" s="108"/>
      <c r="K467" s="77">
        <v>32</v>
      </c>
      <c r="L467" s="77">
        <v>1226</v>
      </c>
      <c r="M467" s="142" t="s">
        <v>70</v>
      </c>
      <c r="N467" s="125" t="s">
        <v>70</v>
      </c>
      <c r="O467" s="77">
        <v>197</v>
      </c>
    </row>
    <row r="468" spans="1:15" ht="27" customHeight="1">
      <c r="A468" s="123" t="s">
        <v>65</v>
      </c>
      <c r="B468" s="123" t="s">
        <v>66</v>
      </c>
      <c r="C468" s="123" t="s">
        <v>67</v>
      </c>
      <c r="D468" s="123" t="s">
        <v>68</v>
      </c>
      <c r="E468" s="123"/>
      <c r="F468" s="124">
        <v>455</v>
      </c>
      <c r="G468" s="87"/>
      <c r="H468" s="127" t="s">
        <v>849</v>
      </c>
      <c r="I468" s="107" t="s">
        <v>850</v>
      </c>
      <c r="J468" s="108"/>
      <c r="K468" s="77">
        <v>3060</v>
      </c>
      <c r="L468" s="77">
        <v>245395</v>
      </c>
      <c r="M468" s="142" t="s">
        <v>70</v>
      </c>
      <c r="N468" s="125" t="s">
        <v>70</v>
      </c>
      <c r="O468" s="77">
        <v>7290</v>
      </c>
    </row>
    <row r="469" spans="1:15" ht="27" customHeight="1">
      <c r="A469" s="123" t="s">
        <v>65</v>
      </c>
      <c r="B469" s="123" t="s">
        <v>66</v>
      </c>
      <c r="C469" s="123" t="s">
        <v>67</v>
      </c>
      <c r="D469" s="123" t="s">
        <v>68</v>
      </c>
      <c r="E469" s="123"/>
      <c r="F469" s="124">
        <v>456</v>
      </c>
      <c r="G469" s="87"/>
      <c r="H469" s="127" t="s">
        <v>851</v>
      </c>
      <c r="I469" s="107" t="s">
        <v>852</v>
      </c>
      <c r="J469" s="108"/>
      <c r="K469" s="77">
        <v>5</v>
      </c>
      <c r="L469" s="77">
        <v>57112</v>
      </c>
      <c r="M469" s="142" t="s">
        <v>70</v>
      </c>
      <c r="N469" s="125" t="s">
        <v>70</v>
      </c>
      <c r="O469" s="77">
        <v>41</v>
      </c>
    </row>
    <row r="470" spans="1:15" ht="13.5">
      <c r="A470" s="123" t="s">
        <v>65</v>
      </c>
      <c r="B470" s="123" t="s">
        <v>66</v>
      </c>
      <c r="C470" s="123" t="s">
        <v>67</v>
      </c>
      <c r="D470" s="123" t="s">
        <v>68</v>
      </c>
      <c r="E470" s="123"/>
      <c r="F470" s="124">
        <v>457</v>
      </c>
      <c r="G470" s="87"/>
      <c r="H470" s="127" t="s">
        <v>853</v>
      </c>
      <c r="I470" s="107" t="s">
        <v>854</v>
      </c>
      <c r="J470" s="108"/>
      <c r="K470" s="77">
        <v>4</v>
      </c>
      <c r="L470" s="77">
        <v>55558</v>
      </c>
      <c r="M470" s="142">
        <v>0.04</v>
      </c>
      <c r="N470" s="125">
        <v>1395445.65</v>
      </c>
      <c r="O470" s="77">
        <v>33</v>
      </c>
    </row>
    <row r="471" spans="1:15" ht="13.5">
      <c r="A471" s="123" t="s">
        <v>65</v>
      </c>
      <c r="B471" s="123" t="s">
        <v>66</v>
      </c>
      <c r="C471" s="123" t="s">
        <v>67</v>
      </c>
      <c r="D471" s="123" t="s">
        <v>68</v>
      </c>
      <c r="E471" s="123"/>
      <c r="F471" s="124">
        <v>458</v>
      </c>
      <c r="G471" s="87"/>
      <c r="H471" s="127" t="s">
        <v>855</v>
      </c>
      <c r="I471" s="107" t="s">
        <v>856</v>
      </c>
      <c r="J471" s="108"/>
      <c r="K471" s="77">
        <v>1</v>
      </c>
      <c r="L471" s="77">
        <v>1553</v>
      </c>
      <c r="M471" s="142" t="s">
        <v>70</v>
      </c>
      <c r="N471" s="125" t="s">
        <v>70</v>
      </c>
      <c r="O471" s="77">
        <v>8</v>
      </c>
    </row>
    <row r="472" spans="1:15" ht="27" customHeight="1">
      <c r="A472" s="123" t="s">
        <v>65</v>
      </c>
      <c r="B472" s="123" t="s">
        <v>66</v>
      </c>
      <c r="C472" s="123" t="s">
        <v>67</v>
      </c>
      <c r="D472" s="123" t="s">
        <v>68</v>
      </c>
      <c r="E472" s="123"/>
      <c r="F472" s="124">
        <v>459</v>
      </c>
      <c r="G472" s="87"/>
      <c r="H472" s="127" t="s">
        <v>857</v>
      </c>
      <c r="I472" s="107" t="s">
        <v>858</v>
      </c>
      <c r="J472" s="108"/>
      <c r="K472" s="77">
        <v>15</v>
      </c>
      <c r="L472" s="77">
        <v>2955</v>
      </c>
      <c r="M472" s="142" t="s">
        <v>70</v>
      </c>
      <c r="N472" s="125" t="s">
        <v>70</v>
      </c>
      <c r="O472" s="77">
        <v>121</v>
      </c>
    </row>
    <row r="473" spans="1:15" ht="27" customHeight="1">
      <c r="A473" s="123" t="s">
        <v>65</v>
      </c>
      <c r="B473" s="123" t="s">
        <v>66</v>
      </c>
      <c r="C473" s="123" t="s">
        <v>67</v>
      </c>
      <c r="D473" s="123" t="s">
        <v>68</v>
      </c>
      <c r="E473" s="123"/>
      <c r="F473" s="124">
        <v>460</v>
      </c>
      <c r="G473" s="87"/>
      <c r="H473" s="127" t="s">
        <v>859</v>
      </c>
      <c r="I473" s="107" t="s">
        <v>860</v>
      </c>
      <c r="J473" s="108"/>
      <c r="K473" s="77">
        <v>3040</v>
      </c>
      <c r="L473" s="77">
        <v>185328</v>
      </c>
      <c r="M473" s="142" t="s">
        <v>70</v>
      </c>
      <c r="N473" s="125" t="s">
        <v>70</v>
      </c>
      <c r="O473" s="77">
        <v>7273</v>
      </c>
    </row>
    <row r="474" spans="1:15" ht="13.5">
      <c r="A474" s="123" t="s">
        <v>65</v>
      </c>
      <c r="B474" s="123" t="s">
        <v>66</v>
      </c>
      <c r="C474" s="123" t="s">
        <v>67</v>
      </c>
      <c r="D474" s="123" t="s">
        <v>68</v>
      </c>
      <c r="E474" s="123"/>
      <c r="F474" s="124">
        <v>461</v>
      </c>
      <c r="G474" s="87"/>
      <c r="H474" s="127" t="s">
        <v>861</v>
      </c>
      <c r="I474" s="107" t="s">
        <v>862</v>
      </c>
      <c r="J474" s="108"/>
      <c r="K474" s="77">
        <v>1575</v>
      </c>
      <c r="L474" s="77">
        <v>71988</v>
      </c>
      <c r="M474" s="142">
        <v>538.543</v>
      </c>
      <c r="N474" s="125">
        <v>133.67</v>
      </c>
      <c r="O474" s="77">
        <v>5682</v>
      </c>
    </row>
    <row r="475" spans="1:15" ht="13.5">
      <c r="A475" s="123" t="s">
        <v>65</v>
      </c>
      <c r="B475" s="123" t="s">
        <v>66</v>
      </c>
      <c r="C475" s="123" t="s">
        <v>67</v>
      </c>
      <c r="D475" s="123" t="s">
        <v>68</v>
      </c>
      <c r="E475" s="123"/>
      <c r="F475" s="124">
        <v>462</v>
      </c>
      <c r="G475" s="87"/>
      <c r="H475" s="127" t="s">
        <v>863</v>
      </c>
      <c r="I475" s="107" t="s">
        <v>864</v>
      </c>
      <c r="J475" s="108"/>
      <c r="K475" s="77">
        <v>81</v>
      </c>
      <c r="L475" s="77">
        <v>10109</v>
      </c>
      <c r="M475" s="142" t="s">
        <v>70</v>
      </c>
      <c r="N475" s="125" t="s">
        <v>70</v>
      </c>
      <c r="O475" s="77">
        <v>512</v>
      </c>
    </row>
    <row r="476" spans="1:15" ht="13.5">
      <c r="A476" s="123" t="s">
        <v>65</v>
      </c>
      <c r="B476" s="123" t="s">
        <v>66</v>
      </c>
      <c r="C476" s="123" t="s">
        <v>67</v>
      </c>
      <c r="D476" s="123" t="s">
        <v>68</v>
      </c>
      <c r="E476" s="123"/>
      <c r="F476" s="124">
        <v>463</v>
      </c>
      <c r="G476" s="87"/>
      <c r="H476" s="127" t="s">
        <v>865</v>
      </c>
      <c r="I476" s="107" t="s">
        <v>866</v>
      </c>
      <c r="J476" s="108"/>
      <c r="K476" s="77">
        <v>158</v>
      </c>
      <c r="L476" s="77">
        <v>8392</v>
      </c>
      <c r="M476" s="142" t="s">
        <v>70</v>
      </c>
      <c r="N476" s="125" t="s">
        <v>70</v>
      </c>
      <c r="O476" s="77">
        <v>951</v>
      </c>
    </row>
    <row r="477" spans="1:15" ht="13.5">
      <c r="A477" s="123" t="s">
        <v>65</v>
      </c>
      <c r="B477" s="123" t="s">
        <v>66</v>
      </c>
      <c r="C477" s="123" t="s">
        <v>67</v>
      </c>
      <c r="D477" s="123" t="s">
        <v>68</v>
      </c>
      <c r="E477" s="123"/>
      <c r="F477" s="124">
        <v>464</v>
      </c>
      <c r="G477" s="87"/>
      <c r="H477" s="127" t="s">
        <v>867</v>
      </c>
      <c r="I477" s="107" t="s">
        <v>868</v>
      </c>
      <c r="J477" s="108"/>
      <c r="K477" s="77">
        <v>86</v>
      </c>
      <c r="L477" s="77">
        <v>17261</v>
      </c>
      <c r="M477" s="142" t="s">
        <v>70</v>
      </c>
      <c r="N477" s="125" t="s">
        <v>70</v>
      </c>
      <c r="O477" s="77">
        <v>575</v>
      </c>
    </row>
    <row r="478" spans="1:15" ht="13.5">
      <c r="A478" s="123" t="s">
        <v>65</v>
      </c>
      <c r="B478" s="123" t="s">
        <v>66</v>
      </c>
      <c r="C478" s="123" t="s">
        <v>67</v>
      </c>
      <c r="D478" s="123" t="s">
        <v>68</v>
      </c>
      <c r="E478" s="123"/>
      <c r="F478" s="124">
        <v>465</v>
      </c>
      <c r="G478" s="87"/>
      <c r="H478" s="127" t="s">
        <v>869</v>
      </c>
      <c r="I478" s="107" t="s">
        <v>870</v>
      </c>
      <c r="J478" s="108"/>
      <c r="K478" s="77">
        <v>24</v>
      </c>
      <c r="L478" s="77">
        <v>918</v>
      </c>
      <c r="M478" s="142" t="s">
        <v>70</v>
      </c>
      <c r="N478" s="125" t="s">
        <v>70</v>
      </c>
      <c r="O478" s="77">
        <v>190</v>
      </c>
    </row>
    <row r="479" spans="1:15" ht="27" customHeight="1">
      <c r="A479" s="123" t="s">
        <v>65</v>
      </c>
      <c r="B479" s="123" t="s">
        <v>66</v>
      </c>
      <c r="C479" s="123" t="s">
        <v>67</v>
      </c>
      <c r="D479" s="123" t="s">
        <v>68</v>
      </c>
      <c r="E479" s="123"/>
      <c r="F479" s="124">
        <v>466</v>
      </c>
      <c r="G479" s="87"/>
      <c r="H479" s="127" t="s">
        <v>871</v>
      </c>
      <c r="I479" s="107" t="s">
        <v>872</v>
      </c>
      <c r="J479" s="108"/>
      <c r="K479" s="77">
        <v>240</v>
      </c>
      <c r="L479" s="77">
        <v>23624</v>
      </c>
      <c r="M479" s="142" t="s">
        <v>70</v>
      </c>
      <c r="N479" s="125" t="s">
        <v>70</v>
      </c>
      <c r="O479" s="77">
        <v>1864</v>
      </c>
    </row>
    <row r="480" spans="1:15" ht="13.5">
      <c r="A480" s="123" t="s">
        <v>65</v>
      </c>
      <c r="B480" s="123" t="s">
        <v>66</v>
      </c>
      <c r="C480" s="123" t="s">
        <v>67</v>
      </c>
      <c r="D480" s="123" t="s">
        <v>68</v>
      </c>
      <c r="E480" s="123"/>
      <c r="F480" s="124">
        <v>467</v>
      </c>
      <c r="G480" s="87"/>
      <c r="H480" s="127" t="s">
        <v>873</v>
      </c>
      <c r="I480" s="107" t="s">
        <v>874</v>
      </c>
      <c r="J480" s="108"/>
      <c r="K480" s="77">
        <v>406</v>
      </c>
      <c r="L480" s="77">
        <v>2658</v>
      </c>
      <c r="M480" s="142" t="s">
        <v>70</v>
      </c>
      <c r="N480" s="125" t="s">
        <v>70</v>
      </c>
      <c r="O480" s="77">
        <v>1806</v>
      </c>
    </row>
    <row r="481" spans="1:15" ht="13.5">
      <c r="A481" s="123" t="s">
        <v>65</v>
      </c>
      <c r="B481" s="123" t="s">
        <v>66</v>
      </c>
      <c r="C481" s="123" t="s">
        <v>67</v>
      </c>
      <c r="D481" s="123" t="s">
        <v>68</v>
      </c>
      <c r="E481" s="123"/>
      <c r="F481" s="124">
        <v>468</v>
      </c>
      <c r="G481" s="87"/>
      <c r="H481" s="127" t="s">
        <v>875</v>
      </c>
      <c r="I481" s="107" t="s">
        <v>1307</v>
      </c>
      <c r="J481" s="108"/>
      <c r="K481" s="77">
        <v>232</v>
      </c>
      <c r="L481" s="77">
        <v>9085</v>
      </c>
      <c r="M481" s="142" t="s">
        <v>70</v>
      </c>
      <c r="N481" s="125" t="s">
        <v>70</v>
      </c>
      <c r="O481" s="77">
        <v>1149</v>
      </c>
    </row>
    <row r="482" spans="1:15" ht="27" customHeight="1">
      <c r="A482" s="123" t="s">
        <v>65</v>
      </c>
      <c r="B482" s="123" t="s">
        <v>66</v>
      </c>
      <c r="C482" s="123" t="s">
        <v>67</v>
      </c>
      <c r="D482" s="123" t="s">
        <v>68</v>
      </c>
      <c r="E482" s="123"/>
      <c r="F482" s="124">
        <v>469</v>
      </c>
      <c r="G482" s="87"/>
      <c r="H482" s="127" t="s">
        <v>876</v>
      </c>
      <c r="I482" s="107" t="s">
        <v>877</v>
      </c>
      <c r="J482" s="108"/>
      <c r="K482" s="77">
        <v>26</v>
      </c>
      <c r="L482" s="77">
        <v>7649</v>
      </c>
      <c r="M482" s="142" t="s">
        <v>70</v>
      </c>
      <c r="N482" s="125" t="s">
        <v>70</v>
      </c>
      <c r="O482" s="77">
        <v>210</v>
      </c>
    </row>
    <row r="483" spans="1:15" ht="13.5">
      <c r="A483" s="123" t="s">
        <v>65</v>
      </c>
      <c r="B483" s="123" t="s">
        <v>66</v>
      </c>
      <c r="C483" s="123" t="s">
        <v>67</v>
      </c>
      <c r="D483" s="123" t="s">
        <v>68</v>
      </c>
      <c r="E483" s="123"/>
      <c r="F483" s="124">
        <v>470</v>
      </c>
      <c r="G483" s="87"/>
      <c r="H483" s="127" t="s">
        <v>878</v>
      </c>
      <c r="I483" s="107" t="s">
        <v>879</v>
      </c>
      <c r="J483" s="108"/>
      <c r="K483" s="77">
        <v>207</v>
      </c>
      <c r="L483" s="77">
        <v>33215</v>
      </c>
      <c r="M483" s="142" t="s">
        <v>70</v>
      </c>
      <c r="N483" s="125" t="s">
        <v>70</v>
      </c>
      <c r="O483" s="77">
        <v>1549</v>
      </c>
    </row>
    <row r="484" spans="1:15" ht="13.5">
      <c r="A484" s="123" t="s">
        <v>65</v>
      </c>
      <c r="B484" s="123" t="s">
        <v>66</v>
      </c>
      <c r="C484" s="123" t="s">
        <v>67</v>
      </c>
      <c r="D484" s="123" t="s">
        <v>68</v>
      </c>
      <c r="E484" s="123"/>
      <c r="F484" s="124">
        <v>471</v>
      </c>
      <c r="G484" s="87"/>
      <c r="H484" s="127" t="s">
        <v>880</v>
      </c>
      <c r="I484" s="107" t="s">
        <v>881</v>
      </c>
      <c r="J484" s="108"/>
      <c r="K484" s="77">
        <v>5</v>
      </c>
      <c r="L484" s="77">
        <v>429</v>
      </c>
      <c r="M484" s="142" t="s">
        <v>70</v>
      </c>
      <c r="N484" s="125" t="s">
        <v>70</v>
      </c>
      <c r="O484" s="77">
        <v>38</v>
      </c>
    </row>
    <row r="485" spans="1:15" ht="27" customHeight="1">
      <c r="A485" s="123" t="s">
        <v>65</v>
      </c>
      <c r="B485" s="123" t="s">
        <v>66</v>
      </c>
      <c r="C485" s="123" t="s">
        <v>67</v>
      </c>
      <c r="D485" s="123" t="s">
        <v>68</v>
      </c>
      <c r="E485" s="123"/>
      <c r="F485" s="124">
        <v>472</v>
      </c>
      <c r="G485" s="87"/>
      <c r="H485" s="127" t="s">
        <v>882</v>
      </c>
      <c r="I485" s="107" t="s">
        <v>1308</v>
      </c>
      <c r="J485" s="108"/>
      <c r="K485" s="77">
        <v>2886</v>
      </c>
      <c r="L485" s="77">
        <v>141246</v>
      </c>
      <c r="M485" s="142" t="s">
        <v>70</v>
      </c>
      <c r="N485" s="125" t="s">
        <v>70</v>
      </c>
      <c r="O485" s="77">
        <v>9394</v>
      </c>
    </row>
    <row r="486" spans="1:15" ht="13.5">
      <c r="A486" s="123" t="s">
        <v>65</v>
      </c>
      <c r="B486" s="123" t="s">
        <v>66</v>
      </c>
      <c r="C486" s="123" t="s">
        <v>67</v>
      </c>
      <c r="D486" s="123" t="s">
        <v>68</v>
      </c>
      <c r="E486" s="123"/>
      <c r="F486" s="124">
        <v>473</v>
      </c>
      <c r="G486" s="87"/>
      <c r="H486" s="127" t="s">
        <v>883</v>
      </c>
      <c r="I486" s="107" t="s">
        <v>884</v>
      </c>
      <c r="J486" s="108"/>
      <c r="K486" s="77">
        <v>445</v>
      </c>
      <c r="L486" s="77">
        <v>5231</v>
      </c>
      <c r="M486" s="142" t="s">
        <v>70</v>
      </c>
      <c r="N486" s="125" t="s">
        <v>70</v>
      </c>
      <c r="O486" s="77">
        <v>2389</v>
      </c>
    </row>
    <row r="487" spans="1:15" ht="13.5">
      <c r="A487" s="123" t="s">
        <v>65</v>
      </c>
      <c r="B487" s="123" t="s">
        <v>66</v>
      </c>
      <c r="C487" s="123" t="s">
        <v>67</v>
      </c>
      <c r="D487" s="123" t="s">
        <v>68</v>
      </c>
      <c r="E487" s="123"/>
      <c r="F487" s="124">
        <v>474</v>
      </c>
      <c r="G487" s="87"/>
      <c r="H487" s="127" t="s">
        <v>885</v>
      </c>
      <c r="I487" s="107" t="s">
        <v>886</v>
      </c>
      <c r="J487" s="108"/>
      <c r="K487" s="77">
        <v>1108</v>
      </c>
      <c r="L487" s="77">
        <v>39537</v>
      </c>
      <c r="M487" s="142" t="s">
        <v>70</v>
      </c>
      <c r="N487" s="125" t="s">
        <v>70</v>
      </c>
      <c r="O487" s="77">
        <v>8342</v>
      </c>
    </row>
    <row r="488" spans="1:15" ht="13.5">
      <c r="A488" s="123" t="s">
        <v>65</v>
      </c>
      <c r="B488" s="123" t="s">
        <v>66</v>
      </c>
      <c r="C488" s="123" t="s">
        <v>67</v>
      </c>
      <c r="D488" s="123" t="s">
        <v>68</v>
      </c>
      <c r="E488" s="123"/>
      <c r="F488" s="124">
        <v>475</v>
      </c>
      <c r="G488" s="87"/>
      <c r="H488" s="127" t="s">
        <v>887</v>
      </c>
      <c r="I488" s="107" t="s">
        <v>888</v>
      </c>
      <c r="J488" s="108"/>
      <c r="K488" s="77">
        <v>866</v>
      </c>
      <c r="L488" s="77">
        <v>87398</v>
      </c>
      <c r="M488" s="142" t="s">
        <v>70</v>
      </c>
      <c r="N488" s="125" t="s">
        <v>70</v>
      </c>
      <c r="O488" s="77">
        <v>6319</v>
      </c>
    </row>
    <row r="489" spans="1:15" ht="13.5">
      <c r="A489" s="123" t="s">
        <v>65</v>
      </c>
      <c r="B489" s="123" t="s">
        <v>66</v>
      </c>
      <c r="C489" s="123" t="s">
        <v>67</v>
      </c>
      <c r="D489" s="123" t="s">
        <v>68</v>
      </c>
      <c r="E489" s="123"/>
      <c r="F489" s="124">
        <v>476</v>
      </c>
      <c r="G489" s="87"/>
      <c r="H489" s="127" t="s">
        <v>889</v>
      </c>
      <c r="I489" s="107" t="s">
        <v>890</v>
      </c>
      <c r="J489" s="108"/>
      <c r="K489" s="77">
        <v>433</v>
      </c>
      <c r="L489" s="77">
        <v>5715</v>
      </c>
      <c r="M489" s="142" t="s">
        <v>70</v>
      </c>
      <c r="N489" s="125" t="s">
        <v>70</v>
      </c>
      <c r="O489" s="77">
        <v>1988</v>
      </c>
    </row>
    <row r="490" spans="1:15" ht="13.5">
      <c r="A490" s="123" t="s">
        <v>65</v>
      </c>
      <c r="B490" s="123" t="s">
        <v>66</v>
      </c>
      <c r="C490" s="123" t="s">
        <v>67</v>
      </c>
      <c r="D490" s="123" t="s">
        <v>68</v>
      </c>
      <c r="E490" s="123"/>
      <c r="F490" s="124">
        <v>477</v>
      </c>
      <c r="G490" s="87"/>
      <c r="H490" s="127" t="s">
        <v>1309</v>
      </c>
      <c r="I490" s="107" t="s">
        <v>1310</v>
      </c>
      <c r="J490" s="108"/>
      <c r="K490" s="77">
        <v>18</v>
      </c>
      <c r="L490" s="77">
        <v>2199</v>
      </c>
      <c r="M490" s="142" t="s">
        <v>70</v>
      </c>
      <c r="N490" s="125" t="s">
        <v>70</v>
      </c>
      <c r="O490" s="77">
        <v>142</v>
      </c>
    </row>
    <row r="491" spans="1:15" ht="13.5">
      <c r="A491" s="123" t="s">
        <v>65</v>
      </c>
      <c r="B491" s="123" t="s">
        <v>66</v>
      </c>
      <c r="C491" s="123" t="s">
        <v>67</v>
      </c>
      <c r="D491" s="123" t="s">
        <v>68</v>
      </c>
      <c r="E491" s="123"/>
      <c r="F491" s="124">
        <v>478</v>
      </c>
      <c r="G491" s="87"/>
      <c r="H491" s="127" t="s">
        <v>891</v>
      </c>
      <c r="I491" s="107" t="s">
        <v>1311</v>
      </c>
      <c r="J491" s="108"/>
      <c r="K491" s="77">
        <v>15</v>
      </c>
      <c r="L491" s="77">
        <v>1166</v>
      </c>
      <c r="M491" s="142" t="s">
        <v>70</v>
      </c>
      <c r="N491" s="125" t="s">
        <v>70</v>
      </c>
      <c r="O491" s="77">
        <v>118</v>
      </c>
    </row>
    <row r="492" spans="1:15" ht="27" customHeight="1">
      <c r="A492" s="123" t="s">
        <v>65</v>
      </c>
      <c r="B492" s="123" t="s">
        <v>66</v>
      </c>
      <c r="C492" s="123" t="s">
        <v>67</v>
      </c>
      <c r="D492" s="123" t="s">
        <v>68</v>
      </c>
      <c r="E492" s="123"/>
      <c r="F492" s="124">
        <v>479</v>
      </c>
      <c r="G492" s="87"/>
      <c r="H492" s="127" t="s">
        <v>892</v>
      </c>
      <c r="I492" s="107" t="s">
        <v>893</v>
      </c>
      <c r="J492" s="108"/>
      <c r="K492" s="77">
        <v>809</v>
      </c>
      <c r="L492" s="77">
        <v>153008</v>
      </c>
      <c r="M492" s="142" t="s">
        <v>70</v>
      </c>
      <c r="N492" s="125" t="s">
        <v>70</v>
      </c>
      <c r="O492" s="77">
        <v>2648</v>
      </c>
    </row>
    <row r="493" spans="1:15" ht="27" customHeight="1">
      <c r="A493" s="123" t="s">
        <v>65</v>
      </c>
      <c r="B493" s="123" t="s">
        <v>66</v>
      </c>
      <c r="C493" s="123" t="s">
        <v>67</v>
      </c>
      <c r="D493" s="123" t="s">
        <v>68</v>
      </c>
      <c r="E493" s="123"/>
      <c r="F493" s="124">
        <v>480</v>
      </c>
      <c r="G493" s="87"/>
      <c r="H493" s="127" t="s">
        <v>894</v>
      </c>
      <c r="I493" s="107" t="s">
        <v>895</v>
      </c>
      <c r="J493" s="108"/>
      <c r="K493" s="77">
        <v>583</v>
      </c>
      <c r="L493" s="77">
        <v>118028</v>
      </c>
      <c r="M493" s="142" t="s">
        <v>70</v>
      </c>
      <c r="N493" s="125" t="s">
        <v>70</v>
      </c>
      <c r="O493" s="77">
        <v>2360</v>
      </c>
    </row>
    <row r="494" spans="1:15" ht="13.5">
      <c r="A494" s="123" t="s">
        <v>65</v>
      </c>
      <c r="B494" s="123" t="s">
        <v>66</v>
      </c>
      <c r="C494" s="123" t="s">
        <v>67</v>
      </c>
      <c r="D494" s="123" t="s">
        <v>68</v>
      </c>
      <c r="E494" s="123"/>
      <c r="F494" s="124">
        <v>481</v>
      </c>
      <c r="G494" s="87"/>
      <c r="H494" s="127" t="s">
        <v>896</v>
      </c>
      <c r="I494" s="107" t="s">
        <v>897</v>
      </c>
      <c r="J494" s="108"/>
      <c r="K494" s="77">
        <v>178</v>
      </c>
      <c r="L494" s="77">
        <v>4611</v>
      </c>
      <c r="M494" s="142" t="s">
        <v>70</v>
      </c>
      <c r="N494" s="125" t="s">
        <v>70</v>
      </c>
      <c r="O494" s="77">
        <v>951</v>
      </c>
    </row>
    <row r="495" spans="1:15" ht="13.5">
      <c r="A495" s="123" t="s">
        <v>65</v>
      </c>
      <c r="B495" s="123" t="s">
        <v>66</v>
      </c>
      <c r="C495" s="123" t="s">
        <v>67</v>
      </c>
      <c r="D495" s="123" t="s">
        <v>68</v>
      </c>
      <c r="E495" s="123"/>
      <c r="F495" s="124">
        <v>482</v>
      </c>
      <c r="G495" s="87"/>
      <c r="H495" s="127" t="s">
        <v>898</v>
      </c>
      <c r="I495" s="107" t="s">
        <v>899</v>
      </c>
      <c r="J495" s="108"/>
      <c r="K495" s="77">
        <v>3</v>
      </c>
      <c r="L495" s="77">
        <v>1471</v>
      </c>
      <c r="M495" s="142" t="s">
        <v>70</v>
      </c>
      <c r="N495" s="125" t="s">
        <v>70</v>
      </c>
      <c r="O495" s="77">
        <v>15</v>
      </c>
    </row>
    <row r="496" spans="1:15" ht="13.5">
      <c r="A496" s="123" t="s">
        <v>65</v>
      </c>
      <c r="B496" s="123" t="s">
        <v>66</v>
      </c>
      <c r="C496" s="123" t="s">
        <v>67</v>
      </c>
      <c r="D496" s="123" t="s">
        <v>68</v>
      </c>
      <c r="E496" s="123"/>
      <c r="F496" s="124">
        <v>483</v>
      </c>
      <c r="G496" s="87"/>
      <c r="H496" s="127" t="s">
        <v>900</v>
      </c>
      <c r="I496" s="107" t="s">
        <v>901</v>
      </c>
      <c r="J496" s="108"/>
      <c r="K496" s="77">
        <v>97</v>
      </c>
      <c r="L496" s="77">
        <v>5438</v>
      </c>
      <c r="M496" s="142" t="s">
        <v>70</v>
      </c>
      <c r="N496" s="125" t="s">
        <v>70</v>
      </c>
      <c r="O496" s="77">
        <v>531</v>
      </c>
    </row>
    <row r="497" spans="1:15" ht="13.5">
      <c r="A497" s="123" t="s">
        <v>65</v>
      </c>
      <c r="B497" s="123" t="s">
        <v>66</v>
      </c>
      <c r="C497" s="123" t="s">
        <v>67</v>
      </c>
      <c r="D497" s="123" t="s">
        <v>68</v>
      </c>
      <c r="E497" s="123"/>
      <c r="F497" s="124">
        <v>484</v>
      </c>
      <c r="G497" s="87"/>
      <c r="H497" s="127" t="s">
        <v>902</v>
      </c>
      <c r="I497" s="107" t="s">
        <v>903</v>
      </c>
      <c r="J497" s="108"/>
      <c r="K497" s="77">
        <v>8</v>
      </c>
      <c r="L497" s="77">
        <v>4992</v>
      </c>
      <c r="M497" s="142" t="s">
        <v>70</v>
      </c>
      <c r="N497" s="125" t="s">
        <v>70</v>
      </c>
      <c r="O497" s="77">
        <v>41</v>
      </c>
    </row>
    <row r="498" spans="1:15" ht="13.5">
      <c r="A498" s="123" t="s">
        <v>65</v>
      </c>
      <c r="B498" s="123" t="s">
        <v>66</v>
      </c>
      <c r="C498" s="123" t="s">
        <v>67</v>
      </c>
      <c r="D498" s="123" t="s">
        <v>68</v>
      </c>
      <c r="E498" s="123"/>
      <c r="F498" s="124">
        <v>485</v>
      </c>
      <c r="G498" s="87"/>
      <c r="H498" s="127" t="s">
        <v>904</v>
      </c>
      <c r="I498" s="107" t="s">
        <v>905</v>
      </c>
      <c r="J498" s="108"/>
      <c r="K498" s="77">
        <v>103</v>
      </c>
      <c r="L498" s="77">
        <v>13959</v>
      </c>
      <c r="M498" s="142" t="s">
        <v>70</v>
      </c>
      <c r="N498" s="125" t="s">
        <v>70</v>
      </c>
      <c r="O498" s="77">
        <v>492</v>
      </c>
    </row>
    <row r="499" spans="1:15" ht="27" customHeight="1">
      <c r="A499" s="123" t="s">
        <v>65</v>
      </c>
      <c r="B499" s="123" t="s">
        <v>66</v>
      </c>
      <c r="C499" s="123" t="s">
        <v>67</v>
      </c>
      <c r="D499" s="123" t="s">
        <v>68</v>
      </c>
      <c r="E499" s="123"/>
      <c r="F499" s="124">
        <v>486</v>
      </c>
      <c r="G499" s="87"/>
      <c r="H499" s="127" t="s">
        <v>906</v>
      </c>
      <c r="I499" s="107" t="s">
        <v>907</v>
      </c>
      <c r="J499" s="108"/>
      <c r="K499" s="77">
        <v>34</v>
      </c>
      <c r="L499" s="77">
        <v>15809</v>
      </c>
      <c r="M499" s="142" t="s">
        <v>70</v>
      </c>
      <c r="N499" s="125" t="s">
        <v>70</v>
      </c>
      <c r="O499" s="77">
        <v>187</v>
      </c>
    </row>
    <row r="500" spans="1:15" ht="13.5">
      <c r="A500" s="123" t="s">
        <v>65</v>
      </c>
      <c r="B500" s="123" t="s">
        <v>66</v>
      </c>
      <c r="C500" s="123" t="s">
        <v>67</v>
      </c>
      <c r="D500" s="123" t="s">
        <v>68</v>
      </c>
      <c r="E500" s="123"/>
      <c r="F500" s="124">
        <v>487</v>
      </c>
      <c r="G500" s="87"/>
      <c r="H500" s="127" t="s">
        <v>908</v>
      </c>
      <c r="I500" s="107" t="s">
        <v>909</v>
      </c>
      <c r="J500" s="108"/>
      <c r="K500" s="77">
        <v>5</v>
      </c>
      <c r="L500" s="77">
        <v>5136</v>
      </c>
      <c r="M500" s="142" t="s">
        <v>70</v>
      </c>
      <c r="N500" s="125" t="s">
        <v>70</v>
      </c>
      <c r="O500" s="77">
        <v>35</v>
      </c>
    </row>
    <row r="501" spans="1:15" ht="13.5">
      <c r="A501" s="123" t="s">
        <v>65</v>
      </c>
      <c r="B501" s="123" t="s">
        <v>66</v>
      </c>
      <c r="C501" s="123" t="s">
        <v>67</v>
      </c>
      <c r="D501" s="123" t="s">
        <v>68</v>
      </c>
      <c r="E501" s="123"/>
      <c r="F501" s="124">
        <v>488</v>
      </c>
      <c r="G501" s="87"/>
      <c r="H501" s="127" t="s">
        <v>910</v>
      </c>
      <c r="I501" s="107" t="s">
        <v>911</v>
      </c>
      <c r="J501" s="108"/>
      <c r="K501" s="77">
        <v>15</v>
      </c>
      <c r="L501" s="77">
        <v>38781</v>
      </c>
      <c r="M501" s="142" t="s">
        <v>70</v>
      </c>
      <c r="N501" s="125" t="s">
        <v>70</v>
      </c>
      <c r="O501" s="77">
        <v>89</v>
      </c>
    </row>
    <row r="502" spans="1:15" ht="13.5">
      <c r="A502" s="123" t="s">
        <v>65</v>
      </c>
      <c r="B502" s="123" t="s">
        <v>66</v>
      </c>
      <c r="C502" s="123" t="s">
        <v>67</v>
      </c>
      <c r="D502" s="123" t="s">
        <v>68</v>
      </c>
      <c r="E502" s="123"/>
      <c r="F502" s="124">
        <v>489</v>
      </c>
      <c r="G502" s="87"/>
      <c r="H502" s="127" t="s">
        <v>912</v>
      </c>
      <c r="I502" s="107" t="s">
        <v>913</v>
      </c>
      <c r="J502" s="108"/>
      <c r="K502" s="77">
        <v>139</v>
      </c>
      <c r="L502" s="77">
        <v>22954</v>
      </c>
      <c r="M502" s="142" t="s">
        <v>70</v>
      </c>
      <c r="N502" s="125" t="s">
        <v>70</v>
      </c>
      <c r="O502" s="77">
        <v>754</v>
      </c>
    </row>
    <row r="503" spans="1:15" ht="13.5">
      <c r="A503" s="123" t="s">
        <v>65</v>
      </c>
      <c r="B503" s="123" t="s">
        <v>66</v>
      </c>
      <c r="C503" s="123" t="s">
        <v>67</v>
      </c>
      <c r="D503" s="123" t="s">
        <v>68</v>
      </c>
      <c r="E503" s="123"/>
      <c r="F503" s="124">
        <v>490</v>
      </c>
      <c r="G503" s="87"/>
      <c r="H503" s="127" t="s">
        <v>914</v>
      </c>
      <c r="I503" s="107" t="s">
        <v>915</v>
      </c>
      <c r="J503" s="108"/>
      <c r="K503" s="77">
        <v>2</v>
      </c>
      <c r="L503" s="77">
        <v>4875</v>
      </c>
      <c r="M503" s="142" t="s">
        <v>70</v>
      </c>
      <c r="N503" s="125" t="s">
        <v>70</v>
      </c>
      <c r="O503" s="77">
        <v>17</v>
      </c>
    </row>
    <row r="504" spans="1:15" ht="27" customHeight="1">
      <c r="A504" s="123" t="s">
        <v>65</v>
      </c>
      <c r="B504" s="123" t="s">
        <v>66</v>
      </c>
      <c r="C504" s="123" t="s">
        <v>67</v>
      </c>
      <c r="D504" s="123" t="s">
        <v>68</v>
      </c>
      <c r="E504" s="123"/>
      <c r="F504" s="124">
        <v>491</v>
      </c>
      <c r="G504" s="87"/>
      <c r="H504" s="127" t="s">
        <v>916</v>
      </c>
      <c r="I504" s="107" t="s">
        <v>917</v>
      </c>
      <c r="J504" s="108"/>
      <c r="K504" s="77">
        <v>73</v>
      </c>
      <c r="L504" s="77">
        <v>3088</v>
      </c>
      <c r="M504" s="142" t="s">
        <v>70</v>
      </c>
      <c r="N504" s="125" t="s">
        <v>70</v>
      </c>
      <c r="O504" s="77">
        <v>436</v>
      </c>
    </row>
    <row r="505" spans="1:15" ht="13.5">
      <c r="A505" s="123" t="s">
        <v>65</v>
      </c>
      <c r="B505" s="123" t="s">
        <v>66</v>
      </c>
      <c r="C505" s="123" t="s">
        <v>67</v>
      </c>
      <c r="D505" s="123" t="s">
        <v>68</v>
      </c>
      <c r="E505" s="123"/>
      <c r="F505" s="124">
        <v>492</v>
      </c>
      <c r="G505" s="87"/>
      <c r="H505" s="127" t="s">
        <v>918</v>
      </c>
      <c r="I505" s="107" t="s">
        <v>919</v>
      </c>
      <c r="J505" s="108"/>
      <c r="K505" s="77">
        <v>12</v>
      </c>
      <c r="L505" s="77">
        <v>1128</v>
      </c>
      <c r="M505" s="142" t="s">
        <v>70</v>
      </c>
      <c r="N505" s="125" t="s">
        <v>70</v>
      </c>
      <c r="O505" s="77">
        <v>82</v>
      </c>
    </row>
    <row r="506" spans="1:15" ht="13.5">
      <c r="A506" s="123" t="s">
        <v>65</v>
      </c>
      <c r="B506" s="123" t="s">
        <v>66</v>
      </c>
      <c r="C506" s="123" t="s">
        <v>67</v>
      </c>
      <c r="D506" s="123" t="s">
        <v>68</v>
      </c>
      <c r="E506" s="123"/>
      <c r="F506" s="124">
        <v>493</v>
      </c>
      <c r="G506" s="87"/>
      <c r="H506" s="127" t="s">
        <v>920</v>
      </c>
      <c r="I506" s="107" t="s">
        <v>921</v>
      </c>
      <c r="J506" s="108"/>
      <c r="K506" s="77">
        <v>61</v>
      </c>
      <c r="L506" s="77">
        <v>1960</v>
      </c>
      <c r="M506" s="142" t="s">
        <v>70</v>
      </c>
      <c r="N506" s="125" t="s">
        <v>70</v>
      </c>
      <c r="O506" s="77">
        <v>368</v>
      </c>
    </row>
    <row r="507" spans="1:15" ht="27" customHeight="1">
      <c r="A507" s="123" t="s">
        <v>65</v>
      </c>
      <c r="B507" s="123" t="s">
        <v>66</v>
      </c>
      <c r="C507" s="123" t="s">
        <v>67</v>
      </c>
      <c r="D507" s="123" t="s">
        <v>68</v>
      </c>
      <c r="E507" s="123"/>
      <c r="F507" s="124">
        <v>494</v>
      </c>
      <c r="G507" s="87"/>
      <c r="H507" s="127" t="s">
        <v>922</v>
      </c>
      <c r="I507" s="107" t="s">
        <v>923</v>
      </c>
      <c r="J507" s="108"/>
      <c r="K507" s="77">
        <v>153</v>
      </c>
      <c r="L507" s="77">
        <v>31893</v>
      </c>
      <c r="M507" s="142" t="s">
        <v>70</v>
      </c>
      <c r="N507" s="125" t="s">
        <v>70</v>
      </c>
      <c r="O507" s="77">
        <v>857</v>
      </c>
    </row>
    <row r="508" spans="1:15" ht="13.5">
      <c r="A508" s="123" t="s">
        <v>65</v>
      </c>
      <c r="B508" s="123" t="s">
        <v>66</v>
      </c>
      <c r="C508" s="123" t="s">
        <v>67</v>
      </c>
      <c r="D508" s="123" t="s">
        <v>68</v>
      </c>
      <c r="E508" s="123"/>
      <c r="F508" s="124">
        <v>495</v>
      </c>
      <c r="G508" s="87"/>
      <c r="H508" s="127" t="s">
        <v>924</v>
      </c>
      <c r="I508" s="107" t="s">
        <v>925</v>
      </c>
      <c r="J508" s="108"/>
      <c r="K508" s="77">
        <v>61</v>
      </c>
      <c r="L508" s="77">
        <v>9600</v>
      </c>
      <c r="M508" s="142" t="s">
        <v>70</v>
      </c>
      <c r="N508" s="125" t="s">
        <v>70</v>
      </c>
      <c r="O508" s="77">
        <v>395</v>
      </c>
    </row>
    <row r="509" spans="1:15" ht="13.5">
      <c r="A509" s="123" t="s">
        <v>65</v>
      </c>
      <c r="B509" s="123" t="s">
        <v>66</v>
      </c>
      <c r="C509" s="123" t="s">
        <v>67</v>
      </c>
      <c r="D509" s="123" t="s">
        <v>68</v>
      </c>
      <c r="E509" s="123"/>
      <c r="F509" s="124">
        <v>496</v>
      </c>
      <c r="G509" s="87"/>
      <c r="H509" s="127" t="s">
        <v>926</v>
      </c>
      <c r="I509" s="107" t="s">
        <v>927</v>
      </c>
      <c r="J509" s="108"/>
      <c r="K509" s="77">
        <v>62</v>
      </c>
      <c r="L509" s="77">
        <v>13374</v>
      </c>
      <c r="M509" s="142" t="s">
        <v>70</v>
      </c>
      <c r="N509" s="125" t="s">
        <v>70</v>
      </c>
      <c r="O509" s="77">
        <v>380</v>
      </c>
    </row>
    <row r="510" spans="1:15" s="138" customFormat="1" ht="13.5" customHeight="1">
      <c r="A510" s="133" t="s">
        <v>65</v>
      </c>
      <c r="B510" s="133" t="s">
        <v>66</v>
      </c>
      <c r="C510" s="133" t="s">
        <v>67</v>
      </c>
      <c r="D510" s="133" t="s">
        <v>68</v>
      </c>
      <c r="E510" s="133"/>
      <c r="F510" s="134">
        <v>497</v>
      </c>
      <c r="G510" s="135"/>
      <c r="H510" s="127" t="s">
        <v>928</v>
      </c>
      <c r="I510" s="135" t="s">
        <v>929</v>
      </c>
      <c r="J510" s="139"/>
      <c r="K510" s="136">
        <v>30</v>
      </c>
      <c r="L510" s="136">
        <v>8918</v>
      </c>
      <c r="M510" s="143" t="s">
        <v>70</v>
      </c>
      <c r="N510" s="125" t="s">
        <v>70</v>
      </c>
      <c r="O510" s="136">
        <v>185</v>
      </c>
    </row>
    <row r="511" spans="1:15" ht="27" customHeight="1">
      <c r="A511" s="123" t="s">
        <v>65</v>
      </c>
      <c r="B511" s="123" t="s">
        <v>66</v>
      </c>
      <c r="C511" s="123" t="s">
        <v>67</v>
      </c>
      <c r="D511" s="123" t="s">
        <v>68</v>
      </c>
      <c r="E511" s="123"/>
      <c r="F511" s="124">
        <v>498</v>
      </c>
      <c r="G511" s="87"/>
      <c r="H511" s="127" t="s">
        <v>930</v>
      </c>
      <c r="I511" s="107" t="s">
        <v>931</v>
      </c>
      <c r="J511" s="108"/>
      <c r="K511" s="77">
        <v>12516</v>
      </c>
      <c r="L511" s="77">
        <v>390108</v>
      </c>
      <c r="M511" s="142" t="s">
        <v>70</v>
      </c>
      <c r="N511" s="125" t="s">
        <v>70</v>
      </c>
      <c r="O511" s="77">
        <v>9878</v>
      </c>
    </row>
    <row r="512" spans="1:15" ht="27" customHeight="1">
      <c r="A512" s="123" t="s">
        <v>65</v>
      </c>
      <c r="B512" s="123" t="s">
        <v>66</v>
      </c>
      <c r="C512" s="123" t="s">
        <v>67</v>
      </c>
      <c r="D512" s="123" t="s">
        <v>68</v>
      </c>
      <c r="E512" s="123"/>
      <c r="F512" s="124">
        <v>499</v>
      </c>
      <c r="G512" s="87"/>
      <c r="H512" s="127" t="s">
        <v>932</v>
      </c>
      <c r="I512" s="107" t="s">
        <v>933</v>
      </c>
      <c r="J512" s="108"/>
      <c r="K512" s="77">
        <v>137</v>
      </c>
      <c r="L512" s="77">
        <v>41670</v>
      </c>
      <c r="M512" s="142" t="s">
        <v>70</v>
      </c>
      <c r="N512" s="125" t="s">
        <v>70</v>
      </c>
      <c r="O512" s="77">
        <v>908</v>
      </c>
    </row>
    <row r="513" spans="1:15" ht="13.5">
      <c r="A513" s="123" t="s">
        <v>65</v>
      </c>
      <c r="B513" s="123" t="s">
        <v>66</v>
      </c>
      <c r="C513" s="123" t="s">
        <v>67</v>
      </c>
      <c r="D513" s="123" t="s">
        <v>68</v>
      </c>
      <c r="E513" s="123"/>
      <c r="F513" s="124">
        <v>500</v>
      </c>
      <c r="G513" s="87"/>
      <c r="H513" s="127" t="s">
        <v>934</v>
      </c>
      <c r="I513" s="107" t="s">
        <v>935</v>
      </c>
      <c r="J513" s="108"/>
      <c r="K513" s="77">
        <v>10</v>
      </c>
      <c r="L513" s="77">
        <v>14806</v>
      </c>
      <c r="M513" s="142">
        <v>0.104</v>
      </c>
      <c r="N513" s="125">
        <v>142094.15</v>
      </c>
      <c r="O513" s="77">
        <v>82</v>
      </c>
    </row>
    <row r="514" spans="1:15" ht="13.5">
      <c r="A514" s="123" t="s">
        <v>65</v>
      </c>
      <c r="B514" s="123" t="s">
        <v>66</v>
      </c>
      <c r="C514" s="123" t="s">
        <v>67</v>
      </c>
      <c r="D514" s="123" t="s">
        <v>68</v>
      </c>
      <c r="E514" s="123"/>
      <c r="F514" s="124">
        <v>501</v>
      </c>
      <c r="G514" s="87"/>
      <c r="H514" s="127" t="s">
        <v>936</v>
      </c>
      <c r="I514" s="107" t="s">
        <v>937</v>
      </c>
      <c r="J514" s="108"/>
      <c r="K514" s="77">
        <v>1</v>
      </c>
      <c r="L514" s="77">
        <v>435</v>
      </c>
      <c r="M514" s="142">
        <v>0.01</v>
      </c>
      <c r="N514" s="125">
        <v>42366.34</v>
      </c>
      <c r="O514" s="77">
        <v>8</v>
      </c>
    </row>
    <row r="515" spans="1:15" ht="13.5">
      <c r="A515" s="123" t="s">
        <v>65</v>
      </c>
      <c r="B515" s="123" t="s">
        <v>66</v>
      </c>
      <c r="C515" s="123" t="s">
        <v>67</v>
      </c>
      <c r="D515" s="123" t="s">
        <v>68</v>
      </c>
      <c r="E515" s="123"/>
      <c r="F515" s="124">
        <v>502</v>
      </c>
      <c r="G515" s="87"/>
      <c r="H515" s="127" t="s">
        <v>938</v>
      </c>
      <c r="I515" s="107" t="s">
        <v>1312</v>
      </c>
      <c r="J515" s="108"/>
      <c r="K515" s="77">
        <v>3</v>
      </c>
      <c r="L515" s="77">
        <v>490</v>
      </c>
      <c r="M515" s="142">
        <v>0.033</v>
      </c>
      <c r="N515" s="125">
        <v>14671.13</v>
      </c>
      <c r="O515" s="77">
        <v>26</v>
      </c>
    </row>
    <row r="516" spans="1:15" ht="13.5">
      <c r="A516" s="123" t="s">
        <v>65</v>
      </c>
      <c r="B516" s="123" t="s">
        <v>66</v>
      </c>
      <c r="C516" s="123" t="s">
        <v>67</v>
      </c>
      <c r="D516" s="123" t="s">
        <v>68</v>
      </c>
      <c r="E516" s="123"/>
      <c r="F516" s="124">
        <v>503</v>
      </c>
      <c r="G516" s="87"/>
      <c r="H516" s="127" t="s">
        <v>939</v>
      </c>
      <c r="I516" s="107" t="s">
        <v>1313</v>
      </c>
      <c r="J516" s="108"/>
      <c r="K516" s="77">
        <v>6</v>
      </c>
      <c r="L516" s="77">
        <v>2733</v>
      </c>
      <c r="M516" s="142">
        <v>0.064</v>
      </c>
      <c r="N516" s="125">
        <v>43025.36</v>
      </c>
      <c r="O516" s="77">
        <v>52</v>
      </c>
    </row>
    <row r="517" spans="1:15" ht="13.5">
      <c r="A517" s="123" t="s">
        <v>65</v>
      </c>
      <c r="B517" s="123" t="s">
        <v>66</v>
      </c>
      <c r="C517" s="123" t="s">
        <v>67</v>
      </c>
      <c r="D517" s="123" t="s">
        <v>68</v>
      </c>
      <c r="E517" s="123"/>
      <c r="F517" s="124">
        <v>504</v>
      </c>
      <c r="G517" s="87"/>
      <c r="H517" s="127" t="s">
        <v>940</v>
      </c>
      <c r="I517" s="107" t="s">
        <v>941</v>
      </c>
      <c r="J517" s="108"/>
      <c r="K517" s="77">
        <v>35</v>
      </c>
      <c r="L517" s="77">
        <v>10926</v>
      </c>
      <c r="M517" s="142" t="s">
        <v>70</v>
      </c>
      <c r="N517" s="125" t="s">
        <v>70</v>
      </c>
      <c r="O517" s="77">
        <v>240</v>
      </c>
    </row>
    <row r="518" spans="1:15" ht="27" customHeight="1">
      <c r="A518" s="123" t="s">
        <v>65</v>
      </c>
      <c r="B518" s="123" t="s">
        <v>66</v>
      </c>
      <c r="C518" s="123" t="s">
        <v>67</v>
      </c>
      <c r="D518" s="123" t="s">
        <v>68</v>
      </c>
      <c r="E518" s="123"/>
      <c r="F518" s="124">
        <v>505</v>
      </c>
      <c r="G518" s="87"/>
      <c r="H518" s="127" t="s">
        <v>942</v>
      </c>
      <c r="I518" s="107" t="s">
        <v>943</v>
      </c>
      <c r="J518" s="108"/>
      <c r="K518" s="77">
        <v>8</v>
      </c>
      <c r="L518" s="77">
        <v>2556</v>
      </c>
      <c r="M518" s="142" t="s">
        <v>70</v>
      </c>
      <c r="N518" s="125" t="s">
        <v>70</v>
      </c>
      <c r="O518" s="77">
        <v>65</v>
      </c>
    </row>
    <row r="519" spans="1:15" ht="13.5" customHeight="1">
      <c r="A519" s="123" t="s">
        <v>65</v>
      </c>
      <c r="B519" s="123" t="s">
        <v>66</v>
      </c>
      <c r="C519" s="123" t="s">
        <v>67</v>
      </c>
      <c r="D519" s="123" t="s">
        <v>68</v>
      </c>
      <c r="E519" s="123"/>
      <c r="F519" s="124">
        <v>506</v>
      </c>
      <c r="G519" s="87"/>
      <c r="H519" s="127" t="s">
        <v>944</v>
      </c>
      <c r="I519" s="107" t="s">
        <v>945</v>
      </c>
      <c r="J519" s="108"/>
      <c r="K519" s="77">
        <v>2</v>
      </c>
      <c r="L519" s="77">
        <v>1287</v>
      </c>
      <c r="M519" s="142">
        <v>0.016</v>
      </c>
      <c r="N519" s="125">
        <v>82697.13</v>
      </c>
      <c r="O519" s="77">
        <v>13</v>
      </c>
    </row>
    <row r="520" spans="1:15" ht="13.5">
      <c r="A520" s="123" t="s">
        <v>65</v>
      </c>
      <c r="B520" s="123" t="s">
        <v>66</v>
      </c>
      <c r="C520" s="123" t="s">
        <v>67</v>
      </c>
      <c r="D520" s="123" t="s">
        <v>68</v>
      </c>
      <c r="E520" s="123"/>
      <c r="F520" s="124">
        <v>507</v>
      </c>
      <c r="G520" s="87"/>
      <c r="H520" s="127" t="s">
        <v>946</v>
      </c>
      <c r="I520" s="107" t="s">
        <v>1314</v>
      </c>
      <c r="J520" s="108"/>
      <c r="K520" s="77">
        <v>11</v>
      </c>
      <c r="L520" s="77">
        <v>1684</v>
      </c>
      <c r="M520" s="142" t="s">
        <v>70</v>
      </c>
      <c r="N520" s="125" t="s">
        <v>70</v>
      </c>
      <c r="O520" s="77">
        <v>83</v>
      </c>
    </row>
    <row r="521" spans="1:15" ht="13.5" customHeight="1">
      <c r="A521" s="123" t="s">
        <v>65</v>
      </c>
      <c r="B521" s="123" t="s">
        <v>66</v>
      </c>
      <c r="C521" s="123" t="s">
        <v>67</v>
      </c>
      <c r="D521" s="123" t="s">
        <v>68</v>
      </c>
      <c r="E521" s="123"/>
      <c r="F521" s="124">
        <v>508</v>
      </c>
      <c r="G521" s="87"/>
      <c r="H521" s="127" t="s">
        <v>947</v>
      </c>
      <c r="I521" s="107" t="s">
        <v>948</v>
      </c>
      <c r="J521" s="108"/>
      <c r="K521" s="77">
        <v>3</v>
      </c>
      <c r="L521" s="77">
        <v>1117</v>
      </c>
      <c r="M521" s="142" t="s">
        <v>70</v>
      </c>
      <c r="N521" s="125" t="s">
        <v>70</v>
      </c>
      <c r="O521" s="77">
        <v>23</v>
      </c>
    </row>
    <row r="522" spans="1:15" ht="13.5">
      <c r="A522" s="123" t="s">
        <v>65</v>
      </c>
      <c r="B522" s="123" t="s">
        <v>66</v>
      </c>
      <c r="C522" s="123" t="s">
        <v>67</v>
      </c>
      <c r="D522" s="123" t="s">
        <v>68</v>
      </c>
      <c r="E522" s="123"/>
      <c r="F522" s="124">
        <v>509</v>
      </c>
      <c r="G522" s="87"/>
      <c r="H522" s="127" t="s">
        <v>949</v>
      </c>
      <c r="I522" s="107" t="s">
        <v>950</v>
      </c>
      <c r="J522" s="108"/>
      <c r="K522" s="77">
        <v>46</v>
      </c>
      <c r="L522" s="77">
        <v>4019</v>
      </c>
      <c r="M522" s="142" t="s">
        <v>70</v>
      </c>
      <c r="N522" s="125" t="s">
        <v>70</v>
      </c>
      <c r="O522" s="77">
        <v>338</v>
      </c>
    </row>
    <row r="523" spans="1:15" ht="13.5">
      <c r="A523" s="123" t="s">
        <v>65</v>
      </c>
      <c r="B523" s="123" t="s">
        <v>66</v>
      </c>
      <c r="C523" s="123" t="s">
        <v>67</v>
      </c>
      <c r="D523" s="123" t="s">
        <v>68</v>
      </c>
      <c r="E523" s="123"/>
      <c r="F523" s="124">
        <v>510</v>
      </c>
      <c r="G523" s="87"/>
      <c r="H523" s="127" t="s">
        <v>951</v>
      </c>
      <c r="I523" s="107" t="s">
        <v>952</v>
      </c>
      <c r="J523" s="108"/>
      <c r="K523" s="77">
        <v>13</v>
      </c>
      <c r="L523" s="77">
        <v>1615</v>
      </c>
      <c r="M523" s="142" t="s">
        <v>70</v>
      </c>
      <c r="N523" s="125" t="s">
        <v>70</v>
      </c>
      <c r="O523" s="77">
        <v>102</v>
      </c>
    </row>
    <row r="524" spans="1:15" ht="27" customHeight="1">
      <c r="A524" s="123" t="s">
        <v>65</v>
      </c>
      <c r="B524" s="123" t="s">
        <v>66</v>
      </c>
      <c r="C524" s="123" t="s">
        <v>67</v>
      </c>
      <c r="D524" s="123" t="s">
        <v>68</v>
      </c>
      <c r="E524" s="123"/>
      <c r="F524" s="124">
        <v>511</v>
      </c>
      <c r="G524" s="87"/>
      <c r="H524" s="127" t="s">
        <v>953</v>
      </c>
      <c r="I524" s="107" t="s">
        <v>954</v>
      </c>
      <c r="J524" s="108"/>
      <c r="K524" s="77">
        <v>6415</v>
      </c>
      <c r="L524" s="77">
        <v>84325</v>
      </c>
      <c r="M524" s="142" t="s">
        <v>70</v>
      </c>
      <c r="N524" s="125" t="s">
        <v>70</v>
      </c>
      <c r="O524" s="77">
        <v>8945</v>
      </c>
    </row>
    <row r="525" spans="1:15" ht="13.5">
      <c r="A525" s="123" t="s">
        <v>65</v>
      </c>
      <c r="B525" s="123" t="s">
        <v>66</v>
      </c>
      <c r="C525" s="123" t="s">
        <v>67</v>
      </c>
      <c r="D525" s="123" t="s">
        <v>68</v>
      </c>
      <c r="E525" s="123"/>
      <c r="F525" s="124">
        <v>512</v>
      </c>
      <c r="G525" s="87"/>
      <c r="H525" s="127" t="s">
        <v>955</v>
      </c>
      <c r="I525" s="107" t="s">
        <v>956</v>
      </c>
      <c r="J525" s="108"/>
      <c r="K525" s="77">
        <v>1543</v>
      </c>
      <c r="L525" s="77">
        <v>6908</v>
      </c>
      <c r="M525" s="142" t="s">
        <v>70</v>
      </c>
      <c r="N525" s="125" t="s">
        <v>70</v>
      </c>
      <c r="O525" s="77">
        <v>4929</v>
      </c>
    </row>
    <row r="526" spans="1:15" ht="13.5">
      <c r="A526" s="123" t="s">
        <v>65</v>
      </c>
      <c r="B526" s="123" t="s">
        <v>66</v>
      </c>
      <c r="C526" s="123" t="s">
        <v>67</v>
      </c>
      <c r="D526" s="123" t="s">
        <v>68</v>
      </c>
      <c r="E526" s="123"/>
      <c r="F526" s="124">
        <v>513</v>
      </c>
      <c r="G526" s="87"/>
      <c r="H526" s="127" t="s">
        <v>957</v>
      </c>
      <c r="I526" s="107" t="s">
        <v>958</v>
      </c>
      <c r="J526" s="108"/>
      <c r="K526" s="77">
        <v>291</v>
      </c>
      <c r="L526" s="77">
        <v>1247</v>
      </c>
      <c r="M526" s="142" t="s">
        <v>70</v>
      </c>
      <c r="N526" s="125" t="s">
        <v>70</v>
      </c>
      <c r="O526" s="77">
        <v>1647</v>
      </c>
    </row>
    <row r="527" spans="1:15" ht="13.5">
      <c r="A527" s="123" t="s">
        <v>65</v>
      </c>
      <c r="B527" s="123" t="s">
        <v>66</v>
      </c>
      <c r="C527" s="123" t="s">
        <v>67</v>
      </c>
      <c r="D527" s="123" t="s">
        <v>68</v>
      </c>
      <c r="E527" s="123"/>
      <c r="F527" s="124">
        <v>514</v>
      </c>
      <c r="G527" s="87"/>
      <c r="H527" s="127" t="s">
        <v>959</v>
      </c>
      <c r="I527" s="107" t="s">
        <v>960</v>
      </c>
      <c r="J527" s="108"/>
      <c r="K527" s="77">
        <v>184</v>
      </c>
      <c r="L527" s="77">
        <v>481</v>
      </c>
      <c r="M527" s="142">
        <v>4.142</v>
      </c>
      <c r="N527" s="125">
        <v>116.2</v>
      </c>
      <c r="O527" s="77">
        <v>1128</v>
      </c>
    </row>
    <row r="528" spans="1:15" ht="13.5">
      <c r="A528" s="123" t="s">
        <v>65</v>
      </c>
      <c r="B528" s="123" t="s">
        <v>66</v>
      </c>
      <c r="C528" s="123" t="s">
        <v>67</v>
      </c>
      <c r="D528" s="123" t="s">
        <v>68</v>
      </c>
      <c r="E528" s="123"/>
      <c r="F528" s="124">
        <v>515</v>
      </c>
      <c r="G528" s="87"/>
      <c r="H528" s="127" t="s">
        <v>961</v>
      </c>
      <c r="I528" s="107" t="s">
        <v>962</v>
      </c>
      <c r="J528" s="108"/>
      <c r="K528" s="77">
        <v>575</v>
      </c>
      <c r="L528" s="77">
        <v>2493</v>
      </c>
      <c r="M528" s="142" t="s">
        <v>70</v>
      </c>
      <c r="N528" s="125" t="s">
        <v>70</v>
      </c>
      <c r="O528" s="77">
        <v>3015</v>
      </c>
    </row>
    <row r="529" spans="1:15" ht="13.5">
      <c r="A529" s="123" t="s">
        <v>65</v>
      </c>
      <c r="B529" s="123" t="s">
        <v>66</v>
      </c>
      <c r="C529" s="123" t="s">
        <v>67</v>
      </c>
      <c r="D529" s="123" t="s">
        <v>68</v>
      </c>
      <c r="E529" s="123"/>
      <c r="F529" s="124">
        <v>516</v>
      </c>
      <c r="G529" s="87"/>
      <c r="H529" s="127" t="s">
        <v>963</v>
      </c>
      <c r="I529" s="107" t="s">
        <v>964</v>
      </c>
      <c r="J529" s="108"/>
      <c r="K529" s="77">
        <v>200</v>
      </c>
      <c r="L529" s="77">
        <v>461</v>
      </c>
      <c r="M529" s="142" t="s">
        <v>70</v>
      </c>
      <c r="N529" s="125" t="s">
        <v>70</v>
      </c>
      <c r="O529" s="77">
        <v>1253</v>
      </c>
    </row>
    <row r="530" spans="1:15" ht="27" customHeight="1">
      <c r="A530" s="123" t="s">
        <v>65</v>
      </c>
      <c r="B530" s="123" t="s">
        <v>66</v>
      </c>
      <c r="C530" s="123" t="s">
        <v>67</v>
      </c>
      <c r="D530" s="123" t="s">
        <v>68</v>
      </c>
      <c r="E530" s="123"/>
      <c r="F530" s="124">
        <v>517</v>
      </c>
      <c r="G530" s="87"/>
      <c r="H530" s="127" t="s">
        <v>965</v>
      </c>
      <c r="I530" s="107" t="s">
        <v>966</v>
      </c>
      <c r="J530" s="108"/>
      <c r="K530" s="77">
        <v>170</v>
      </c>
      <c r="L530" s="77">
        <v>1284</v>
      </c>
      <c r="M530" s="142" t="s">
        <v>70</v>
      </c>
      <c r="N530" s="125" t="s">
        <v>70</v>
      </c>
      <c r="O530" s="77">
        <v>1050</v>
      </c>
    </row>
    <row r="531" spans="1:15" ht="13.5">
      <c r="A531" s="123" t="s">
        <v>65</v>
      </c>
      <c r="B531" s="123" t="s">
        <v>66</v>
      </c>
      <c r="C531" s="123" t="s">
        <v>67</v>
      </c>
      <c r="D531" s="123" t="s">
        <v>68</v>
      </c>
      <c r="E531" s="123"/>
      <c r="F531" s="124">
        <v>518</v>
      </c>
      <c r="G531" s="87"/>
      <c r="H531" s="127" t="s">
        <v>967</v>
      </c>
      <c r="I531" s="107" t="s">
        <v>968</v>
      </c>
      <c r="J531" s="108"/>
      <c r="K531" s="77">
        <v>124</v>
      </c>
      <c r="L531" s="77">
        <v>941</v>
      </c>
      <c r="M531" s="142" t="s">
        <v>70</v>
      </c>
      <c r="N531" s="125" t="s">
        <v>70</v>
      </c>
      <c r="O531" s="77">
        <v>808</v>
      </c>
    </row>
    <row r="532" spans="1:15" ht="27" customHeight="1">
      <c r="A532" s="123" t="s">
        <v>65</v>
      </c>
      <c r="B532" s="123" t="s">
        <v>66</v>
      </c>
      <c r="C532" s="123" t="s">
        <v>67</v>
      </c>
      <c r="D532" s="123" t="s">
        <v>68</v>
      </c>
      <c r="E532" s="123"/>
      <c r="F532" s="124">
        <v>519</v>
      </c>
      <c r="G532" s="87"/>
      <c r="H532" s="127" t="s">
        <v>969</v>
      </c>
      <c r="I532" s="107" t="s">
        <v>970</v>
      </c>
      <c r="J532" s="108"/>
      <c r="K532" s="77">
        <v>398</v>
      </c>
      <c r="L532" s="77">
        <v>15576</v>
      </c>
      <c r="M532" s="142" t="s">
        <v>70</v>
      </c>
      <c r="N532" s="125" t="s">
        <v>70</v>
      </c>
      <c r="O532" s="77">
        <v>1955</v>
      </c>
    </row>
    <row r="533" spans="1:15" ht="13.5">
      <c r="A533" s="123" t="s">
        <v>65</v>
      </c>
      <c r="B533" s="123" t="s">
        <v>66</v>
      </c>
      <c r="C533" s="123" t="s">
        <v>67</v>
      </c>
      <c r="D533" s="123" t="s">
        <v>68</v>
      </c>
      <c r="E533" s="123"/>
      <c r="F533" s="124">
        <v>520</v>
      </c>
      <c r="G533" s="87"/>
      <c r="H533" s="127" t="s">
        <v>971</v>
      </c>
      <c r="I533" s="107" t="s">
        <v>972</v>
      </c>
      <c r="J533" s="108"/>
      <c r="K533" s="77">
        <v>11</v>
      </c>
      <c r="L533" s="77">
        <v>1332</v>
      </c>
      <c r="M533" s="142" t="s">
        <v>70</v>
      </c>
      <c r="N533" s="125" t="s">
        <v>70</v>
      </c>
      <c r="O533" s="77">
        <v>75</v>
      </c>
    </row>
    <row r="534" spans="1:15" ht="13.5">
      <c r="A534" s="123" t="s">
        <v>65</v>
      </c>
      <c r="B534" s="123" t="s">
        <v>66</v>
      </c>
      <c r="C534" s="123" t="s">
        <v>67</v>
      </c>
      <c r="D534" s="123" t="s">
        <v>68</v>
      </c>
      <c r="E534" s="123"/>
      <c r="F534" s="124">
        <v>521</v>
      </c>
      <c r="G534" s="87"/>
      <c r="H534" s="127" t="s">
        <v>973</v>
      </c>
      <c r="I534" s="107" t="s">
        <v>974</v>
      </c>
      <c r="J534" s="108"/>
      <c r="K534" s="77">
        <v>93</v>
      </c>
      <c r="L534" s="77">
        <v>3214</v>
      </c>
      <c r="M534" s="142" t="s">
        <v>70</v>
      </c>
      <c r="N534" s="125" t="s">
        <v>70</v>
      </c>
      <c r="O534" s="77">
        <v>574</v>
      </c>
    </row>
    <row r="535" spans="1:15" ht="13.5">
      <c r="A535" s="123" t="s">
        <v>65</v>
      </c>
      <c r="B535" s="123" t="s">
        <v>66</v>
      </c>
      <c r="C535" s="123" t="s">
        <v>67</v>
      </c>
      <c r="D535" s="123" t="s">
        <v>68</v>
      </c>
      <c r="E535" s="123"/>
      <c r="F535" s="124">
        <v>522</v>
      </c>
      <c r="G535" s="87"/>
      <c r="H535" s="127" t="s">
        <v>975</v>
      </c>
      <c r="I535" s="107" t="s">
        <v>976</v>
      </c>
      <c r="J535" s="108"/>
      <c r="K535" s="77">
        <v>293</v>
      </c>
      <c r="L535" s="77">
        <v>11030</v>
      </c>
      <c r="M535" s="142" t="s">
        <v>70</v>
      </c>
      <c r="N535" s="125" t="s">
        <v>70</v>
      </c>
      <c r="O535" s="77">
        <v>1552</v>
      </c>
    </row>
    <row r="536" spans="1:15" ht="27" customHeight="1">
      <c r="A536" s="123" t="s">
        <v>65</v>
      </c>
      <c r="B536" s="123" t="s">
        <v>66</v>
      </c>
      <c r="C536" s="123" t="s">
        <v>67</v>
      </c>
      <c r="D536" s="123" t="s">
        <v>68</v>
      </c>
      <c r="E536" s="123"/>
      <c r="F536" s="124">
        <v>523</v>
      </c>
      <c r="G536" s="87"/>
      <c r="H536" s="127" t="s">
        <v>977</v>
      </c>
      <c r="I536" s="107" t="s">
        <v>1315</v>
      </c>
      <c r="J536" s="108"/>
      <c r="K536" s="77">
        <v>66</v>
      </c>
      <c r="L536" s="77">
        <v>4561</v>
      </c>
      <c r="M536" s="142" t="s">
        <v>70</v>
      </c>
      <c r="N536" s="125" t="s">
        <v>70</v>
      </c>
      <c r="O536" s="77">
        <v>382</v>
      </c>
    </row>
    <row r="537" spans="1:15" ht="13.5">
      <c r="A537" s="123" t="s">
        <v>65</v>
      </c>
      <c r="B537" s="123" t="s">
        <v>66</v>
      </c>
      <c r="C537" s="123" t="s">
        <v>67</v>
      </c>
      <c r="D537" s="123" t="s">
        <v>68</v>
      </c>
      <c r="E537" s="123"/>
      <c r="F537" s="124">
        <v>524</v>
      </c>
      <c r="G537" s="87"/>
      <c r="H537" s="127" t="s">
        <v>978</v>
      </c>
      <c r="I537" s="107" t="s">
        <v>979</v>
      </c>
      <c r="J537" s="108"/>
      <c r="K537" s="77">
        <v>353</v>
      </c>
      <c r="L537" s="77">
        <v>4648</v>
      </c>
      <c r="M537" s="142" t="s">
        <v>70</v>
      </c>
      <c r="N537" s="125" t="s">
        <v>70</v>
      </c>
      <c r="O537" s="77">
        <v>1608</v>
      </c>
    </row>
    <row r="538" spans="1:15" ht="13.5">
      <c r="A538" s="123" t="s">
        <v>65</v>
      </c>
      <c r="B538" s="123" t="s">
        <v>66</v>
      </c>
      <c r="C538" s="123" t="s">
        <v>67</v>
      </c>
      <c r="D538" s="123" t="s">
        <v>68</v>
      </c>
      <c r="E538" s="123"/>
      <c r="F538" s="124">
        <v>525</v>
      </c>
      <c r="G538" s="87"/>
      <c r="H538" s="127" t="s">
        <v>980</v>
      </c>
      <c r="I538" s="107" t="s">
        <v>981</v>
      </c>
      <c r="J538" s="108"/>
      <c r="K538" s="77">
        <v>35</v>
      </c>
      <c r="L538" s="77">
        <v>326</v>
      </c>
      <c r="M538" s="142" t="s">
        <v>70</v>
      </c>
      <c r="N538" s="125" t="s">
        <v>70</v>
      </c>
      <c r="O538" s="77">
        <v>261</v>
      </c>
    </row>
    <row r="539" spans="1:15" ht="13.5">
      <c r="A539" s="123" t="s">
        <v>65</v>
      </c>
      <c r="B539" s="123" t="s">
        <v>66</v>
      </c>
      <c r="C539" s="123" t="s">
        <v>67</v>
      </c>
      <c r="D539" s="123" t="s">
        <v>68</v>
      </c>
      <c r="E539" s="123"/>
      <c r="F539" s="124">
        <v>526</v>
      </c>
      <c r="G539" s="87"/>
      <c r="H539" s="127" t="s">
        <v>982</v>
      </c>
      <c r="I539" s="107" t="s">
        <v>1316</v>
      </c>
      <c r="J539" s="108"/>
      <c r="K539" s="77">
        <v>119</v>
      </c>
      <c r="L539" s="77">
        <v>1499</v>
      </c>
      <c r="M539" s="142" t="s">
        <v>70</v>
      </c>
      <c r="N539" s="125" t="s">
        <v>70</v>
      </c>
      <c r="O539" s="77">
        <v>802</v>
      </c>
    </row>
    <row r="540" spans="1:15" ht="13.5">
      <c r="A540" s="123" t="s">
        <v>65</v>
      </c>
      <c r="B540" s="123" t="s">
        <v>66</v>
      </c>
      <c r="C540" s="123" t="s">
        <v>67</v>
      </c>
      <c r="D540" s="123" t="s">
        <v>68</v>
      </c>
      <c r="E540" s="123"/>
      <c r="F540" s="124">
        <v>527</v>
      </c>
      <c r="G540" s="87"/>
      <c r="H540" s="127" t="s">
        <v>983</v>
      </c>
      <c r="I540" s="107" t="s">
        <v>1317</v>
      </c>
      <c r="J540" s="108"/>
      <c r="K540" s="77">
        <v>104</v>
      </c>
      <c r="L540" s="77">
        <v>3680</v>
      </c>
      <c r="M540" s="142" t="s">
        <v>70</v>
      </c>
      <c r="N540" s="125" t="s">
        <v>70</v>
      </c>
      <c r="O540" s="77">
        <v>679</v>
      </c>
    </row>
    <row r="541" spans="1:15" ht="27" customHeight="1">
      <c r="A541" s="123" t="s">
        <v>65</v>
      </c>
      <c r="B541" s="123" t="s">
        <v>66</v>
      </c>
      <c r="C541" s="123" t="s">
        <v>67</v>
      </c>
      <c r="D541" s="123" t="s">
        <v>68</v>
      </c>
      <c r="E541" s="123"/>
      <c r="F541" s="124">
        <v>528</v>
      </c>
      <c r="G541" s="87"/>
      <c r="H541" s="127" t="s">
        <v>984</v>
      </c>
      <c r="I541" s="107" t="s">
        <v>985</v>
      </c>
      <c r="J541" s="108"/>
      <c r="K541" s="77">
        <v>998</v>
      </c>
      <c r="L541" s="77">
        <v>10828</v>
      </c>
      <c r="M541" s="142" t="s">
        <v>70</v>
      </c>
      <c r="N541" s="125" t="s">
        <v>70</v>
      </c>
      <c r="O541" s="77">
        <v>3995</v>
      </c>
    </row>
    <row r="542" spans="1:15" ht="13.5">
      <c r="A542" s="123" t="s">
        <v>65</v>
      </c>
      <c r="B542" s="123" t="s">
        <v>66</v>
      </c>
      <c r="C542" s="123" t="s">
        <v>67</v>
      </c>
      <c r="D542" s="123" t="s">
        <v>68</v>
      </c>
      <c r="E542" s="123"/>
      <c r="F542" s="124">
        <v>529</v>
      </c>
      <c r="G542" s="87"/>
      <c r="H542" s="127" t="s">
        <v>986</v>
      </c>
      <c r="I542" s="107" t="s">
        <v>1318</v>
      </c>
      <c r="J542" s="108"/>
      <c r="K542" s="77">
        <v>722</v>
      </c>
      <c r="L542" s="77">
        <v>6462</v>
      </c>
      <c r="M542" s="142" t="s">
        <v>70</v>
      </c>
      <c r="N542" s="125" t="s">
        <v>70</v>
      </c>
      <c r="O542" s="77">
        <v>2060</v>
      </c>
    </row>
    <row r="543" spans="1:15" ht="13.5">
      <c r="A543" s="123" t="s">
        <v>65</v>
      </c>
      <c r="B543" s="123" t="s">
        <v>66</v>
      </c>
      <c r="C543" s="123" t="s">
        <v>67</v>
      </c>
      <c r="D543" s="123" t="s">
        <v>68</v>
      </c>
      <c r="E543" s="123"/>
      <c r="F543" s="124">
        <v>530</v>
      </c>
      <c r="G543" s="87"/>
      <c r="H543" s="127" t="s">
        <v>1319</v>
      </c>
      <c r="I543" s="107" t="s">
        <v>1320</v>
      </c>
      <c r="J543" s="108"/>
      <c r="K543" s="77">
        <v>85</v>
      </c>
      <c r="L543" s="77">
        <v>5554</v>
      </c>
      <c r="M543" s="142" t="s">
        <v>70</v>
      </c>
      <c r="N543" s="125" t="s">
        <v>70</v>
      </c>
      <c r="O543" s="77">
        <v>385</v>
      </c>
    </row>
    <row r="544" spans="1:15" ht="13.5">
      <c r="A544" s="123" t="s">
        <v>65</v>
      </c>
      <c r="B544" s="123" t="s">
        <v>66</v>
      </c>
      <c r="C544" s="123" t="s">
        <v>67</v>
      </c>
      <c r="D544" s="123" t="s">
        <v>68</v>
      </c>
      <c r="E544" s="123"/>
      <c r="F544" s="124">
        <v>531</v>
      </c>
      <c r="G544" s="87"/>
      <c r="H544" s="127" t="s">
        <v>987</v>
      </c>
      <c r="I544" s="107" t="s">
        <v>988</v>
      </c>
      <c r="J544" s="108"/>
      <c r="K544" s="77">
        <v>273</v>
      </c>
      <c r="L544" s="77">
        <v>4826</v>
      </c>
      <c r="M544" s="142" t="s">
        <v>70</v>
      </c>
      <c r="N544" s="125" t="s">
        <v>70</v>
      </c>
      <c r="O544" s="77">
        <v>1210</v>
      </c>
    </row>
    <row r="545" spans="1:15" ht="13.5">
      <c r="A545" s="123" t="s">
        <v>65</v>
      </c>
      <c r="B545" s="123" t="s">
        <v>66</v>
      </c>
      <c r="C545" s="123" t="s">
        <v>67</v>
      </c>
      <c r="D545" s="123" t="s">
        <v>68</v>
      </c>
      <c r="E545" s="123"/>
      <c r="F545" s="124">
        <v>532</v>
      </c>
      <c r="G545" s="87"/>
      <c r="H545" s="127" t="s">
        <v>989</v>
      </c>
      <c r="I545" s="107" t="s">
        <v>990</v>
      </c>
      <c r="J545" s="108"/>
      <c r="K545" s="77">
        <v>1025</v>
      </c>
      <c r="L545" s="77">
        <v>9255</v>
      </c>
      <c r="M545" s="142" t="s">
        <v>70</v>
      </c>
      <c r="N545" s="125" t="s">
        <v>70</v>
      </c>
      <c r="O545" s="77">
        <v>2939</v>
      </c>
    </row>
    <row r="546" spans="1:15" ht="27" customHeight="1">
      <c r="A546" s="123" t="s">
        <v>65</v>
      </c>
      <c r="B546" s="123" t="s">
        <v>66</v>
      </c>
      <c r="C546" s="123" t="s">
        <v>67</v>
      </c>
      <c r="D546" s="123" t="s">
        <v>68</v>
      </c>
      <c r="E546" s="123"/>
      <c r="F546" s="124">
        <v>533</v>
      </c>
      <c r="G546" s="87"/>
      <c r="H546" s="127" t="s">
        <v>991</v>
      </c>
      <c r="I546" s="107" t="s">
        <v>992</v>
      </c>
      <c r="J546" s="108"/>
      <c r="K546" s="77">
        <v>81</v>
      </c>
      <c r="L546" s="77">
        <v>1115</v>
      </c>
      <c r="M546" s="142" t="s">
        <v>70</v>
      </c>
      <c r="N546" s="125" t="s">
        <v>70</v>
      </c>
      <c r="O546" s="77">
        <v>442</v>
      </c>
    </row>
    <row r="547" spans="1:15" ht="13.5" customHeight="1">
      <c r="A547" s="123" t="s">
        <v>65</v>
      </c>
      <c r="B547" s="123" t="s">
        <v>66</v>
      </c>
      <c r="C547" s="123" t="s">
        <v>67</v>
      </c>
      <c r="D547" s="123" t="s">
        <v>68</v>
      </c>
      <c r="E547" s="123"/>
      <c r="F547" s="124">
        <v>534</v>
      </c>
      <c r="G547" s="87"/>
      <c r="H547" s="127" t="s">
        <v>993</v>
      </c>
      <c r="I547" s="107" t="s">
        <v>994</v>
      </c>
      <c r="J547" s="108"/>
      <c r="K547" s="77">
        <v>300</v>
      </c>
      <c r="L547" s="77">
        <v>1816</v>
      </c>
      <c r="M547" s="142" t="s">
        <v>70</v>
      </c>
      <c r="N547" s="125" t="s">
        <v>70</v>
      </c>
      <c r="O547" s="77">
        <v>2009</v>
      </c>
    </row>
    <row r="548" spans="1:15" ht="13.5">
      <c r="A548" s="123" t="s">
        <v>65</v>
      </c>
      <c r="B548" s="123" t="s">
        <v>66</v>
      </c>
      <c r="C548" s="123" t="s">
        <v>67</v>
      </c>
      <c r="D548" s="123" t="s">
        <v>68</v>
      </c>
      <c r="E548" s="123"/>
      <c r="F548" s="124">
        <v>535</v>
      </c>
      <c r="G548" s="87"/>
      <c r="H548" s="127" t="s">
        <v>995</v>
      </c>
      <c r="I548" s="107" t="s">
        <v>996</v>
      </c>
      <c r="J548" s="108"/>
      <c r="K548" s="77">
        <v>308</v>
      </c>
      <c r="L548" s="77">
        <v>7088</v>
      </c>
      <c r="M548" s="142" t="s">
        <v>70</v>
      </c>
      <c r="N548" s="125" t="s">
        <v>70</v>
      </c>
      <c r="O548" s="77">
        <v>1675</v>
      </c>
    </row>
    <row r="549" spans="1:15" ht="13.5">
      <c r="A549" s="123" t="s">
        <v>65</v>
      </c>
      <c r="B549" s="123" t="s">
        <v>66</v>
      </c>
      <c r="C549" s="123" t="s">
        <v>67</v>
      </c>
      <c r="D549" s="123" t="s">
        <v>68</v>
      </c>
      <c r="E549" s="123"/>
      <c r="F549" s="124">
        <v>536</v>
      </c>
      <c r="G549" s="87"/>
      <c r="H549" s="127" t="s">
        <v>997</v>
      </c>
      <c r="I549" s="107" t="s">
        <v>998</v>
      </c>
      <c r="J549" s="108"/>
      <c r="K549" s="77">
        <v>6</v>
      </c>
      <c r="L549" s="77">
        <v>184</v>
      </c>
      <c r="M549" s="142" t="s">
        <v>70</v>
      </c>
      <c r="N549" s="125" t="s">
        <v>70</v>
      </c>
      <c r="O549" s="77">
        <v>49</v>
      </c>
    </row>
    <row r="550" spans="1:15" ht="27" customHeight="1">
      <c r="A550" s="123" t="s">
        <v>65</v>
      </c>
      <c r="B550" s="123" t="s">
        <v>66</v>
      </c>
      <c r="C550" s="123" t="s">
        <v>67</v>
      </c>
      <c r="D550" s="123" t="s">
        <v>68</v>
      </c>
      <c r="E550" s="123"/>
      <c r="F550" s="124">
        <v>537</v>
      </c>
      <c r="G550" s="87"/>
      <c r="H550" s="127" t="s">
        <v>999</v>
      </c>
      <c r="I550" s="107" t="s">
        <v>1000</v>
      </c>
      <c r="J550" s="108"/>
      <c r="K550" s="77">
        <v>2522</v>
      </c>
      <c r="L550" s="77">
        <v>52015</v>
      </c>
      <c r="M550" s="142" t="s">
        <v>70</v>
      </c>
      <c r="N550" s="125" t="s">
        <v>70</v>
      </c>
      <c r="O550" s="77">
        <v>8709</v>
      </c>
    </row>
    <row r="551" spans="1:15" ht="13.5">
      <c r="A551" s="123" t="s">
        <v>65</v>
      </c>
      <c r="B551" s="123" t="s">
        <v>66</v>
      </c>
      <c r="C551" s="123" t="s">
        <v>67</v>
      </c>
      <c r="D551" s="123" t="s">
        <v>68</v>
      </c>
      <c r="E551" s="123"/>
      <c r="F551" s="124">
        <v>538</v>
      </c>
      <c r="G551" s="87"/>
      <c r="H551" s="127" t="s">
        <v>1001</v>
      </c>
      <c r="I551" s="107" t="s">
        <v>1321</v>
      </c>
      <c r="J551" s="108"/>
      <c r="K551" s="77">
        <v>1143</v>
      </c>
      <c r="L551" s="77">
        <v>36548</v>
      </c>
      <c r="M551" s="142" t="s">
        <v>70</v>
      </c>
      <c r="N551" s="125" t="s">
        <v>70</v>
      </c>
      <c r="O551" s="77">
        <v>7608</v>
      </c>
    </row>
    <row r="552" spans="1:15" ht="13.5">
      <c r="A552" s="123" t="s">
        <v>65</v>
      </c>
      <c r="B552" s="123" t="s">
        <v>66</v>
      </c>
      <c r="C552" s="123" t="s">
        <v>67</v>
      </c>
      <c r="D552" s="123" t="s">
        <v>68</v>
      </c>
      <c r="E552" s="123"/>
      <c r="F552" s="124">
        <v>539</v>
      </c>
      <c r="G552" s="87"/>
      <c r="H552" s="127" t="s">
        <v>1002</v>
      </c>
      <c r="I552" s="107" t="s">
        <v>1003</v>
      </c>
      <c r="J552" s="108"/>
      <c r="K552" s="77">
        <v>597</v>
      </c>
      <c r="L552" s="77">
        <v>4434</v>
      </c>
      <c r="M552" s="142" t="s">
        <v>70</v>
      </c>
      <c r="N552" s="125" t="s">
        <v>70</v>
      </c>
      <c r="O552" s="77">
        <v>2512</v>
      </c>
    </row>
    <row r="553" spans="1:15" ht="13.5">
      <c r="A553" s="123" t="s">
        <v>65</v>
      </c>
      <c r="B553" s="123" t="s">
        <v>66</v>
      </c>
      <c r="C553" s="123" t="s">
        <v>67</v>
      </c>
      <c r="D553" s="123" t="s">
        <v>68</v>
      </c>
      <c r="E553" s="123"/>
      <c r="F553" s="124">
        <v>540</v>
      </c>
      <c r="G553" s="87"/>
      <c r="H553" s="127" t="s">
        <v>1004</v>
      </c>
      <c r="I553" s="107" t="s">
        <v>1005</v>
      </c>
      <c r="J553" s="108"/>
      <c r="K553" s="77">
        <v>641</v>
      </c>
      <c r="L553" s="77">
        <v>9462</v>
      </c>
      <c r="M553" s="142" t="s">
        <v>70</v>
      </c>
      <c r="N553" s="125" t="s">
        <v>70</v>
      </c>
      <c r="O553" s="77">
        <v>2860</v>
      </c>
    </row>
    <row r="554" spans="1:15" ht="13.5">
      <c r="A554" s="123" t="s">
        <v>65</v>
      </c>
      <c r="B554" s="123" t="s">
        <v>66</v>
      </c>
      <c r="C554" s="123" t="s">
        <v>67</v>
      </c>
      <c r="D554" s="123" t="s">
        <v>68</v>
      </c>
      <c r="E554" s="123"/>
      <c r="F554" s="124">
        <v>541</v>
      </c>
      <c r="G554" s="87"/>
      <c r="H554" s="127" t="s">
        <v>1006</v>
      </c>
      <c r="I554" s="107" t="s">
        <v>1007</v>
      </c>
      <c r="J554" s="108"/>
      <c r="K554" s="77">
        <v>140</v>
      </c>
      <c r="L554" s="77">
        <v>1571</v>
      </c>
      <c r="M554" s="142" t="s">
        <v>70</v>
      </c>
      <c r="N554" s="125" t="s">
        <v>70</v>
      </c>
      <c r="O554" s="77">
        <v>764</v>
      </c>
    </row>
    <row r="555" spans="1:15" ht="27" customHeight="1">
      <c r="A555" s="123" t="s">
        <v>65</v>
      </c>
      <c r="B555" s="123" t="s">
        <v>66</v>
      </c>
      <c r="C555" s="123" t="s">
        <v>67</v>
      </c>
      <c r="D555" s="123" t="s">
        <v>68</v>
      </c>
      <c r="E555" s="123"/>
      <c r="F555" s="124">
        <v>542</v>
      </c>
      <c r="G555" s="87"/>
      <c r="H555" s="127" t="s">
        <v>1008</v>
      </c>
      <c r="I555" s="107" t="s">
        <v>1322</v>
      </c>
      <c r="J555" s="108"/>
      <c r="K555" s="77">
        <v>3442</v>
      </c>
      <c r="L555" s="77">
        <v>212098</v>
      </c>
      <c r="M555" s="142" t="s">
        <v>70</v>
      </c>
      <c r="N555" s="125" t="s">
        <v>70</v>
      </c>
      <c r="O555" s="77">
        <v>7897</v>
      </c>
    </row>
    <row r="556" spans="1:15" ht="27" customHeight="1">
      <c r="A556" s="123" t="s">
        <v>65</v>
      </c>
      <c r="B556" s="123" t="s">
        <v>66</v>
      </c>
      <c r="C556" s="123" t="s">
        <v>67</v>
      </c>
      <c r="D556" s="123" t="s">
        <v>68</v>
      </c>
      <c r="E556" s="123"/>
      <c r="F556" s="124">
        <v>543</v>
      </c>
      <c r="G556" s="87"/>
      <c r="H556" s="127" t="s">
        <v>1009</v>
      </c>
      <c r="I556" s="107" t="s">
        <v>1010</v>
      </c>
      <c r="J556" s="108"/>
      <c r="K556" s="77">
        <v>82</v>
      </c>
      <c r="L556" s="77">
        <v>20903</v>
      </c>
      <c r="M556" s="142" t="s">
        <v>70</v>
      </c>
      <c r="N556" s="125" t="s">
        <v>70</v>
      </c>
      <c r="O556" s="77">
        <v>552</v>
      </c>
    </row>
    <row r="557" spans="1:15" ht="27" customHeight="1">
      <c r="A557" s="123" t="s">
        <v>65</v>
      </c>
      <c r="B557" s="123" t="s">
        <v>66</v>
      </c>
      <c r="C557" s="123" t="s">
        <v>67</v>
      </c>
      <c r="D557" s="123" t="s">
        <v>68</v>
      </c>
      <c r="E557" s="123"/>
      <c r="F557" s="124">
        <v>544</v>
      </c>
      <c r="G557" s="87"/>
      <c r="H557" s="127" t="s">
        <v>1011</v>
      </c>
      <c r="I557" s="107" t="s">
        <v>1012</v>
      </c>
      <c r="J557" s="108"/>
      <c r="K557" s="77">
        <v>188</v>
      </c>
      <c r="L557" s="77">
        <v>59041</v>
      </c>
      <c r="M557" s="142" t="s">
        <v>70</v>
      </c>
      <c r="N557" s="125" t="s">
        <v>70</v>
      </c>
      <c r="O557" s="77">
        <v>1288</v>
      </c>
    </row>
    <row r="558" spans="1:15" ht="13.5">
      <c r="A558" s="123" t="s">
        <v>65</v>
      </c>
      <c r="B558" s="123" t="s">
        <v>66</v>
      </c>
      <c r="C558" s="123" t="s">
        <v>67</v>
      </c>
      <c r="D558" s="123" t="s">
        <v>68</v>
      </c>
      <c r="E558" s="123"/>
      <c r="F558" s="124">
        <v>545</v>
      </c>
      <c r="G558" s="87"/>
      <c r="H558" s="127" t="s">
        <v>1013</v>
      </c>
      <c r="I558" s="107" t="s">
        <v>1323</v>
      </c>
      <c r="J558" s="108"/>
      <c r="K558" s="77">
        <v>180</v>
      </c>
      <c r="L558" s="77">
        <v>40684</v>
      </c>
      <c r="M558" s="142" t="s">
        <v>70</v>
      </c>
      <c r="N558" s="125" t="s">
        <v>70</v>
      </c>
      <c r="O558" s="77">
        <v>1242</v>
      </c>
    </row>
    <row r="559" spans="1:15" ht="13.5">
      <c r="A559" s="123" t="s">
        <v>65</v>
      </c>
      <c r="B559" s="123" t="s">
        <v>66</v>
      </c>
      <c r="C559" s="123" t="s">
        <v>67</v>
      </c>
      <c r="D559" s="123" t="s">
        <v>68</v>
      </c>
      <c r="E559" s="123"/>
      <c r="F559" s="124">
        <v>546</v>
      </c>
      <c r="G559" s="87"/>
      <c r="H559" s="127" t="s">
        <v>1014</v>
      </c>
      <c r="I559" s="107" t="s">
        <v>1324</v>
      </c>
      <c r="J559" s="108"/>
      <c r="K559" s="77">
        <v>8</v>
      </c>
      <c r="L559" s="77">
        <v>18357</v>
      </c>
      <c r="M559" s="142" t="s">
        <v>70</v>
      </c>
      <c r="N559" s="125" t="s">
        <v>70</v>
      </c>
      <c r="O559" s="77">
        <v>61</v>
      </c>
    </row>
    <row r="560" spans="1:15" ht="27" customHeight="1">
      <c r="A560" s="123" t="s">
        <v>65</v>
      </c>
      <c r="B560" s="123" t="s">
        <v>66</v>
      </c>
      <c r="C560" s="123" t="s">
        <v>67</v>
      </c>
      <c r="D560" s="123" t="s">
        <v>68</v>
      </c>
      <c r="E560" s="123"/>
      <c r="F560" s="124">
        <v>547</v>
      </c>
      <c r="G560" s="87"/>
      <c r="H560" s="127" t="s">
        <v>1015</v>
      </c>
      <c r="I560" s="107" t="s">
        <v>1016</v>
      </c>
      <c r="J560" s="108"/>
      <c r="K560" s="77">
        <v>593</v>
      </c>
      <c r="L560" s="77">
        <v>39737</v>
      </c>
      <c r="M560" s="142" t="s">
        <v>70</v>
      </c>
      <c r="N560" s="125" t="s">
        <v>70</v>
      </c>
      <c r="O560" s="77">
        <v>2692</v>
      </c>
    </row>
    <row r="561" spans="1:15" ht="13.5">
      <c r="A561" s="123" t="s">
        <v>65</v>
      </c>
      <c r="B561" s="123" t="s">
        <v>66</v>
      </c>
      <c r="C561" s="123" t="s">
        <v>67</v>
      </c>
      <c r="D561" s="123" t="s">
        <v>68</v>
      </c>
      <c r="E561" s="123"/>
      <c r="F561" s="124">
        <v>548</v>
      </c>
      <c r="G561" s="87"/>
      <c r="H561" s="127" t="s">
        <v>1017</v>
      </c>
      <c r="I561" s="107" t="s">
        <v>1018</v>
      </c>
      <c r="J561" s="108"/>
      <c r="K561" s="77">
        <v>39</v>
      </c>
      <c r="L561" s="77">
        <v>4222</v>
      </c>
      <c r="M561" s="142" t="s">
        <v>70</v>
      </c>
      <c r="N561" s="125" t="s">
        <v>70</v>
      </c>
      <c r="O561" s="77">
        <v>267</v>
      </c>
    </row>
    <row r="562" spans="1:15" ht="13.5">
      <c r="A562" s="123" t="s">
        <v>65</v>
      </c>
      <c r="B562" s="123" t="s">
        <v>66</v>
      </c>
      <c r="C562" s="123" t="s">
        <v>67</v>
      </c>
      <c r="D562" s="123" t="s">
        <v>68</v>
      </c>
      <c r="E562" s="123"/>
      <c r="F562" s="124">
        <v>549</v>
      </c>
      <c r="G562" s="87"/>
      <c r="H562" s="127" t="s">
        <v>1019</v>
      </c>
      <c r="I562" s="107" t="s">
        <v>1020</v>
      </c>
      <c r="J562" s="108"/>
      <c r="K562" s="77">
        <v>74</v>
      </c>
      <c r="L562" s="77">
        <v>3960</v>
      </c>
      <c r="M562" s="142" t="s">
        <v>70</v>
      </c>
      <c r="N562" s="125" t="s">
        <v>70</v>
      </c>
      <c r="O562" s="77">
        <v>497</v>
      </c>
    </row>
    <row r="563" spans="1:15" ht="13.5">
      <c r="A563" s="123" t="s">
        <v>65</v>
      </c>
      <c r="B563" s="123" t="s">
        <v>66</v>
      </c>
      <c r="C563" s="123" t="s">
        <v>67</v>
      </c>
      <c r="D563" s="123" t="s">
        <v>68</v>
      </c>
      <c r="E563" s="123"/>
      <c r="F563" s="124">
        <v>550</v>
      </c>
      <c r="G563" s="87"/>
      <c r="H563" s="127" t="s">
        <v>1021</v>
      </c>
      <c r="I563" s="107" t="s">
        <v>1022</v>
      </c>
      <c r="J563" s="108"/>
      <c r="K563" s="77">
        <v>117</v>
      </c>
      <c r="L563" s="77">
        <v>8021</v>
      </c>
      <c r="M563" s="142" t="s">
        <v>70</v>
      </c>
      <c r="N563" s="125" t="s">
        <v>70</v>
      </c>
      <c r="O563" s="77">
        <v>762</v>
      </c>
    </row>
    <row r="564" spans="1:15" ht="13.5">
      <c r="A564" s="123" t="s">
        <v>65</v>
      </c>
      <c r="B564" s="123" t="s">
        <v>66</v>
      </c>
      <c r="C564" s="123" t="s">
        <v>67</v>
      </c>
      <c r="D564" s="123" t="s">
        <v>68</v>
      </c>
      <c r="E564" s="123"/>
      <c r="F564" s="124">
        <v>551</v>
      </c>
      <c r="G564" s="87"/>
      <c r="H564" s="127" t="s">
        <v>1023</v>
      </c>
      <c r="I564" s="107" t="s">
        <v>1024</v>
      </c>
      <c r="J564" s="108"/>
      <c r="K564" s="77">
        <v>116</v>
      </c>
      <c r="L564" s="77">
        <v>5019</v>
      </c>
      <c r="M564" s="142" t="s">
        <v>70</v>
      </c>
      <c r="N564" s="125" t="s">
        <v>70</v>
      </c>
      <c r="O564" s="77">
        <v>686</v>
      </c>
    </row>
    <row r="565" spans="1:15" ht="13.5">
      <c r="A565" s="123" t="s">
        <v>65</v>
      </c>
      <c r="B565" s="123" t="s">
        <v>66</v>
      </c>
      <c r="C565" s="123" t="s">
        <v>67</v>
      </c>
      <c r="D565" s="123" t="s">
        <v>68</v>
      </c>
      <c r="E565" s="123"/>
      <c r="F565" s="124">
        <v>552</v>
      </c>
      <c r="G565" s="87"/>
      <c r="H565" s="127" t="s">
        <v>1025</v>
      </c>
      <c r="I565" s="107" t="s">
        <v>1026</v>
      </c>
      <c r="J565" s="108"/>
      <c r="K565" s="77">
        <v>177</v>
      </c>
      <c r="L565" s="77">
        <v>10316</v>
      </c>
      <c r="M565" s="142" t="s">
        <v>70</v>
      </c>
      <c r="N565" s="125" t="s">
        <v>70</v>
      </c>
      <c r="O565" s="77">
        <v>1074</v>
      </c>
    </row>
    <row r="566" spans="1:15" ht="27" customHeight="1">
      <c r="A566" s="123" t="s">
        <v>65</v>
      </c>
      <c r="B566" s="123" t="s">
        <v>66</v>
      </c>
      <c r="C566" s="123" t="s">
        <v>67</v>
      </c>
      <c r="D566" s="123" t="s">
        <v>68</v>
      </c>
      <c r="E566" s="123"/>
      <c r="F566" s="124">
        <v>553</v>
      </c>
      <c r="G566" s="87"/>
      <c r="H566" s="127" t="s">
        <v>1027</v>
      </c>
      <c r="I566" s="107" t="s">
        <v>1028</v>
      </c>
      <c r="J566" s="108"/>
      <c r="K566" s="77">
        <v>5</v>
      </c>
      <c r="L566" s="77">
        <v>4136</v>
      </c>
      <c r="M566" s="142" t="s">
        <v>70</v>
      </c>
      <c r="N566" s="125" t="s">
        <v>70</v>
      </c>
      <c r="O566" s="77">
        <v>27</v>
      </c>
    </row>
    <row r="567" spans="1:15" ht="13.5">
      <c r="A567" s="123" t="s">
        <v>65</v>
      </c>
      <c r="B567" s="123" t="s">
        <v>66</v>
      </c>
      <c r="C567" s="123" t="s">
        <v>67</v>
      </c>
      <c r="D567" s="123" t="s">
        <v>68</v>
      </c>
      <c r="E567" s="123"/>
      <c r="F567" s="124">
        <v>554</v>
      </c>
      <c r="G567" s="87"/>
      <c r="H567" s="127" t="s">
        <v>1029</v>
      </c>
      <c r="I567" s="107" t="s">
        <v>1030</v>
      </c>
      <c r="J567" s="108"/>
      <c r="K567" s="77">
        <v>23</v>
      </c>
      <c r="L567" s="77">
        <v>821</v>
      </c>
      <c r="M567" s="142" t="s">
        <v>70</v>
      </c>
      <c r="N567" s="125" t="s">
        <v>70</v>
      </c>
      <c r="O567" s="77">
        <v>158</v>
      </c>
    </row>
    <row r="568" spans="1:15" ht="13.5">
      <c r="A568" s="123" t="s">
        <v>65</v>
      </c>
      <c r="B568" s="123" t="s">
        <v>66</v>
      </c>
      <c r="C568" s="123" t="s">
        <v>67</v>
      </c>
      <c r="D568" s="123" t="s">
        <v>68</v>
      </c>
      <c r="E568" s="123"/>
      <c r="F568" s="124">
        <v>555</v>
      </c>
      <c r="G568" s="87"/>
      <c r="H568" s="127" t="s">
        <v>1031</v>
      </c>
      <c r="I568" s="107" t="s">
        <v>1032</v>
      </c>
      <c r="J568" s="108"/>
      <c r="K568" s="77">
        <v>42</v>
      </c>
      <c r="L568" s="77">
        <v>3242</v>
      </c>
      <c r="M568" s="142" t="s">
        <v>70</v>
      </c>
      <c r="N568" s="125" t="s">
        <v>70</v>
      </c>
      <c r="O568" s="77">
        <v>282</v>
      </c>
    </row>
    <row r="569" spans="1:15" ht="27" customHeight="1">
      <c r="A569" s="123" t="s">
        <v>65</v>
      </c>
      <c r="B569" s="123" t="s">
        <v>66</v>
      </c>
      <c r="C569" s="123" t="s">
        <v>67</v>
      </c>
      <c r="D569" s="123" t="s">
        <v>68</v>
      </c>
      <c r="E569" s="123"/>
      <c r="F569" s="124">
        <v>556</v>
      </c>
      <c r="G569" s="87"/>
      <c r="H569" s="127" t="s">
        <v>1033</v>
      </c>
      <c r="I569" s="107" t="s">
        <v>1325</v>
      </c>
      <c r="J569" s="108"/>
      <c r="K569" s="77">
        <v>2578</v>
      </c>
      <c r="L569" s="77">
        <v>92417</v>
      </c>
      <c r="M569" s="142" t="s">
        <v>70</v>
      </c>
      <c r="N569" s="125" t="s">
        <v>70</v>
      </c>
      <c r="O569" s="77">
        <v>7369</v>
      </c>
    </row>
    <row r="570" spans="1:15" ht="13.5">
      <c r="A570" s="123" t="s">
        <v>65</v>
      </c>
      <c r="B570" s="123" t="s">
        <v>66</v>
      </c>
      <c r="C570" s="123" t="s">
        <v>67</v>
      </c>
      <c r="D570" s="123" t="s">
        <v>68</v>
      </c>
      <c r="E570" s="123"/>
      <c r="F570" s="124">
        <v>557</v>
      </c>
      <c r="G570" s="87"/>
      <c r="H570" s="127" t="s">
        <v>1326</v>
      </c>
      <c r="I570" s="107" t="s">
        <v>1034</v>
      </c>
      <c r="J570" s="108"/>
      <c r="K570" s="77">
        <v>476</v>
      </c>
      <c r="L570" s="77">
        <v>23981</v>
      </c>
      <c r="M570" s="142" t="s">
        <v>70</v>
      </c>
      <c r="N570" s="125" t="s">
        <v>70</v>
      </c>
      <c r="O570" s="77">
        <v>3424</v>
      </c>
    </row>
    <row r="571" spans="1:15" ht="13.5">
      <c r="A571" s="123" t="s">
        <v>65</v>
      </c>
      <c r="B571" s="123" t="s">
        <v>66</v>
      </c>
      <c r="C571" s="123" t="s">
        <v>67</v>
      </c>
      <c r="D571" s="123" t="s">
        <v>68</v>
      </c>
      <c r="E571" s="123"/>
      <c r="F571" s="124">
        <v>558</v>
      </c>
      <c r="G571" s="87"/>
      <c r="H571" s="127" t="s">
        <v>1035</v>
      </c>
      <c r="I571" s="144" t="s">
        <v>1036</v>
      </c>
      <c r="J571" s="145"/>
      <c r="K571" s="77">
        <v>201</v>
      </c>
      <c r="L571" s="77">
        <v>13447</v>
      </c>
      <c r="M571" s="142" t="s">
        <v>70</v>
      </c>
      <c r="N571" s="125" t="s">
        <v>70</v>
      </c>
      <c r="O571" s="77">
        <v>1667</v>
      </c>
    </row>
    <row r="572" spans="1:15" ht="13.5">
      <c r="A572" s="123" t="s">
        <v>65</v>
      </c>
      <c r="B572" s="123" t="s">
        <v>66</v>
      </c>
      <c r="C572" s="123" t="s">
        <v>67</v>
      </c>
      <c r="D572" s="123" t="s">
        <v>68</v>
      </c>
      <c r="E572" s="123"/>
      <c r="F572" s="124">
        <v>559</v>
      </c>
      <c r="G572" s="87"/>
      <c r="H572" s="127" t="s">
        <v>1327</v>
      </c>
      <c r="I572" s="144" t="s">
        <v>1328</v>
      </c>
      <c r="J572" s="145"/>
      <c r="K572" s="77">
        <v>232</v>
      </c>
      <c r="L572" s="77">
        <v>9017</v>
      </c>
      <c r="M572" s="142" t="s">
        <v>70</v>
      </c>
      <c r="N572" s="125" t="s">
        <v>70</v>
      </c>
      <c r="O572" s="77">
        <v>1884</v>
      </c>
    </row>
    <row r="573" spans="1:15" ht="13.5">
      <c r="A573" s="123" t="s">
        <v>65</v>
      </c>
      <c r="B573" s="123" t="s">
        <v>66</v>
      </c>
      <c r="C573" s="123" t="s">
        <v>67</v>
      </c>
      <c r="D573" s="123" t="s">
        <v>68</v>
      </c>
      <c r="E573" s="123"/>
      <c r="F573" s="124">
        <v>560</v>
      </c>
      <c r="G573" s="87"/>
      <c r="H573" s="127" t="s">
        <v>1037</v>
      </c>
      <c r="I573" s="107" t="s">
        <v>1038</v>
      </c>
      <c r="J573" s="108"/>
      <c r="K573" s="77">
        <v>43</v>
      </c>
      <c r="L573" s="77">
        <v>1517</v>
      </c>
      <c r="M573" s="142" t="s">
        <v>70</v>
      </c>
      <c r="N573" s="125" t="s">
        <v>70</v>
      </c>
      <c r="O573" s="77">
        <v>336</v>
      </c>
    </row>
    <row r="574" spans="1:15" ht="27" customHeight="1">
      <c r="A574" s="123" t="s">
        <v>65</v>
      </c>
      <c r="B574" s="123" t="s">
        <v>66</v>
      </c>
      <c r="C574" s="123" t="s">
        <v>67</v>
      </c>
      <c r="D574" s="123" t="s">
        <v>68</v>
      </c>
      <c r="E574" s="123"/>
      <c r="F574" s="124">
        <v>561</v>
      </c>
      <c r="G574" s="87"/>
      <c r="H574" s="127" t="s">
        <v>1039</v>
      </c>
      <c r="I574" s="107" t="s">
        <v>1329</v>
      </c>
      <c r="J574" s="108"/>
      <c r="K574" s="77">
        <v>867</v>
      </c>
      <c r="L574" s="77">
        <v>31124</v>
      </c>
      <c r="M574" s="142" t="s">
        <v>70</v>
      </c>
      <c r="N574" s="125" t="s">
        <v>70</v>
      </c>
      <c r="O574" s="77">
        <v>3279</v>
      </c>
    </row>
    <row r="575" spans="1:15" ht="13.5">
      <c r="A575" s="123" t="s">
        <v>65</v>
      </c>
      <c r="B575" s="123" t="s">
        <v>66</v>
      </c>
      <c r="C575" s="123" t="s">
        <v>67</v>
      </c>
      <c r="D575" s="123" t="s">
        <v>68</v>
      </c>
      <c r="E575" s="123"/>
      <c r="F575" s="124">
        <v>562</v>
      </c>
      <c r="G575" s="87"/>
      <c r="H575" s="127" t="s">
        <v>1040</v>
      </c>
      <c r="I575" s="107" t="s">
        <v>1041</v>
      </c>
      <c r="J575" s="108"/>
      <c r="K575" s="77">
        <v>159</v>
      </c>
      <c r="L575" s="77">
        <v>6243</v>
      </c>
      <c r="M575" s="142" t="s">
        <v>70</v>
      </c>
      <c r="N575" s="125" t="s">
        <v>70</v>
      </c>
      <c r="O575" s="77">
        <v>1011</v>
      </c>
    </row>
    <row r="576" spans="1:15" ht="13.5">
      <c r="A576" s="123" t="s">
        <v>65</v>
      </c>
      <c r="B576" s="123" t="s">
        <v>66</v>
      </c>
      <c r="C576" s="123" t="s">
        <v>67</v>
      </c>
      <c r="D576" s="123" t="s">
        <v>68</v>
      </c>
      <c r="E576" s="123"/>
      <c r="F576" s="124">
        <v>563</v>
      </c>
      <c r="G576" s="87"/>
      <c r="H576" s="127" t="s">
        <v>1042</v>
      </c>
      <c r="I576" s="107" t="s">
        <v>1043</v>
      </c>
      <c r="J576" s="108"/>
      <c r="K576" s="77">
        <v>11</v>
      </c>
      <c r="L576" s="77">
        <v>634</v>
      </c>
      <c r="M576" s="142" t="s">
        <v>70</v>
      </c>
      <c r="N576" s="125" t="s">
        <v>70</v>
      </c>
      <c r="O576" s="77">
        <v>74</v>
      </c>
    </row>
    <row r="577" spans="1:15" ht="13.5">
      <c r="A577" s="123" t="s">
        <v>65</v>
      </c>
      <c r="B577" s="123" t="s">
        <v>66</v>
      </c>
      <c r="C577" s="123" t="s">
        <v>67</v>
      </c>
      <c r="D577" s="123" t="s">
        <v>68</v>
      </c>
      <c r="E577" s="123"/>
      <c r="F577" s="124">
        <v>564</v>
      </c>
      <c r="G577" s="87"/>
      <c r="H577" s="127" t="s">
        <v>1044</v>
      </c>
      <c r="I577" s="107" t="s">
        <v>1045</v>
      </c>
      <c r="J577" s="108"/>
      <c r="K577" s="77">
        <v>290</v>
      </c>
      <c r="L577" s="77">
        <v>14465</v>
      </c>
      <c r="M577" s="142" t="s">
        <v>70</v>
      </c>
      <c r="N577" s="125" t="s">
        <v>70</v>
      </c>
      <c r="O577" s="77">
        <v>1126</v>
      </c>
    </row>
    <row r="578" spans="1:15" ht="13.5">
      <c r="A578" s="123" t="s">
        <v>65</v>
      </c>
      <c r="B578" s="123" t="s">
        <v>66</v>
      </c>
      <c r="C578" s="123" t="s">
        <v>67</v>
      </c>
      <c r="D578" s="123" t="s">
        <v>68</v>
      </c>
      <c r="E578" s="123"/>
      <c r="F578" s="124">
        <v>565</v>
      </c>
      <c r="G578" s="87"/>
      <c r="H578" s="127" t="s">
        <v>1046</v>
      </c>
      <c r="I578" s="107" t="s">
        <v>1047</v>
      </c>
      <c r="J578" s="108"/>
      <c r="K578" s="77">
        <v>133</v>
      </c>
      <c r="L578" s="77">
        <v>2137</v>
      </c>
      <c r="M578" s="142" t="s">
        <v>70</v>
      </c>
      <c r="N578" s="125" t="s">
        <v>70</v>
      </c>
      <c r="O578" s="77">
        <v>808</v>
      </c>
    </row>
    <row r="579" spans="1:15" ht="13.5">
      <c r="A579" s="123" t="s">
        <v>65</v>
      </c>
      <c r="B579" s="123" t="s">
        <v>66</v>
      </c>
      <c r="C579" s="123" t="s">
        <v>67</v>
      </c>
      <c r="D579" s="123" t="s">
        <v>68</v>
      </c>
      <c r="E579" s="123"/>
      <c r="F579" s="124">
        <v>566</v>
      </c>
      <c r="G579" s="87"/>
      <c r="H579" s="127" t="s">
        <v>1048</v>
      </c>
      <c r="I579" s="107" t="s">
        <v>1049</v>
      </c>
      <c r="J579" s="108"/>
      <c r="K579" s="77">
        <v>34</v>
      </c>
      <c r="L579" s="77">
        <v>2137</v>
      </c>
      <c r="M579" s="142" t="s">
        <v>70</v>
      </c>
      <c r="N579" s="125" t="s">
        <v>70</v>
      </c>
      <c r="O579" s="77">
        <v>205</v>
      </c>
    </row>
    <row r="580" spans="1:15" ht="13.5">
      <c r="A580" s="123" t="s">
        <v>65</v>
      </c>
      <c r="B580" s="123" t="s">
        <v>66</v>
      </c>
      <c r="C580" s="123" t="s">
        <v>67</v>
      </c>
      <c r="D580" s="123" t="s">
        <v>68</v>
      </c>
      <c r="E580" s="123"/>
      <c r="F580" s="124">
        <v>567</v>
      </c>
      <c r="G580" s="87"/>
      <c r="H580" s="127" t="s">
        <v>1050</v>
      </c>
      <c r="I580" s="107" t="s">
        <v>1330</v>
      </c>
      <c r="J580" s="108"/>
      <c r="K580" s="77">
        <v>240</v>
      </c>
      <c r="L580" s="77">
        <v>5509</v>
      </c>
      <c r="M580" s="142" t="s">
        <v>70</v>
      </c>
      <c r="N580" s="125" t="s">
        <v>70</v>
      </c>
      <c r="O580" s="77">
        <v>1179</v>
      </c>
    </row>
    <row r="581" spans="1:15" ht="27" customHeight="1">
      <c r="A581" s="123" t="s">
        <v>65</v>
      </c>
      <c r="B581" s="123" t="s">
        <v>66</v>
      </c>
      <c r="C581" s="123" t="s">
        <v>67</v>
      </c>
      <c r="D581" s="123" t="s">
        <v>68</v>
      </c>
      <c r="E581" s="123"/>
      <c r="F581" s="124">
        <v>568</v>
      </c>
      <c r="G581" s="87"/>
      <c r="H581" s="127" t="s">
        <v>1051</v>
      </c>
      <c r="I581" s="107" t="s">
        <v>1052</v>
      </c>
      <c r="J581" s="108"/>
      <c r="K581" s="77">
        <v>160</v>
      </c>
      <c r="L581" s="77">
        <v>5243</v>
      </c>
      <c r="M581" s="142" t="s">
        <v>70</v>
      </c>
      <c r="N581" s="125" t="s">
        <v>70</v>
      </c>
      <c r="O581" s="77">
        <v>1033</v>
      </c>
    </row>
    <row r="582" spans="1:15" ht="13.5">
      <c r="A582" s="123" t="s">
        <v>65</v>
      </c>
      <c r="B582" s="123" t="s">
        <v>66</v>
      </c>
      <c r="C582" s="123" t="s">
        <v>67</v>
      </c>
      <c r="D582" s="123" t="s">
        <v>68</v>
      </c>
      <c r="E582" s="123"/>
      <c r="F582" s="124">
        <v>569</v>
      </c>
      <c r="G582" s="87"/>
      <c r="H582" s="127" t="s">
        <v>1053</v>
      </c>
      <c r="I582" s="107" t="s">
        <v>1054</v>
      </c>
      <c r="J582" s="108"/>
      <c r="K582" s="77">
        <v>214</v>
      </c>
      <c r="L582" s="77">
        <v>4740</v>
      </c>
      <c r="M582" s="142" t="s">
        <v>70</v>
      </c>
      <c r="N582" s="125" t="s">
        <v>70</v>
      </c>
      <c r="O582" s="77">
        <v>1291</v>
      </c>
    </row>
    <row r="583" spans="1:15" ht="13.5">
      <c r="A583" s="123" t="s">
        <v>65</v>
      </c>
      <c r="B583" s="123" t="s">
        <v>66</v>
      </c>
      <c r="C583" s="123" t="s">
        <v>67</v>
      </c>
      <c r="D583" s="123" t="s">
        <v>68</v>
      </c>
      <c r="E583" s="123"/>
      <c r="F583" s="124">
        <v>570</v>
      </c>
      <c r="G583" s="87"/>
      <c r="H583" s="127" t="s">
        <v>1055</v>
      </c>
      <c r="I583" s="107" t="s">
        <v>1056</v>
      </c>
      <c r="J583" s="108"/>
      <c r="K583" s="77">
        <v>156</v>
      </c>
      <c r="L583" s="77">
        <v>1374</v>
      </c>
      <c r="M583" s="142" t="s">
        <v>70</v>
      </c>
      <c r="N583" s="125" t="s">
        <v>70</v>
      </c>
      <c r="O583" s="77">
        <v>729</v>
      </c>
    </row>
    <row r="584" spans="1:15" ht="13.5">
      <c r="A584" s="123" t="s">
        <v>65</v>
      </c>
      <c r="B584" s="123" t="s">
        <v>66</v>
      </c>
      <c r="C584" s="123" t="s">
        <v>67</v>
      </c>
      <c r="D584" s="123" t="s">
        <v>68</v>
      </c>
      <c r="E584" s="123"/>
      <c r="F584" s="124">
        <v>571</v>
      </c>
      <c r="G584" s="87"/>
      <c r="H584" s="127" t="s">
        <v>1331</v>
      </c>
      <c r="I584" s="107" t="s">
        <v>1332</v>
      </c>
      <c r="J584" s="108"/>
      <c r="K584" s="77">
        <v>455</v>
      </c>
      <c r="L584" s="77">
        <v>18103</v>
      </c>
      <c r="M584" s="142" t="s">
        <v>70</v>
      </c>
      <c r="N584" s="125" t="s">
        <v>70</v>
      </c>
      <c r="O584" s="77">
        <v>3534</v>
      </c>
    </row>
    <row r="585" spans="1:15" s="138" customFormat="1" ht="13.5" customHeight="1">
      <c r="A585" s="133" t="s">
        <v>65</v>
      </c>
      <c r="B585" s="133" t="s">
        <v>66</v>
      </c>
      <c r="C585" s="133" t="s">
        <v>67</v>
      </c>
      <c r="D585" s="133" t="s">
        <v>68</v>
      </c>
      <c r="E585" s="133"/>
      <c r="F585" s="134">
        <v>572</v>
      </c>
      <c r="G585" s="135"/>
      <c r="H585" s="127" t="s">
        <v>1057</v>
      </c>
      <c r="I585" s="135" t="s">
        <v>1333</v>
      </c>
      <c r="J585" s="139"/>
      <c r="K585" s="136">
        <v>251</v>
      </c>
      <c r="L585" s="136">
        <v>7852</v>
      </c>
      <c r="M585" s="143" t="s">
        <v>70</v>
      </c>
      <c r="N585" s="125" t="s">
        <v>70</v>
      </c>
      <c r="O585" s="136">
        <v>1432</v>
      </c>
    </row>
    <row r="586" spans="1:15" ht="27" customHeight="1">
      <c r="A586" s="123" t="s">
        <v>65</v>
      </c>
      <c r="B586" s="123" t="s">
        <v>66</v>
      </c>
      <c r="C586" s="123" t="s">
        <v>67</v>
      </c>
      <c r="D586" s="123" t="s">
        <v>68</v>
      </c>
      <c r="E586" s="123"/>
      <c r="F586" s="124">
        <v>573</v>
      </c>
      <c r="G586" s="87"/>
      <c r="H586" s="127" t="s">
        <v>1058</v>
      </c>
      <c r="I586" s="107" t="s">
        <v>1059</v>
      </c>
      <c r="J586" s="108"/>
      <c r="K586" s="77">
        <v>12463</v>
      </c>
      <c r="L586" s="77">
        <v>748691</v>
      </c>
      <c r="M586" s="142" t="s">
        <v>70</v>
      </c>
      <c r="N586" s="125" t="s">
        <v>70</v>
      </c>
      <c r="O586" s="77">
        <v>9826</v>
      </c>
    </row>
    <row r="587" spans="1:15" ht="27" customHeight="1">
      <c r="A587" s="123" t="s">
        <v>65</v>
      </c>
      <c r="B587" s="123" t="s">
        <v>66</v>
      </c>
      <c r="C587" s="123" t="s">
        <v>67</v>
      </c>
      <c r="D587" s="123" t="s">
        <v>68</v>
      </c>
      <c r="E587" s="123"/>
      <c r="F587" s="124">
        <v>574</v>
      </c>
      <c r="G587" s="87"/>
      <c r="H587" s="127" t="s">
        <v>1060</v>
      </c>
      <c r="I587" s="107" t="s">
        <v>1061</v>
      </c>
      <c r="J587" s="108"/>
      <c r="K587" s="77">
        <v>9420</v>
      </c>
      <c r="L587" s="77">
        <v>277280</v>
      </c>
      <c r="M587" s="142" t="s">
        <v>70</v>
      </c>
      <c r="N587" s="125" t="s">
        <v>70</v>
      </c>
      <c r="O587" s="77">
        <v>9675</v>
      </c>
    </row>
    <row r="588" spans="1:15" ht="27" customHeight="1">
      <c r="A588" s="123" t="s">
        <v>65</v>
      </c>
      <c r="B588" s="123" t="s">
        <v>66</v>
      </c>
      <c r="C588" s="123" t="s">
        <v>67</v>
      </c>
      <c r="D588" s="123" t="s">
        <v>68</v>
      </c>
      <c r="E588" s="123"/>
      <c r="F588" s="124">
        <v>575</v>
      </c>
      <c r="G588" s="87"/>
      <c r="H588" s="127" t="s">
        <v>1062</v>
      </c>
      <c r="I588" s="107" t="s">
        <v>1334</v>
      </c>
      <c r="J588" s="108"/>
      <c r="K588" s="77">
        <v>943</v>
      </c>
      <c r="L588" s="77">
        <v>36258</v>
      </c>
      <c r="M588" s="142" t="s">
        <v>70</v>
      </c>
      <c r="N588" s="125" t="s">
        <v>70</v>
      </c>
      <c r="O588" s="77">
        <v>4505</v>
      </c>
    </row>
    <row r="589" spans="1:15" ht="13.5">
      <c r="A589" s="123" t="s">
        <v>65</v>
      </c>
      <c r="B589" s="123" t="s">
        <v>66</v>
      </c>
      <c r="C589" s="123" t="s">
        <v>67</v>
      </c>
      <c r="D589" s="123" t="s">
        <v>68</v>
      </c>
      <c r="E589" s="123"/>
      <c r="F589" s="124">
        <v>576</v>
      </c>
      <c r="G589" s="87"/>
      <c r="H589" s="127" t="s">
        <v>1063</v>
      </c>
      <c r="I589" s="107" t="s">
        <v>1335</v>
      </c>
      <c r="J589" s="108"/>
      <c r="K589" s="77">
        <v>208</v>
      </c>
      <c r="L589" s="77">
        <v>2654</v>
      </c>
      <c r="M589" s="142" t="s">
        <v>70</v>
      </c>
      <c r="N589" s="125" t="s">
        <v>70</v>
      </c>
      <c r="O589" s="77">
        <v>865</v>
      </c>
    </row>
    <row r="590" spans="1:15" ht="13.5">
      <c r="A590" s="123" t="s">
        <v>65</v>
      </c>
      <c r="B590" s="123" t="s">
        <v>66</v>
      </c>
      <c r="C590" s="123" t="s">
        <v>67</v>
      </c>
      <c r="D590" s="123" t="s">
        <v>68</v>
      </c>
      <c r="E590" s="123"/>
      <c r="F590" s="124">
        <v>577</v>
      </c>
      <c r="G590" s="87"/>
      <c r="H590" s="127" t="s">
        <v>1064</v>
      </c>
      <c r="I590" s="107" t="s">
        <v>1065</v>
      </c>
      <c r="J590" s="108"/>
      <c r="K590" s="77">
        <v>207</v>
      </c>
      <c r="L590" s="77">
        <v>6070</v>
      </c>
      <c r="M590" s="142">
        <v>2.126</v>
      </c>
      <c r="N590" s="125">
        <v>2854.65</v>
      </c>
      <c r="O590" s="77">
        <v>1555</v>
      </c>
    </row>
    <row r="591" spans="1:15" ht="13.5">
      <c r="A591" s="123" t="s">
        <v>65</v>
      </c>
      <c r="B591" s="123" t="s">
        <v>66</v>
      </c>
      <c r="C591" s="123" t="s">
        <v>67</v>
      </c>
      <c r="D591" s="123" t="s">
        <v>68</v>
      </c>
      <c r="E591" s="123"/>
      <c r="F591" s="124">
        <v>578</v>
      </c>
      <c r="G591" s="87"/>
      <c r="H591" s="127" t="s">
        <v>1066</v>
      </c>
      <c r="I591" s="107" t="s">
        <v>1067</v>
      </c>
      <c r="J591" s="108"/>
      <c r="K591" s="77">
        <v>84</v>
      </c>
      <c r="L591" s="77">
        <v>6633</v>
      </c>
      <c r="M591" s="142">
        <v>0.844</v>
      </c>
      <c r="N591" s="125">
        <v>7857.93</v>
      </c>
      <c r="O591" s="77">
        <v>682</v>
      </c>
    </row>
    <row r="592" spans="1:15" ht="13.5">
      <c r="A592" s="123" t="s">
        <v>65</v>
      </c>
      <c r="B592" s="123" t="s">
        <v>66</v>
      </c>
      <c r="C592" s="123" t="s">
        <v>67</v>
      </c>
      <c r="D592" s="123" t="s">
        <v>68</v>
      </c>
      <c r="E592" s="123"/>
      <c r="F592" s="124">
        <v>579</v>
      </c>
      <c r="G592" s="87"/>
      <c r="H592" s="127" t="s">
        <v>1068</v>
      </c>
      <c r="I592" s="107" t="s">
        <v>1069</v>
      </c>
      <c r="J592" s="108"/>
      <c r="K592" s="77">
        <v>187</v>
      </c>
      <c r="L592" s="77">
        <v>5965</v>
      </c>
      <c r="M592" s="142">
        <v>1.944</v>
      </c>
      <c r="N592" s="125">
        <v>3068.98</v>
      </c>
      <c r="O592" s="77">
        <v>1427</v>
      </c>
    </row>
    <row r="593" spans="1:15" ht="13.5">
      <c r="A593" s="123" t="s">
        <v>65</v>
      </c>
      <c r="B593" s="123" t="s">
        <v>66</v>
      </c>
      <c r="C593" s="123" t="s">
        <v>67</v>
      </c>
      <c r="D593" s="123" t="s">
        <v>68</v>
      </c>
      <c r="E593" s="123"/>
      <c r="F593" s="124">
        <v>580</v>
      </c>
      <c r="G593" s="87"/>
      <c r="H593" s="127" t="s">
        <v>1070</v>
      </c>
      <c r="I593" s="107" t="s">
        <v>1071</v>
      </c>
      <c r="J593" s="108"/>
      <c r="K593" s="77">
        <v>257</v>
      </c>
      <c r="L593" s="77">
        <v>14937</v>
      </c>
      <c r="M593" s="142" t="s">
        <v>70</v>
      </c>
      <c r="N593" s="125" t="s">
        <v>70</v>
      </c>
      <c r="O593" s="77">
        <v>1776</v>
      </c>
    </row>
    <row r="594" spans="1:15" ht="27" customHeight="1">
      <c r="A594" s="123" t="s">
        <v>65</v>
      </c>
      <c r="B594" s="123" t="s">
        <v>66</v>
      </c>
      <c r="C594" s="123" t="s">
        <v>67</v>
      </c>
      <c r="D594" s="123" t="s">
        <v>68</v>
      </c>
      <c r="E594" s="123"/>
      <c r="F594" s="124">
        <v>581</v>
      </c>
      <c r="G594" s="87"/>
      <c r="H594" s="127" t="s">
        <v>1072</v>
      </c>
      <c r="I594" s="107" t="s">
        <v>1073</v>
      </c>
      <c r="J594" s="108"/>
      <c r="K594" s="77">
        <v>4384</v>
      </c>
      <c r="L594" s="77">
        <v>47266</v>
      </c>
      <c r="M594" s="142" t="s">
        <v>70</v>
      </c>
      <c r="N594" s="125" t="s">
        <v>70</v>
      </c>
      <c r="O594" s="77">
        <v>8386</v>
      </c>
    </row>
    <row r="595" spans="1:15" ht="13.5">
      <c r="A595" s="123" t="s">
        <v>65</v>
      </c>
      <c r="B595" s="123" t="s">
        <v>66</v>
      </c>
      <c r="C595" s="123" t="s">
        <v>67</v>
      </c>
      <c r="D595" s="123" t="s">
        <v>68</v>
      </c>
      <c r="E595" s="123"/>
      <c r="F595" s="124">
        <v>582</v>
      </c>
      <c r="G595" s="87"/>
      <c r="H595" s="127" t="s">
        <v>1074</v>
      </c>
      <c r="I595" s="107" t="s">
        <v>1075</v>
      </c>
      <c r="J595" s="108"/>
      <c r="K595" s="77">
        <v>32</v>
      </c>
      <c r="L595" s="77">
        <v>1473</v>
      </c>
      <c r="M595" s="142" t="s">
        <v>70</v>
      </c>
      <c r="N595" s="125" t="s">
        <v>70</v>
      </c>
      <c r="O595" s="77">
        <v>248</v>
      </c>
    </row>
    <row r="596" spans="1:15" ht="13.5">
      <c r="A596" s="123" t="s">
        <v>65</v>
      </c>
      <c r="B596" s="123" t="s">
        <v>66</v>
      </c>
      <c r="C596" s="123" t="s">
        <v>67</v>
      </c>
      <c r="D596" s="123" t="s">
        <v>68</v>
      </c>
      <c r="E596" s="123"/>
      <c r="F596" s="124">
        <v>583</v>
      </c>
      <c r="G596" s="87"/>
      <c r="H596" s="127" t="s">
        <v>1076</v>
      </c>
      <c r="I596" s="107" t="s">
        <v>1077</v>
      </c>
      <c r="J596" s="108"/>
      <c r="K596" s="77">
        <v>402</v>
      </c>
      <c r="L596" s="77">
        <v>1315</v>
      </c>
      <c r="M596" s="142" t="s">
        <v>70</v>
      </c>
      <c r="N596" s="125" t="s">
        <v>70</v>
      </c>
      <c r="O596" s="77">
        <v>2502</v>
      </c>
    </row>
    <row r="597" spans="1:15" ht="13.5">
      <c r="A597" s="123" t="s">
        <v>65</v>
      </c>
      <c r="B597" s="123" t="s">
        <v>66</v>
      </c>
      <c r="C597" s="123" t="s">
        <v>67</v>
      </c>
      <c r="D597" s="123" t="s">
        <v>68</v>
      </c>
      <c r="E597" s="123"/>
      <c r="F597" s="124">
        <v>584</v>
      </c>
      <c r="G597" s="87"/>
      <c r="H597" s="127" t="s">
        <v>1078</v>
      </c>
      <c r="I597" s="107" t="s">
        <v>1079</v>
      </c>
      <c r="J597" s="108"/>
      <c r="K597" s="77">
        <v>359</v>
      </c>
      <c r="L597" s="77">
        <v>2137</v>
      </c>
      <c r="M597" s="142" t="s">
        <v>70</v>
      </c>
      <c r="N597" s="125" t="s">
        <v>70</v>
      </c>
      <c r="O597" s="77">
        <v>2204</v>
      </c>
    </row>
    <row r="598" spans="1:15" ht="13.5">
      <c r="A598" s="123" t="s">
        <v>65</v>
      </c>
      <c r="B598" s="123" t="s">
        <v>66</v>
      </c>
      <c r="C598" s="123" t="s">
        <v>67</v>
      </c>
      <c r="D598" s="123" t="s">
        <v>68</v>
      </c>
      <c r="E598" s="123"/>
      <c r="F598" s="124">
        <v>585</v>
      </c>
      <c r="G598" s="87"/>
      <c r="H598" s="127" t="s">
        <v>1080</v>
      </c>
      <c r="I598" s="107" t="s">
        <v>1336</v>
      </c>
      <c r="J598" s="108"/>
      <c r="K598" s="77">
        <v>768</v>
      </c>
      <c r="L598" s="77">
        <v>4278</v>
      </c>
      <c r="M598" s="142" t="s">
        <v>70</v>
      </c>
      <c r="N598" s="125" t="s">
        <v>70</v>
      </c>
      <c r="O598" s="77">
        <v>4006</v>
      </c>
    </row>
    <row r="599" spans="1:15" ht="27" customHeight="1">
      <c r="A599" s="123" t="s">
        <v>65</v>
      </c>
      <c r="B599" s="123" t="s">
        <v>66</v>
      </c>
      <c r="C599" s="123" t="s">
        <v>67</v>
      </c>
      <c r="D599" s="123" t="s">
        <v>68</v>
      </c>
      <c r="E599" s="123"/>
      <c r="F599" s="124">
        <v>586</v>
      </c>
      <c r="G599" s="87"/>
      <c r="H599" s="127" t="s">
        <v>1081</v>
      </c>
      <c r="I599" s="107" t="s">
        <v>1082</v>
      </c>
      <c r="J599" s="108"/>
      <c r="K599" s="77">
        <v>491</v>
      </c>
      <c r="L599" s="77">
        <v>3108</v>
      </c>
      <c r="M599" s="142" t="s">
        <v>70</v>
      </c>
      <c r="N599" s="125" t="s">
        <v>70</v>
      </c>
      <c r="O599" s="77">
        <v>3270</v>
      </c>
    </row>
    <row r="600" spans="1:15" ht="13.5">
      <c r="A600" s="123" t="s">
        <v>65</v>
      </c>
      <c r="B600" s="123" t="s">
        <v>66</v>
      </c>
      <c r="C600" s="123" t="s">
        <v>67</v>
      </c>
      <c r="D600" s="123" t="s">
        <v>68</v>
      </c>
      <c r="E600" s="123"/>
      <c r="F600" s="124">
        <v>587</v>
      </c>
      <c r="G600" s="87"/>
      <c r="H600" s="127" t="s">
        <v>1083</v>
      </c>
      <c r="I600" s="107" t="s">
        <v>1337</v>
      </c>
      <c r="J600" s="108"/>
      <c r="K600" s="77">
        <v>312</v>
      </c>
      <c r="L600" s="77">
        <v>2072</v>
      </c>
      <c r="M600" s="142" t="s">
        <v>70</v>
      </c>
      <c r="N600" s="125" t="s">
        <v>70</v>
      </c>
      <c r="O600" s="77">
        <v>2169</v>
      </c>
    </row>
    <row r="601" spans="1:15" ht="13.5">
      <c r="A601" s="123" t="s">
        <v>65</v>
      </c>
      <c r="B601" s="123" t="s">
        <v>66</v>
      </c>
      <c r="C601" s="123" t="s">
        <v>67</v>
      </c>
      <c r="D601" s="123" t="s">
        <v>68</v>
      </c>
      <c r="E601" s="123"/>
      <c r="F601" s="124">
        <v>588</v>
      </c>
      <c r="G601" s="87"/>
      <c r="H601" s="127" t="s">
        <v>1084</v>
      </c>
      <c r="I601" s="107" t="s">
        <v>1085</v>
      </c>
      <c r="J601" s="108"/>
      <c r="K601" s="77">
        <v>503</v>
      </c>
      <c r="L601" s="77">
        <v>1941</v>
      </c>
      <c r="M601" s="142" t="s">
        <v>70</v>
      </c>
      <c r="N601" s="125" t="s">
        <v>70</v>
      </c>
      <c r="O601" s="77">
        <v>3320</v>
      </c>
    </row>
    <row r="602" spans="1:15" ht="13.5">
      <c r="A602" s="123" t="s">
        <v>65</v>
      </c>
      <c r="B602" s="123" t="s">
        <v>66</v>
      </c>
      <c r="C602" s="123" t="s">
        <v>67</v>
      </c>
      <c r="D602" s="123" t="s">
        <v>68</v>
      </c>
      <c r="E602" s="123"/>
      <c r="F602" s="124">
        <v>589</v>
      </c>
      <c r="G602" s="87"/>
      <c r="H602" s="127" t="s">
        <v>1086</v>
      </c>
      <c r="I602" s="107" t="s">
        <v>1087</v>
      </c>
      <c r="J602" s="108"/>
      <c r="K602" s="77">
        <v>209</v>
      </c>
      <c r="L602" s="77">
        <v>2163</v>
      </c>
      <c r="M602" s="142" t="s">
        <v>70</v>
      </c>
      <c r="N602" s="125" t="s">
        <v>70</v>
      </c>
      <c r="O602" s="77">
        <v>1414</v>
      </c>
    </row>
    <row r="603" spans="1:15" ht="13.5">
      <c r="A603" s="123" t="s">
        <v>65</v>
      </c>
      <c r="B603" s="123" t="s">
        <v>66</v>
      </c>
      <c r="C603" s="123" t="s">
        <v>67</v>
      </c>
      <c r="D603" s="123" t="s">
        <v>68</v>
      </c>
      <c r="E603" s="123"/>
      <c r="F603" s="124">
        <v>590</v>
      </c>
      <c r="G603" s="87"/>
      <c r="H603" s="127" t="s">
        <v>1088</v>
      </c>
      <c r="I603" s="107" t="s">
        <v>1089</v>
      </c>
      <c r="J603" s="108"/>
      <c r="K603" s="77">
        <v>240</v>
      </c>
      <c r="L603" s="77">
        <v>4215</v>
      </c>
      <c r="M603" s="142" t="s">
        <v>70</v>
      </c>
      <c r="N603" s="125" t="s">
        <v>70</v>
      </c>
      <c r="O603" s="77">
        <v>1646</v>
      </c>
    </row>
    <row r="604" spans="1:15" ht="27" customHeight="1">
      <c r="A604" s="123" t="s">
        <v>65</v>
      </c>
      <c r="B604" s="123" t="s">
        <v>66</v>
      </c>
      <c r="C604" s="123" t="s">
        <v>67</v>
      </c>
      <c r="D604" s="123" t="s">
        <v>68</v>
      </c>
      <c r="E604" s="123"/>
      <c r="F604" s="124">
        <v>591</v>
      </c>
      <c r="G604" s="87"/>
      <c r="H604" s="127" t="s">
        <v>1090</v>
      </c>
      <c r="I604" s="107" t="s">
        <v>1091</v>
      </c>
      <c r="J604" s="108"/>
      <c r="K604" s="77">
        <v>193</v>
      </c>
      <c r="L604" s="77">
        <v>4441</v>
      </c>
      <c r="M604" s="142" t="s">
        <v>70</v>
      </c>
      <c r="N604" s="125" t="s">
        <v>70</v>
      </c>
      <c r="O604" s="77">
        <v>1420</v>
      </c>
    </row>
    <row r="605" spans="1:15" ht="13.5">
      <c r="A605" s="123" t="s">
        <v>65</v>
      </c>
      <c r="B605" s="123" t="s">
        <v>66</v>
      </c>
      <c r="C605" s="123" t="s">
        <v>67</v>
      </c>
      <c r="D605" s="123" t="s">
        <v>68</v>
      </c>
      <c r="E605" s="123"/>
      <c r="F605" s="124">
        <v>592</v>
      </c>
      <c r="G605" s="87"/>
      <c r="H605" s="127" t="s">
        <v>1092</v>
      </c>
      <c r="I605" s="107" t="s">
        <v>1093</v>
      </c>
      <c r="J605" s="108"/>
      <c r="K605" s="77">
        <v>64</v>
      </c>
      <c r="L605" s="77">
        <v>1537</v>
      </c>
      <c r="M605" s="142" t="s">
        <v>70</v>
      </c>
      <c r="N605" s="125" t="s">
        <v>70</v>
      </c>
      <c r="O605" s="77">
        <v>504</v>
      </c>
    </row>
    <row r="606" spans="1:15" ht="13.5">
      <c r="A606" s="123" t="s">
        <v>65</v>
      </c>
      <c r="B606" s="123" t="s">
        <v>66</v>
      </c>
      <c r="C606" s="123" t="s">
        <v>67</v>
      </c>
      <c r="D606" s="123" t="s">
        <v>68</v>
      </c>
      <c r="E606" s="123"/>
      <c r="F606" s="124">
        <v>593</v>
      </c>
      <c r="G606" s="87"/>
      <c r="H606" s="127" t="s">
        <v>1094</v>
      </c>
      <c r="I606" s="107" t="s">
        <v>1338</v>
      </c>
      <c r="J606" s="108"/>
      <c r="K606" s="77">
        <v>89</v>
      </c>
      <c r="L606" s="77">
        <v>2443</v>
      </c>
      <c r="M606" s="142" t="s">
        <v>70</v>
      </c>
      <c r="N606" s="125" t="s">
        <v>70</v>
      </c>
      <c r="O606" s="77">
        <v>678</v>
      </c>
    </row>
    <row r="607" spans="1:15" ht="13.5">
      <c r="A607" s="123" t="s">
        <v>65</v>
      </c>
      <c r="B607" s="123" t="s">
        <v>66</v>
      </c>
      <c r="C607" s="123" t="s">
        <v>67</v>
      </c>
      <c r="D607" s="123" t="s">
        <v>68</v>
      </c>
      <c r="E607" s="123"/>
      <c r="F607" s="124">
        <v>594</v>
      </c>
      <c r="G607" s="87"/>
      <c r="H607" s="127" t="s">
        <v>1095</v>
      </c>
      <c r="I607" s="107" t="s">
        <v>1339</v>
      </c>
      <c r="J607" s="108"/>
      <c r="K607" s="77">
        <v>99</v>
      </c>
      <c r="L607" s="77">
        <v>980</v>
      </c>
      <c r="M607" s="142" t="s">
        <v>70</v>
      </c>
      <c r="N607" s="125" t="s">
        <v>70</v>
      </c>
      <c r="O607" s="77">
        <v>747</v>
      </c>
    </row>
    <row r="608" spans="1:15" ht="13.5">
      <c r="A608" s="123" t="s">
        <v>65</v>
      </c>
      <c r="B608" s="123" t="s">
        <v>66</v>
      </c>
      <c r="C608" s="123" t="s">
        <v>67</v>
      </c>
      <c r="D608" s="123" t="s">
        <v>68</v>
      </c>
      <c r="E608" s="123"/>
      <c r="F608" s="124">
        <v>595</v>
      </c>
      <c r="G608" s="87"/>
      <c r="H608" s="127" t="s">
        <v>1096</v>
      </c>
      <c r="I608" s="107" t="s">
        <v>1097</v>
      </c>
      <c r="J608" s="108"/>
      <c r="K608" s="77">
        <v>623</v>
      </c>
      <c r="L608" s="77">
        <v>15164</v>
      </c>
      <c r="M608" s="142" t="s">
        <v>70</v>
      </c>
      <c r="N608" s="125" t="s">
        <v>70</v>
      </c>
      <c r="O608" s="77">
        <v>3397</v>
      </c>
    </row>
    <row r="609" spans="1:15" ht="27" customHeight="1">
      <c r="A609" s="123" t="s">
        <v>65</v>
      </c>
      <c r="B609" s="123" t="s">
        <v>66</v>
      </c>
      <c r="C609" s="123" t="s">
        <v>67</v>
      </c>
      <c r="D609" s="123" t="s">
        <v>68</v>
      </c>
      <c r="E609" s="123"/>
      <c r="F609" s="124">
        <v>596</v>
      </c>
      <c r="G609" s="87"/>
      <c r="H609" s="127" t="s">
        <v>1098</v>
      </c>
      <c r="I609" s="107" t="s">
        <v>1099</v>
      </c>
      <c r="J609" s="108"/>
      <c r="K609" s="77">
        <v>617</v>
      </c>
      <c r="L609" s="77">
        <v>25614</v>
      </c>
      <c r="M609" s="142" t="s">
        <v>70</v>
      </c>
      <c r="N609" s="125" t="s">
        <v>70</v>
      </c>
      <c r="O609" s="77">
        <v>3188</v>
      </c>
    </row>
    <row r="610" spans="1:15" ht="13.5">
      <c r="A610" s="123" t="s">
        <v>65</v>
      </c>
      <c r="B610" s="123" t="s">
        <v>66</v>
      </c>
      <c r="C610" s="123" t="s">
        <v>67</v>
      </c>
      <c r="D610" s="123" t="s">
        <v>68</v>
      </c>
      <c r="E610" s="123"/>
      <c r="F610" s="124">
        <v>597</v>
      </c>
      <c r="G610" s="87"/>
      <c r="H610" s="127" t="s">
        <v>1100</v>
      </c>
      <c r="I610" s="107" t="s">
        <v>1101</v>
      </c>
      <c r="J610" s="108"/>
      <c r="K610" s="77">
        <v>75</v>
      </c>
      <c r="L610" s="77">
        <v>867</v>
      </c>
      <c r="M610" s="142">
        <v>0.822</v>
      </c>
      <c r="N610" s="125">
        <v>1054.65</v>
      </c>
      <c r="O610" s="77">
        <v>559</v>
      </c>
    </row>
    <row r="611" spans="1:15" ht="27" customHeight="1">
      <c r="A611" s="123" t="s">
        <v>65</v>
      </c>
      <c r="B611" s="123" t="s">
        <v>66</v>
      </c>
      <c r="C611" s="123" t="s">
        <v>67</v>
      </c>
      <c r="D611" s="123" t="s">
        <v>68</v>
      </c>
      <c r="E611" s="123"/>
      <c r="F611" s="124">
        <v>598</v>
      </c>
      <c r="G611" s="87"/>
      <c r="H611" s="127" t="s">
        <v>1102</v>
      </c>
      <c r="I611" s="107" t="s">
        <v>1103</v>
      </c>
      <c r="J611" s="108"/>
      <c r="K611" s="77">
        <v>177</v>
      </c>
      <c r="L611" s="77">
        <v>11047</v>
      </c>
      <c r="M611" s="142" t="s">
        <v>70</v>
      </c>
      <c r="N611" s="125" t="s">
        <v>70</v>
      </c>
      <c r="O611" s="77">
        <v>1227</v>
      </c>
    </row>
    <row r="612" spans="1:15" ht="13.5">
      <c r="A612" s="123" t="s">
        <v>65</v>
      </c>
      <c r="B612" s="123" t="s">
        <v>66</v>
      </c>
      <c r="C612" s="123" t="s">
        <v>67</v>
      </c>
      <c r="D612" s="123" t="s">
        <v>68</v>
      </c>
      <c r="E612" s="123"/>
      <c r="F612" s="124">
        <v>599</v>
      </c>
      <c r="G612" s="87"/>
      <c r="H612" s="127" t="s">
        <v>1104</v>
      </c>
      <c r="I612" s="107" t="s">
        <v>1105</v>
      </c>
      <c r="J612" s="108"/>
      <c r="K612" s="77">
        <v>66</v>
      </c>
      <c r="L612" s="77">
        <v>6276</v>
      </c>
      <c r="M612" s="142">
        <v>0.673</v>
      </c>
      <c r="N612" s="125">
        <v>9329.16</v>
      </c>
      <c r="O612" s="77">
        <v>502</v>
      </c>
    </row>
    <row r="613" spans="1:15" ht="13.5">
      <c r="A613" s="123" t="s">
        <v>65</v>
      </c>
      <c r="B613" s="123" t="s">
        <v>66</v>
      </c>
      <c r="C613" s="123" t="s">
        <v>67</v>
      </c>
      <c r="D613" s="123" t="s">
        <v>68</v>
      </c>
      <c r="E613" s="123"/>
      <c r="F613" s="124">
        <v>600</v>
      </c>
      <c r="G613" s="87"/>
      <c r="H613" s="127" t="s">
        <v>1106</v>
      </c>
      <c r="I613" s="107" t="s">
        <v>1107</v>
      </c>
      <c r="J613" s="108"/>
      <c r="K613" s="77">
        <v>6</v>
      </c>
      <c r="L613" s="77">
        <v>1039</v>
      </c>
      <c r="M613" s="142">
        <v>0.06</v>
      </c>
      <c r="N613" s="125">
        <v>17431.15</v>
      </c>
      <c r="O613" s="77">
        <v>47</v>
      </c>
    </row>
    <row r="614" spans="1:15" ht="13.5">
      <c r="A614" s="123" t="s">
        <v>65</v>
      </c>
      <c r="B614" s="123" t="s">
        <v>66</v>
      </c>
      <c r="C614" s="123" t="s">
        <v>67</v>
      </c>
      <c r="D614" s="123" t="s">
        <v>68</v>
      </c>
      <c r="E614" s="123"/>
      <c r="F614" s="124">
        <v>601</v>
      </c>
      <c r="G614" s="87"/>
      <c r="H614" s="127" t="s">
        <v>1108</v>
      </c>
      <c r="I614" s="107" t="s">
        <v>1109</v>
      </c>
      <c r="J614" s="108"/>
      <c r="K614" s="77">
        <v>8</v>
      </c>
      <c r="L614" s="77">
        <v>820</v>
      </c>
      <c r="M614" s="142">
        <v>0.081</v>
      </c>
      <c r="N614" s="125">
        <v>10175.13</v>
      </c>
      <c r="O614" s="77">
        <v>64</v>
      </c>
    </row>
    <row r="615" spans="1:15" ht="13.5">
      <c r="A615" s="123" t="s">
        <v>65</v>
      </c>
      <c r="B615" s="123" t="s">
        <v>66</v>
      </c>
      <c r="C615" s="123" t="s">
        <v>67</v>
      </c>
      <c r="D615" s="123" t="s">
        <v>68</v>
      </c>
      <c r="E615" s="123"/>
      <c r="F615" s="124">
        <v>602</v>
      </c>
      <c r="G615" s="87"/>
      <c r="H615" s="127" t="s">
        <v>1110</v>
      </c>
      <c r="I615" s="107" t="s">
        <v>1111</v>
      </c>
      <c r="J615" s="108"/>
      <c r="K615" s="77">
        <v>97</v>
      </c>
      <c r="L615" s="77">
        <v>2913</v>
      </c>
      <c r="M615" s="142" t="s">
        <v>70</v>
      </c>
      <c r="N615" s="125" t="s">
        <v>70</v>
      </c>
      <c r="O615" s="77">
        <v>709</v>
      </c>
    </row>
    <row r="616" spans="1:15" ht="27" customHeight="1">
      <c r="A616" s="123" t="s">
        <v>65</v>
      </c>
      <c r="B616" s="123" t="s">
        <v>66</v>
      </c>
      <c r="C616" s="123" t="s">
        <v>67</v>
      </c>
      <c r="D616" s="123" t="s">
        <v>68</v>
      </c>
      <c r="E616" s="123"/>
      <c r="F616" s="124">
        <v>603</v>
      </c>
      <c r="G616" s="87"/>
      <c r="H616" s="127" t="s">
        <v>1112</v>
      </c>
      <c r="I616" s="107" t="s">
        <v>1113</v>
      </c>
      <c r="J616" s="108"/>
      <c r="K616" s="77">
        <v>92</v>
      </c>
      <c r="L616" s="77">
        <v>7014</v>
      </c>
      <c r="M616" s="142" t="s">
        <v>70</v>
      </c>
      <c r="N616" s="125" t="s">
        <v>70</v>
      </c>
      <c r="O616" s="77">
        <v>625</v>
      </c>
    </row>
    <row r="617" spans="1:15" ht="13.5">
      <c r="A617" s="123" t="s">
        <v>65</v>
      </c>
      <c r="B617" s="123" t="s">
        <v>66</v>
      </c>
      <c r="C617" s="123" t="s">
        <v>67</v>
      </c>
      <c r="D617" s="123" t="s">
        <v>68</v>
      </c>
      <c r="E617" s="123"/>
      <c r="F617" s="124">
        <v>604</v>
      </c>
      <c r="G617" s="87"/>
      <c r="H617" s="127" t="s">
        <v>1114</v>
      </c>
      <c r="I617" s="107" t="s">
        <v>1115</v>
      </c>
      <c r="J617" s="108"/>
      <c r="K617" s="77">
        <v>16</v>
      </c>
      <c r="L617" s="77">
        <v>2023</v>
      </c>
      <c r="M617" s="142" t="s">
        <v>70</v>
      </c>
      <c r="N617" s="125" t="s">
        <v>70</v>
      </c>
      <c r="O617" s="77">
        <v>129</v>
      </c>
    </row>
    <row r="618" spans="1:15" ht="13.5">
      <c r="A618" s="123" t="s">
        <v>65</v>
      </c>
      <c r="B618" s="123" t="s">
        <v>66</v>
      </c>
      <c r="C618" s="123" t="s">
        <v>67</v>
      </c>
      <c r="D618" s="123" t="s">
        <v>68</v>
      </c>
      <c r="E618" s="123"/>
      <c r="F618" s="124">
        <v>605</v>
      </c>
      <c r="G618" s="87"/>
      <c r="H618" s="127" t="s">
        <v>1116</v>
      </c>
      <c r="I618" s="107" t="s">
        <v>1117</v>
      </c>
      <c r="J618" s="108"/>
      <c r="K618" s="77">
        <v>248</v>
      </c>
      <c r="L618" s="77">
        <v>4243</v>
      </c>
      <c r="M618" s="142" t="s">
        <v>70</v>
      </c>
      <c r="N618" s="125" t="s">
        <v>70</v>
      </c>
      <c r="O618" s="77">
        <v>1583</v>
      </c>
    </row>
    <row r="619" spans="1:15" ht="13.5">
      <c r="A619" s="123" t="s">
        <v>65</v>
      </c>
      <c r="B619" s="123" t="s">
        <v>66</v>
      </c>
      <c r="C619" s="123" t="s">
        <v>67</v>
      </c>
      <c r="D619" s="123" t="s">
        <v>68</v>
      </c>
      <c r="E619" s="123"/>
      <c r="F619" s="124">
        <v>606</v>
      </c>
      <c r="G619" s="87"/>
      <c r="H619" s="127" t="s">
        <v>1118</v>
      </c>
      <c r="I619" s="107" t="s">
        <v>1340</v>
      </c>
      <c r="J619" s="108"/>
      <c r="K619" s="77">
        <v>9</v>
      </c>
      <c r="L619" s="77">
        <v>420</v>
      </c>
      <c r="M619" s="142" t="s">
        <v>70</v>
      </c>
      <c r="N619" s="125" t="s">
        <v>70</v>
      </c>
      <c r="O619" s="77">
        <v>73</v>
      </c>
    </row>
    <row r="620" spans="1:15" ht="27" customHeight="1">
      <c r="A620" s="123" t="s">
        <v>65</v>
      </c>
      <c r="B620" s="123" t="s">
        <v>66</v>
      </c>
      <c r="C620" s="123" t="s">
        <v>67</v>
      </c>
      <c r="D620" s="123" t="s">
        <v>68</v>
      </c>
      <c r="E620" s="123"/>
      <c r="F620" s="124">
        <v>607</v>
      </c>
      <c r="G620" s="87"/>
      <c r="H620" s="127" t="s">
        <v>1119</v>
      </c>
      <c r="I620" s="107" t="s">
        <v>1120</v>
      </c>
      <c r="J620" s="108"/>
      <c r="K620" s="77">
        <v>1084</v>
      </c>
      <c r="L620" s="77">
        <v>12347</v>
      </c>
      <c r="M620" s="142" t="s">
        <v>70</v>
      </c>
      <c r="N620" s="125" t="s">
        <v>70</v>
      </c>
      <c r="O620" s="77">
        <v>1575</v>
      </c>
    </row>
    <row r="621" spans="1:15" ht="27" customHeight="1">
      <c r="A621" s="123" t="s">
        <v>65</v>
      </c>
      <c r="B621" s="123" t="s">
        <v>66</v>
      </c>
      <c r="C621" s="123" t="s">
        <v>67</v>
      </c>
      <c r="D621" s="123" t="s">
        <v>68</v>
      </c>
      <c r="E621" s="123"/>
      <c r="F621" s="124">
        <v>608</v>
      </c>
      <c r="G621" s="87"/>
      <c r="H621" s="127" t="s">
        <v>1121</v>
      </c>
      <c r="I621" s="107" t="s">
        <v>1122</v>
      </c>
      <c r="J621" s="108"/>
      <c r="K621" s="77">
        <v>2393</v>
      </c>
      <c r="L621" s="77">
        <v>155794</v>
      </c>
      <c r="M621" s="142" t="s">
        <v>70</v>
      </c>
      <c r="N621" s="125" t="s">
        <v>70</v>
      </c>
      <c r="O621" s="77">
        <v>7245</v>
      </c>
    </row>
    <row r="622" spans="1:15" ht="13.5">
      <c r="A622" s="123" t="s">
        <v>65</v>
      </c>
      <c r="B622" s="123" t="s">
        <v>66</v>
      </c>
      <c r="C622" s="123" t="s">
        <v>67</v>
      </c>
      <c r="D622" s="123" t="s">
        <v>68</v>
      </c>
      <c r="E622" s="123"/>
      <c r="F622" s="124">
        <v>609</v>
      </c>
      <c r="G622" s="87"/>
      <c r="H622" s="127" t="s">
        <v>1123</v>
      </c>
      <c r="I622" s="107" t="s">
        <v>1124</v>
      </c>
      <c r="J622" s="108"/>
      <c r="K622" s="77">
        <v>403</v>
      </c>
      <c r="L622" s="77">
        <v>17845</v>
      </c>
      <c r="M622" s="142" t="s">
        <v>70</v>
      </c>
      <c r="N622" s="125" t="s">
        <v>70</v>
      </c>
      <c r="O622" s="77">
        <v>1782</v>
      </c>
    </row>
    <row r="623" spans="1:15" ht="13.5">
      <c r="A623" s="123" t="s">
        <v>65</v>
      </c>
      <c r="B623" s="123" t="s">
        <v>66</v>
      </c>
      <c r="C623" s="123" t="s">
        <v>67</v>
      </c>
      <c r="D623" s="123" t="s">
        <v>68</v>
      </c>
      <c r="E623" s="123"/>
      <c r="F623" s="124">
        <v>610</v>
      </c>
      <c r="G623" s="87"/>
      <c r="H623" s="127" t="s">
        <v>1125</v>
      </c>
      <c r="I623" s="107" t="s">
        <v>1126</v>
      </c>
      <c r="J623" s="108"/>
      <c r="K623" s="77">
        <v>147</v>
      </c>
      <c r="L623" s="77">
        <v>5008</v>
      </c>
      <c r="M623" s="142" t="s">
        <v>70</v>
      </c>
      <c r="N623" s="125" t="s">
        <v>70</v>
      </c>
      <c r="O623" s="77">
        <v>897</v>
      </c>
    </row>
    <row r="624" spans="1:15" ht="13.5">
      <c r="A624" s="123" t="s">
        <v>65</v>
      </c>
      <c r="B624" s="123" t="s">
        <v>66</v>
      </c>
      <c r="C624" s="123" t="s">
        <v>67</v>
      </c>
      <c r="D624" s="123" t="s">
        <v>68</v>
      </c>
      <c r="E624" s="123"/>
      <c r="F624" s="124">
        <v>611</v>
      </c>
      <c r="G624" s="87"/>
      <c r="H624" s="127" t="s">
        <v>1127</v>
      </c>
      <c r="I624" s="107" t="s">
        <v>1128</v>
      </c>
      <c r="J624" s="108"/>
      <c r="K624" s="77">
        <v>2</v>
      </c>
      <c r="L624" s="77">
        <v>8594</v>
      </c>
      <c r="M624" s="142" t="s">
        <v>70</v>
      </c>
      <c r="N624" s="125" t="s">
        <v>70</v>
      </c>
      <c r="O624" s="77">
        <v>7</v>
      </c>
    </row>
    <row r="625" spans="1:15" ht="13.5">
      <c r="A625" s="123" t="s">
        <v>65</v>
      </c>
      <c r="B625" s="123" t="s">
        <v>66</v>
      </c>
      <c r="C625" s="123" t="s">
        <v>67</v>
      </c>
      <c r="D625" s="123" t="s">
        <v>68</v>
      </c>
      <c r="E625" s="123"/>
      <c r="F625" s="124">
        <v>612</v>
      </c>
      <c r="G625" s="87"/>
      <c r="H625" s="127" t="s">
        <v>1129</v>
      </c>
      <c r="I625" s="107" t="s">
        <v>1130</v>
      </c>
      <c r="J625" s="108"/>
      <c r="K625" s="77">
        <v>43</v>
      </c>
      <c r="L625" s="77">
        <v>21841</v>
      </c>
      <c r="M625" s="142" t="s">
        <v>70</v>
      </c>
      <c r="N625" s="125" t="s">
        <v>70</v>
      </c>
      <c r="O625" s="77">
        <v>72</v>
      </c>
    </row>
    <row r="626" spans="1:15" ht="13.5">
      <c r="A626" s="123" t="s">
        <v>65</v>
      </c>
      <c r="B626" s="123" t="s">
        <v>66</v>
      </c>
      <c r="C626" s="123" t="s">
        <v>67</v>
      </c>
      <c r="D626" s="123" t="s">
        <v>68</v>
      </c>
      <c r="E626" s="123"/>
      <c r="F626" s="124">
        <v>613</v>
      </c>
      <c r="G626" s="87"/>
      <c r="H626" s="127" t="s">
        <v>1131</v>
      </c>
      <c r="I626" s="107" t="s">
        <v>1132</v>
      </c>
      <c r="J626" s="108"/>
      <c r="K626" s="77">
        <v>72</v>
      </c>
      <c r="L626" s="77">
        <v>2961</v>
      </c>
      <c r="M626" s="142" t="s">
        <v>70</v>
      </c>
      <c r="N626" s="125" t="s">
        <v>70</v>
      </c>
      <c r="O626" s="77">
        <v>567</v>
      </c>
    </row>
    <row r="627" spans="1:15" ht="27" customHeight="1">
      <c r="A627" s="123" t="s">
        <v>65</v>
      </c>
      <c r="B627" s="123" t="s">
        <v>66</v>
      </c>
      <c r="C627" s="123" t="s">
        <v>67</v>
      </c>
      <c r="D627" s="123" t="s">
        <v>68</v>
      </c>
      <c r="E627" s="123"/>
      <c r="F627" s="124">
        <v>614</v>
      </c>
      <c r="G627" s="87"/>
      <c r="H627" s="127" t="s">
        <v>1133</v>
      </c>
      <c r="I627" s="107" t="s">
        <v>1341</v>
      </c>
      <c r="J627" s="108"/>
      <c r="K627" s="77">
        <v>1096</v>
      </c>
      <c r="L627" s="77">
        <v>73753</v>
      </c>
      <c r="M627" s="142" t="s">
        <v>70</v>
      </c>
      <c r="N627" s="125" t="s">
        <v>70</v>
      </c>
      <c r="O627" s="77">
        <v>4918</v>
      </c>
    </row>
    <row r="628" spans="1:15" ht="13.5">
      <c r="A628" s="123" t="s">
        <v>65</v>
      </c>
      <c r="B628" s="123" t="s">
        <v>66</v>
      </c>
      <c r="C628" s="123" t="s">
        <v>67</v>
      </c>
      <c r="D628" s="123" t="s">
        <v>68</v>
      </c>
      <c r="E628" s="123"/>
      <c r="F628" s="124">
        <v>615</v>
      </c>
      <c r="G628" s="87"/>
      <c r="H628" s="127" t="s">
        <v>1134</v>
      </c>
      <c r="I628" s="107" t="s">
        <v>1135</v>
      </c>
      <c r="J628" s="108"/>
      <c r="K628" s="77">
        <v>120</v>
      </c>
      <c r="L628" s="77">
        <v>2617</v>
      </c>
      <c r="M628" s="142" t="s">
        <v>70</v>
      </c>
      <c r="N628" s="125" t="s">
        <v>70</v>
      </c>
      <c r="O628" s="77">
        <v>829</v>
      </c>
    </row>
    <row r="629" spans="1:15" ht="13.5" customHeight="1">
      <c r="A629" s="123" t="s">
        <v>65</v>
      </c>
      <c r="B629" s="123" t="s">
        <v>66</v>
      </c>
      <c r="C629" s="123" t="s">
        <v>67</v>
      </c>
      <c r="D629" s="123" t="s">
        <v>68</v>
      </c>
      <c r="E629" s="123"/>
      <c r="F629" s="124">
        <v>616</v>
      </c>
      <c r="G629" s="87"/>
      <c r="H629" s="127" t="s">
        <v>1136</v>
      </c>
      <c r="I629" s="107" t="s">
        <v>1137</v>
      </c>
      <c r="J629" s="108"/>
      <c r="K629" s="77">
        <v>65</v>
      </c>
      <c r="L629" s="77">
        <v>5540</v>
      </c>
      <c r="M629" s="142" t="s">
        <v>70</v>
      </c>
      <c r="N629" s="125" t="s">
        <v>70</v>
      </c>
      <c r="O629" s="77">
        <v>295</v>
      </c>
    </row>
    <row r="630" spans="1:15" ht="13.5" customHeight="1">
      <c r="A630" s="123" t="s">
        <v>65</v>
      </c>
      <c r="B630" s="123" t="s">
        <v>66</v>
      </c>
      <c r="C630" s="123" t="s">
        <v>67</v>
      </c>
      <c r="D630" s="123" t="s">
        <v>68</v>
      </c>
      <c r="E630" s="123"/>
      <c r="F630" s="124">
        <v>617</v>
      </c>
      <c r="G630" s="87"/>
      <c r="H630" s="127" t="s">
        <v>1342</v>
      </c>
      <c r="I630" s="107" t="s">
        <v>1343</v>
      </c>
      <c r="J630" s="108"/>
      <c r="K630" s="77">
        <v>64</v>
      </c>
      <c r="L630" s="77">
        <v>5535</v>
      </c>
      <c r="M630" s="142" t="s">
        <v>70</v>
      </c>
      <c r="N630" s="125" t="s">
        <v>70</v>
      </c>
      <c r="O630" s="77">
        <v>230</v>
      </c>
    </row>
    <row r="631" spans="1:15" ht="13.5">
      <c r="A631" s="123" t="s">
        <v>65</v>
      </c>
      <c r="B631" s="123" t="s">
        <v>66</v>
      </c>
      <c r="C631" s="123" t="s">
        <v>67</v>
      </c>
      <c r="D631" s="123" t="s">
        <v>68</v>
      </c>
      <c r="E631" s="123"/>
      <c r="F631" s="124">
        <v>618</v>
      </c>
      <c r="G631" s="87"/>
      <c r="H631" s="127" t="s">
        <v>1138</v>
      </c>
      <c r="I631" s="107" t="s">
        <v>99</v>
      </c>
      <c r="J631" s="108"/>
      <c r="K631" s="77">
        <v>380</v>
      </c>
      <c r="L631" s="77">
        <v>12100</v>
      </c>
      <c r="M631" s="142" t="s">
        <v>70</v>
      </c>
      <c r="N631" s="125" t="s">
        <v>70</v>
      </c>
      <c r="O631" s="77">
        <v>2150</v>
      </c>
    </row>
    <row r="632" spans="1:15" ht="27" customHeight="1">
      <c r="A632" s="123" t="s">
        <v>65</v>
      </c>
      <c r="B632" s="123" t="s">
        <v>66</v>
      </c>
      <c r="C632" s="123" t="s">
        <v>67</v>
      </c>
      <c r="D632" s="123" t="s">
        <v>68</v>
      </c>
      <c r="E632" s="123"/>
      <c r="F632" s="124">
        <v>619</v>
      </c>
      <c r="G632" s="87"/>
      <c r="H632" s="127" t="s">
        <v>1139</v>
      </c>
      <c r="I632" s="107" t="s">
        <v>1140</v>
      </c>
      <c r="J632" s="108"/>
      <c r="K632" s="77">
        <v>871</v>
      </c>
      <c r="L632" s="77">
        <v>182464</v>
      </c>
      <c r="M632" s="142" t="s">
        <v>70</v>
      </c>
      <c r="N632" s="125" t="s">
        <v>70</v>
      </c>
      <c r="O632" s="77">
        <v>3717</v>
      </c>
    </row>
    <row r="633" spans="1:15" ht="13.5">
      <c r="A633" s="123" t="s">
        <v>65</v>
      </c>
      <c r="B633" s="123" t="s">
        <v>66</v>
      </c>
      <c r="C633" s="123" t="s">
        <v>67</v>
      </c>
      <c r="D633" s="123" t="s">
        <v>68</v>
      </c>
      <c r="E633" s="123"/>
      <c r="F633" s="124">
        <v>620</v>
      </c>
      <c r="G633" s="87"/>
      <c r="H633" s="127" t="s">
        <v>1141</v>
      </c>
      <c r="I633" s="107" t="s">
        <v>1142</v>
      </c>
      <c r="J633" s="108"/>
      <c r="K633" s="77">
        <v>534</v>
      </c>
      <c r="L633" s="77">
        <v>136420</v>
      </c>
      <c r="M633" s="142" t="s">
        <v>70</v>
      </c>
      <c r="N633" s="125" t="s">
        <v>70</v>
      </c>
      <c r="O633" s="77">
        <v>2977</v>
      </c>
    </row>
    <row r="634" spans="1:15" ht="13.5">
      <c r="A634" s="123" t="s">
        <v>65</v>
      </c>
      <c r="B634" s="123" t="s">
        <v>66</v>
      </c>
      <c r="C634" s="123" t="s">
        <v>67</v>
      </c>
      <c r="D634" s="123" t="s">
        <v>68</v>
      </c>
      <c r="E634" s="123"/>
      <c r="F634" s="124">
        <v>621</v>
      </c>
      <c r="G634" s="87"/>
      <c r="H634" s="127" t="s">
        <v>1143</v>
      </c>
      <c r="I634" s="107" t="s">
        <v>1144</v>
      </c>
      <c r="J634" s="108"/>
      <c r="K634" s="77">
        <v>337</v>
      </c>
      <c r="L634" s="77">
        <v>46045</v>
      </c>
      <c r="M634" s="142" t="s">
        <v>70</v>
      </c>
      <c r="N634" s="125" t="s">
        <v>70</v>
      </c>
      <c r="O634" s="77">
        <v>1618</v>
      </c>
    </row>
    <row r="635" spans="1:15" ht="27" customHeight="1">
      <c r="A635" s="123" t="s">
        <v>65</v>
      </c>
      <c r="B635" s="123" t="s">
        <v>66</v>
      </c>
      <c r="C635" s="123" t="s">
        <v>67</v>
      </c>
      <c r="D635" s="123" t="s">
        <v>68</v>
      </c>
      <c r="E635" s="123"/>
      <c r="F635" s="124">
        <v>622</v>
      </c>
      <c r="G635" s="87"/>
      <c r="H635" s="127" t="s">
        <v>1145</v>
      </c>
      <c r="I635" s="107" t="s">
        <v>1146</v>
      </c>
      <c r="J635" s="108"/>
      <c r="K635" s="77">
        <v>2046</v>
      </c>
      <c r="L635" s="77">
        <v>205397</v>
      </c>
      <c r="M635" s="142" t="s">
        <v>70</v>
      </c>
      <c r="N635" s="125" t="s">
        <v>70</v>
      </c>
      <c r="O635" s="77">
        <v>6815</v>
      </c>
    </row>
    <row r="636" spans="1:15" ht="27" customHeight="1">
      <c r="A636" s="123" t="s">
        <v>65</v>
      </c>
      <c r="B636" s="123" t="s">
        <v>66</v>
      </c>
      <c r="C636" s="123" t="s">
        <v>67</v>
      </c>
      <c r="D636" s="123" t="s">
        <v>68</v>
      </c>
      <c r="E636" s="123"/>
      <c r="F636" s="124">
        <v>623</v>
      </c>
      <c r="G636" s="87"/>
      <c r="H636" s="127" t="s">
        <v>1147</v>
      </c>
      <c r="I636" s="107" t="s">
        <v>1148</v>
      </c>
      <c r="J636" s="108"/>
      <c r="K636" s="77">
        <v>1155</v>
      </c>
      <c r="L636" s="77">
        <v>161463</v>
      </c>
      <c r="M636" s="142" t="s">
        <v>70</v>
      </c>
      <c r="N636" s="125" t="s">
        <v>70</v>
      </c>
      <c r="O636" s="77">
        <v>4618</v>
      </c>
    </row>
    <row r="637" spans="1:15" ht="27" customHeight="1">
      <c r="A637" s="123" t="s">
        <v>65</v>
      </c>
      <c r="B637" s="123" t="s">
        <v>66</v>
      </c>
      <c r="C637" s="123" t="s">
        <v>67</v>
      </c>
      <c r="D637" s="123" t="s">
        <v>68</v>
      </c>
      <c r="E637" s="123"/>
      <c r="F637" s="124">
        <v>624</v>
      </c>
      <c r="G637" s="87"/>
      <c r="H637" s="127" t="s">
        <v>1149</v>
      </c>
      <c r="I637" s="107" t="s">
        <v>1150</v>
      </c>
      <c r="J637" s="108"/>
      <c r="K637" s="77">
        <v>891</v>
      </c>
      <c r="L637" s="77">
        <v>43934</v>
      </c>
      <c r="M637" s="142" t="s">
        <v>70</v>
      </c>
      <c r="N637" s="125" t="s">
        <v>70</v>
      </c>
      <c r="O637" s="77">
        <v>4228</v>
      </c>
    </row>
    <row r="638" spans="1:15" ht="13.5">
      <c r="A638" s="123" t="s">
        <v>65</v>
      </c>
      <c r="B638" s="123" t="s">
        <v>66</v>
      </c>
      <c r="C638" s="123" t="s">
        <v>67</v>
      </c>
      <c r="D638" s="123" t="s">
        <v>68</v>
      </c>
      <c r="E638" s="123"/>
      <c r="F638" s="124">
        <v>625</v>
      </c>
      <c r="G638" s="87"/>
      <c r="H638" s="127" t="s">
        <v>1151</v>
      </c>
      <c r="I638" s="107" t="s">
        <v>1152</v>
      </c>
      <c r="J638" s="108"/>
      <c r="K638" s="77">
        <v>353</v>
      </c>
      <c r="L638" s="77">
        <v>7838</v>
      </c>
      <c r="M638" s="142" t="s">
        <v>70</v>
      </c>
      <c r="N638" s="125" t="s">
        <v>70</v>
      </c>
      <c r="O638" s="77">
        <v>1995</v>
      </c>
    </row>
    <row r="639" spans="1:15" ht="13.5">
      <c r="A639" s="123" t="s">
        <v>65</v>
      </c>
      <c r="B639" s="123" t="s">
        <v>66</v>
      </c>
      <c r="C639" s="123" t="s">
        <v>67</v>
      </c>
      <c r="D639" s="123" t="s">
        <v>68</v>
      </c>
      <c r="E639" s="123"/>
      <c r="F639" s="124">
        <v>626</v>
      </c>
      <c r="G639" s="87"/>
      <c r="H639" s="127" t="s">
        <v>1153</v>
      </c>
      <c r="I639" s="107" t="s">
        <v>1154</v>
      </c>
      <c r="J639" s="108"/>
      <c r="K639" s="77">
        <v>156</v>
      </c>
      <c r="L639" s="77">
        <v>21336</v>
      </c>
      <c r="M639" s="142" t="s">
        <v>70</v>
      </c>
      <c r="N639" s="125" t="s">
        <v>70</v>
      </c>
      <c r="O639" s="77">
        <v>1192</v>
      </c>
    </row>
    <row r="640" spans="1:15" ht="13.5">
      <c r="A640" s="123" t="s">
        <v>65</v>
      </c>
      <c r="B640" s="123" t="s">
        <v>66</v>
      </c>
      <c r="C640" s="123" t="s">
        <v>67</v>
      </c>
      <c r="D640" s="123" t="s">
        <v>68</v>
      </c>
      <c r="E640" s="123"/>
      <c r="F640" s="124">
        <v>627</v>
      </c>
      <c r="G640" s="87"/>
      <c r="H640" s="127" t="s">
        <v>1155</v>
      </c>
      <c r="I640" s="107" t="s">
        <v>1156</v>
      </c>
      <c r="J640" s="108"/>
      <c r="K640" s="77">
        <v>381</v>
      </c>
      <c r="L640" s="77">
        <v>14760</v>
      </c>
      <c r="M640" s="142" t="s">
        <v>70</v>
      </c>
      <c r="N640" s="125" t="s">
        <v>70</v>
      </c>
      <c r="O640" s="77">
        <v>2469</v>
      </c>
    </row>
    <row r="641" spans="1:15" ht="27" customHeight="1">
      <c r="A641" s="123" t="s">
        <v>65</v>
      </c>
      <c r="B641" s="123" t="s">
        <v>66</v>
      </c>
      <c r="C641" s="123" t="s">
        <v>67</v>
      </c>
      <c r="D641" s="123" t="s">
        <v>68</v>
      </c>
      <c r="E641" s="123"/>
      <c r="F641" s="124">
        <v>628</v>
      </c>
      <c r="G641" s="87"/>
      <c r="H641" s="127" t="s">
        <v>1157</v>
      </c>
      <c r="I641" s="107" t="s">
        <v>1158</v>
      </c>
      <c r="J641" s="108"/>
      <c r="K641" s="77">
        <v>125</v>
      </c>
      <c r="L641" s="77">
        <v>83550</v>
      </c>
      <c r="M641" s="142" t="s">
        <v>70</v>
      </c>
      <c r="N641" s="125" t="s">
        <v>70</v>
      </c>
      <c r="O641" s="77">
        <v>506</v>
      </c>
    </row>
    <row r="642" spans="1:15" ht="13.5">
      <c r="A642" s="123" t="s">
        <v>65</v>
      </c>
      <c r="B642" s="123" t="s">
        <v>66</v>
      </c>
      <c r="C642" s="123" t="s">
        <v>67</v>
      </c>
      <c r="D642" s="123" t="s">
        <v>68</v>
      </c>
      <c r="E642" s="123"/>
      <c r="F642" s="124">
        <v>629</v>
      </c>
      <c r="G642" s="87"/>
      <c r="H642" s="127" t="s">
        <v>1159</v>
      </c>
      <c r="I642" s="107" t="s">
        <v>1160</v>
      </c>
      <c r="J642" s="108"/>
      <c r="K642" s="77">
        <v>89</v>
      </c>
      <c r="L642" s="77">
        <v>67256</v>
      </c>
      <c r="M642" s="142" t="s">
        <v>70</v>
      </c>
      <c r="N642" s="125" t="s">
        <v>70</v>
      </c>
      <c r="O642" s="77">
        <v>302</v>
      </c>
    </row>
    <row r="643" spans="1:15" s="138" customFormat="1" ht="13.5" customHeight="1">
      <c r="A643" s="133" t="s">
        <v>65</v>
      </c>
      <c r="B643" s="133" t="s">
        <v>66</v>
      </c>
      <c r="C643" s="133" t="s">
        <v>67</v>
      </c>
      <c r="D643" s="133" t="s">
        <v>68</v>
      </c>
      <c r="E643" s="133"/>
      <c r="F643" s="134">
        <v>630</v>
      </c>
      <c r="G643" s="135"/>
      <c r="H643" s="127" t="s">
        <v>1161</v>
      </c>
      <c r="I643" s="135" t="s">
        <v>1162</v>
      </c>
      <c r="J643" s="139"/>
      <c r="K643" s="136">
        <v>37</v>
      </c>
      <c r="L643" s="136">
        <v>16295</v>
      </c>
      <c r="M643" s="143" t="s">
        <v>70</v>
      </c>
      <c r="N643" s="125" t="s">
        <v>70</v>
      </c>
      <c r="O643" s="136">
        <v>221</v>
      </c>
    </row>
    <row r="644" spans="1:15" ht="27" customHeight="1">
      <c r="A644" s="123" t="s">
        <v>65</v>
      </c>
      <c r="B644" s="123" t="s">
        <v>66</v>
      </c>
      <c r="C644" s="123" t="s">
        <v>67</v>
      </c>
      <c r="D644" s="123" t="s">
        <v>68</v>
      </c>
      <c r="E644" s="123"/>
      <c r="F644" s="124">
        <v>631</v>
      </c>
      <c r="G644" s="87"/>
      <c r="H644" s="128">
        <v>0</v>
      </c>
      <c r="I644" s="146" t="s">
        <v>1344</v>
      </c>
      <c r="J644" s="147"/>
      <c r="K644" s="77"/>
      <c r="L644" s="77">
        <v>3101970</v>
      </c>
      <c r="M644" s="148"/>
      <c r="N644" s="131"/>
      <c r="O644" s="77"/>
    </row>
    <row r="645" spans="1:15" ht="27" customHeight="1">
      <c r="A645" s="123" t="s">
        <v>65</v>
      </c>
      <c r="B645" s="123" t="s">
        <v>66</v>
      </c>
      <c r="C645" s="123" t="s">
        <v>67</v>
      </c>
      <c r="D645" s="123" t="s">
        <v>68</v>
      </c>
      <c r="E645" s="123"/>
      <c r="F645" s="124">
        <v>632</v>
      </c>
      <c r="G645" s="87"/>
      <c r="H645" s="128"/>
      <c r="I645" s="146" t="s">
        <v>1345</v>
      </c>
      <c r="J645" s="147"/>
      <c r="K645" s="77"/>
      <c r="L645" s="77">
        <v>1770060</v>
      </c>
      <c r="M645" s="148"/>
      <c r="N645" s="131"/>
      <c r="O645" s="77"/>
    </row>
    <row r="646" spans="1:15" ht="13.5">
      <c r="A646" s="123" t="s">
        <v>65</v>
      </c>
      <c r="B646" s="123" t="s">
        <v>66</v>
      </c>
      <c r="C646" s="123" t="s">
        <v>67</v>
      </c>
      <c r="D646" s="123" t="s">
        <v>68</v>
      </c>
      <c r="E646" s="123"/>
      <c r="F646" s="124">
        <v>633</v>
      </c>
      <c r="G646" s="87"/>
      <c r="H646" s="128"/>
      <c r="I646" s="146" t="s">
        <v>1346</v>
      </c>
      <c r="J646" s="147"/>
      <c r="K646" s="77"/>
      <c r="L646" s="77">
        <v>192506</v>
      </c>
      <c r="M646" s="148"/>
      <c r="N646" s="131"/>
      <c r="O646" s="77"/>
    </row>
    <row r="647" spans="1:15" ht="13.5">
      <c r="A647" s="123" t="s">
        <v>65</v>
      </c>
      <c r="B647" s="123" t="s">
        <v>66</v>
      </c>
      <c r="C647" s="123" t="s">
        <v>67</v>
      </c>
      <c r="D647" s="123" t="s">
        <v>68</v>
      </c>
      <c r="E647" s="123"/>
      <c r="F647" s="124">
        <v>634</v>
      </c>
      <c r="G647" s="87"/>
      <c r="H647" s="128"/>
      <c r="I647" s="146" t="s">
        <v>1163</v>
      </c>
      <c r="J647" s="147"/>
      <c r="K647" s="77"/>
      <c r="L647" s="77">
        <v>290230</v>
      </c>
      <c r="M647" s="148"/>
      <c r="N647" s="131"/>
      <c r="O647" s="77"/>
    </row>
    <row r="648" spans="1:15" ht="13.5">
      <c r="A648" s="123" t="s">
        <v>65</v>
      </c>
      <c r="B648" s="123" t="s">
        <v>66</v>
      </c>
      <c r="C648" s="123" t="s">
        <v>67</v>
      </c>
      <c r="D648" s="123" t="s">
        <v>68</v>
      </c>
      <c r="E648" s="123"/>
      <c r="F648" s="124">
        <v>635</v>
      </c>
      <c r="G648" s="87"/>
      <c r="H648" s="128"/>
      <c r="I648" s="146" t="s">
        <v>1347</v>
      </c>
      <c r="J648" s="147"/>
      <c r="K648" s="77"/>
      <c r="L648" s="77">
        <v>1287324</v>
      </c>
      <c r="M648" s="148"/>
      <c r="N648" s="131"/>
      <c r="O648" s="77"/>
    </row>
    <row r="649" spans="1:15" ht="13.5">
      <c r="A649" s="123" t="s">
        <v>65</v>
      </c>
      <c r="B649" s="123" t="s">
        <v>66</v>
      </c>
      <c r="C649" s="123" t="s">
        <v>67</v>
      </c>
      <c r="D649" s="123" t="s">
        <v>68</v>
      </c>
      <c r="E649" s="123"/>
      <c r="F649" s="124">
        <v>636</v>
      </c>
      <c r="G649" s="87"/>
      <c r="H649" s="128"/>
      <c r="I649" s="146" t="s">
        <v>1164</v>
      </c>
      <c r="J649" s="147"/>
      <c r="K649" s="77"/>
      <c r="L649" s="77">
        <v>1331910</v>
      </c>
      <c r="M649" s="148"/>
      <c r="N649" s="131"/>
      <c r="O649" s="77"/>
    </row>
    <row r="650" spans="1:15" ht="27" customHeight="1">
      <c r="A650" s="123" t="s">
        <v>65</v>
      </c>
      <c r="B650" s="123" t="s">
        <v>66</v>
      </c>
      <c r="C650" s="123" t="s">
        <v>67</v>
      </c>
      <c r="D650" s="123" t="s">
        <v>68</v>
      </c>
      <c r="E650" s="123"/>
      <c r="F650" s="124">
        <v>637</v>
      </c>
      <c r="G650" s="87"/>
      <c r="H650" s="128">
        <v>1</v>
      </c>
      <c r="I650" s="146" t="s">
        <v>1165</v>
      </c>
      <c r="J650" s="147"/>
      <c r="K650" s="77"/>
      <c r="L650" s="77">
        <v>901601</v>
      </c>
      <c r="M650" s="148"/>
      <c r="N650" s="131"/>
      <c r="O650" s="77"/>
    </row>
    <row r="651" spans="1:15" ht="13.5">
      <c r="A651" s="123" t="s">
        <v>65</v>
      </c>
      <c r="B651" s="123" t="s">
        <v>66</v>
      </c>
      <c r="C651" s="123" t="s">
        <v>67</v>
      </c>
      <c r="D651" s="123" t="s">
        <v>68</v>
      </c>
      <c r="E651" s="123"/>
      <c r="F651" s="124">
        <v>638</v>
      </c>
      <c r="G651" s="87"/>
      <c r="H651" s="128"/>
      <c r="I651" s="146" t="s">
        <v>1166</v>
      </c>
      <c r="J651" s="147"/>
      <c r="K651" s="77"/>
      <c r="L651" s="77">
        <v>736741</v>
      </c>
      <c r="M651" s="148"/>
      <c r="N651" s="131"/>
      <c r="O651" s="77"/>
    </row>
    <row r="652" spans="1:15" ht="13.5">
      <c r="A652" s="123" t="s">
        <v>65</v>
      </c>
      <c r="B652" s="123" t="s">
        <v>66</v>
      </c>
      <c r="C652" s="123" t="s">
        <v>67</v>
      </c>
      <c r="D652" s="123" t="s">
        <v>68</v>
      </c>
      <c r="E652" s="123"/>
      <c r="F652" s="124">
        <v>639</v>
      </c>
      <c r="G652" s="87"/>
      <c r="H652" s="128"/>
      <c r="I652" s="146" t="s">
        <v>1167</v>
      </c>
      <c r="J652" s="147"/>
      <c r="K652" s="77"/>
      <c r="L652" s="77">
        <v>164860</v>
      </c>
      <c r="M652" s="148"/>
      <c r="N652" s="131"/>
      <c r="O652" s="77"/>
    </row>
    <row r="653" spans="1:15" ht="27" customHeight="1">
      <c r="A653" s="123" t="s">
        <v>65</v>
      </c>
      <c r="B653" s="123" t="s">
        <v>66</v>
      </c>
      <c r="C653" s="123" t="s">
        <v>67</v>
      </c>
      <c r="D653" s="123" t="s">
        <v>68</v>
      </c>
      <c r="E653" s="123"/>
      <c r="F653" s="124">
        <v>640</v>
      </c>
      <c r="G653" s="87"/>
      <c r="H653" s="128">
        <v>2</v>
      </c>
      <c r="I653" s="146" t="s">
        <v>1168</v>
      </c>
      <c r="J653" s="147"/>
      <c r="K653" s="77"/>
      <c r="L653" s="77">
        <v>215332</v>
      </c>
      <c r="M653" s="148"/>
      <c r="N653" s="131"/>
      <c r="O653" s="77"/>
    </row>
    <row r="654" spans="1:15" ht="13.5">
      <c r="A654" s="123" t="s">
        <v>65</v>
      </c>
      <c r="B654" s="123" t="s">
        <v>66</v>
      </c>
      <c r="C654" s="123" t="s">
        <v>67</v>
      </c>
      <c r="D654" s="123" t="s">
        <v>68</v>
      </c>
      <c r="E654" s="123"/>
      <c r="F654" s="124">
        <v>641</v>
      </c>
      <c r="G654" s="87"/>
      <c r="H654" s="128"/>
      <c r="I654" s="146" t="s">
        <v>1346</v>
      </c>
      <c r="J654" s="147"/>
      <c r="K654" s="77"/>
      <c r="L654" s="77">
        <v>24716</v>
      </c>
      <c r="M654" s="148"/>
      <c r="N654" s="131"/>
      <c r="O654" s="77"/>
    </row>
    <row r="655" spans="1:15" ht="13.5">
      <c r="A655" s="123" t="s">
        <v>65</v>
      </c>
      <c r="B655" s="123" t="s">
        <v>66</v>
      </c>
      <c r="C655" s="123" t="s">
        <v>67</v>
      </c>
      <c r="D655" s="123" t="s">
        <v>68</v>
      </c>
      <c r="E655" s="123"/>
      <c r="F655" s="124">
        <v>642</v>
      </c>
      <c r="G655" s="87"/>
      <c r="H655" s="128"/>
      <c r="I655" s="146" t="s">
        <v>1163</v>
      </c>
      <c r="J655" s="147"/>
      <c r="K655" s="77"/>
      <c r="L655" s="77">
        <v>5960</v>
      </c>
      <c r="M655" s="148"/>
      <c r="N655" s="131"/>
      <c r="O655" s="77"/>
    </row>
    <row r="656" spans="1:15" ht="13.5">
      <c r="A656" s="123" t="s">
        <v>65</v>
      </c>
      <c r="B656" s="123" t="s">
        <v>66</v>
      </c>
      <c r="C656" s="123" t="s">
        <v>67</v>
      </c>
      <c r="D656" s="123" t="s">
        <v>68</v>
      </c>
      <c r="E656" s="123"/>
      <c r="F656" s="124">
        <v>643</v>
      </c>
      <c r="G656" s="87"/>
      <c r="H656" s="128"/>
      <c r="I656" s="146" t="s">
        <v>1167</v>
      </c>
      <c r="J656" s="147"/>
      <c r="K656" s="77"/>
      <c r="L656" s="77">
        <v>184656</v>
      </c>
      <c r="M656" s="148"/>
      <c r="N656" s="131"/>
      <c r="O656" s="77"/>
    </row>
    <row r="657" spans="1:15" ht="27" customHeight="1">
      <c r="A657" s="123" t="s">
        <v>65</v>
      </c>
      <c r="B657" s="123" t="s">
        <v>66</v>
      </c>
      <c r="C657" s="123" t="s">
        <v>67</v>
      </c>
      <c r="D657" s="123" t="s">
        <v>68</v>
      </c>
      <c r="E657" s="123"/>
      <c r="F657" s="124">
        <v>644</v>
      </c>
      <c r="G657" s="87"/>
      <c r="H657" s="128">
        <v>4</v>
      </c>
      <c r="I657" s="146" t="s">
        <v>1169</v>
      </c>
      <c r="J657" s="147"/>
      <c r="K657" s="77"/>
      <c r="L657" s="77">
        <v>120865</v>
      </c>
      <c r="M657" s="148"/>
      <c r="N657" s="131"/>
      <c r="O657" s="77"/>
    </row>
    <row r="658" spans="1:15" ht="13.5">
      <c r="A658" s="123" t="s">
        <v>65</v>
      </c>
      <c r="B658" s="123" t="s">
        <v>66</v>
      </c>
      <c r="C658" s="123" t="s">
        <v>67</v>
      </c>
      <c r="D658" s="123" t="s">
        <v>68</v>
      </c>
      <c r="E658" s="123"/>
      <c r="F658" s="124">
        <v>645</v>
      </c>
      <c r="G658" s="87"/>
      <c r="H658" s="128"/>
      <c r="I658" s="146" t="s">
        <v>1346</v>
      </c>
      <c r="J658" s="147"/>
      <c r="K658" s="77"/>
      <c r="L658" s="77">
        <v>45428</v>
      </c>
      <c r="M658" s="148"/>
      <c r="N658" s="131"/>
      <c r="O658" s="77"/>
    </row>
    <row r="659" spans="1:15" ht="13.5">
      <c r="A659" s="123" t="s">
        <v>65</v>
      </c>
      <c r="B659" s="123" t="s">
        <v>66</v>
      </c>
      <c r="C659" s="123" t="s">
        <v>67</v>
      </c>
      <c r="D659" s="123" t="s">
        <v>68</v>
      </c>
      <c r="E659" s="123"/>
      <c r="F659" s="124">
        <v>646</v>
      </c>
      <c r="G659" s="87"/>
      <c r="H659" s="128"/>
      <c r="I659" s="146" t="s">
        <v>1163</v>
      </c>
      <c r="J659" s="147"/>
      <c r="K659" s="77"/>
      <c r="L659" s="77">
        <v>37777</v>
      </c>
      <c r="M659" s="148"/>
      <c r="N659" s="131"/>
      <c r="O659" s="77"/>
    </row>
    <row r="660" spans="1:15" ht="13.5">
      <c r="A660" s="123" t="s">
        <v>65</v>
      </c>
      <c r="B660" s="123" t="s">
        <v>66</v>
      </c>
      <c r="C660" s="123" t="s">
        <v>67</v>
      </c>
      <c r="D660" s="123" t="s">
        <v>68</v>
      </c>
      <c r="E660" s="123"/>
      <c r="F660" s="124">
        <v>647</v>
      </c>
      <c r="G660" s="87"/>
      <c r="H660" s="128"/>
      <c r="I660" s="146" t="s">
        <v>1166</v>
      </c>
      <c r="J660" s="147"/>
      <c r="K660" s="77"/>
      <c r="L660" s="77">
        <v>26877</v>
      </c>
      <c r="M660" s="148"/>
      <c r="N660" s="131"/>
      <c r="O660" s="77"/>
    </row>
    <row r="661" spans="1:15" ht="13.5">
      <c r="A661" s="123" t="s">
        <v>65</v>
      </c>
      <c r="B661" s="123" t="s">
        <v>66</v>
      </c>
      <c r="C661" s="123" t="s">
        <v>67</v>
      </c>
      <c r="D661" s="123" t="s">
        <v>68</v>
      </c>
      <c r="E661" s="123"/>
      <c r="F661" s="124">
        <v>648</v>
      </c>
      <c r="G661" s="87"/>
      <c r="H661" s="128"/>
      <c r="I661" s="146" t="s">
        <v>1167</v>
      </c>
      <c r="J661" s="147"/>
      <c r="K661" s="77"/>
      <c r="L661" s="77">
        <v>10784</v>
      </c>
      <c r="M661" s="148"/>
      <c r="N661" s="131"/>
      <c r="O661" s="77"/>
    </row>
    <row r="662" spans="1:15" ht="27" customHeight="1">
      <c r="A662" s="123" t="s">
        <v>65</v>
      </c>
      <c r="B662" s="123" t="s">
        <v>66</v>
      </c>
      <c r="C662" s="123" t="s">
        <v>67</v>
      </c>
      <c r="D662" s="123" t="s">
        <v>68</v>
      </c>
      <c r="E662" s="123"/>
      <c r="F662" s="124">
        <v>649</v>
      </c>
      <c r="G662" s="87"/>
      <c r="H662" s="128">
        <v>5</v>
      </c>
      <c r="I662" s="146" t="s">
        <v>1170</v>
      </c>
      <c r="J662" s="147"/>
      <c r="K662" s="77"/>
      <c r="L662" s="77">
        <v>164874</v>
      </c>
      <c r="M662" s="148"/>
      <c r="N662" s="131"/>
      <c r="O662" s="77"/>
    </row>
    <row r="663" spans="1:15" ht="13.5">
      <c r="A663" s="123" t="s">
        <v>65</v>
      </c>
      <c r="B663" s="123" t="s">
        <v>66</v>
      </c>
      <c r="C663" s="123" t="s">
        <v>67</v>
      </c>
      <c r="D663" s="123" t="s">
        <v>68</v>
      </c>
      <c r="E663" s="123"/>
      <c r="F663" s="124">
        <v>650</v>
      </c>
      <c r="G663" s="87"/>
      <c r="H663" s="128"/>
      <c r="I663" s="146" t="s">
        <v>1163</v>
      </c>
      <c r="J663" s="147"/>
      <c r="K663" s="77"/>
      <c r="L663" s="77">
        <v>153644</v>
      </c>
      <c r="M663" s="148"/>
      <c r="N663" s="131"/>
      <c r="O663" s="77"/>
    </row>
    <row r="664" spans="1:15" ht="13.5">
      <c r="A664" s="123" t="s">
        <v>65</v>
      </c>
      <c r="B664" s="123" t="s">
        <v>66</v>
      </c>
      <c r="C664" s="123" t="s">
        <v>67</v>
      </c>
      <c r="D664" s="123" t="s">
        <v>68</v>
      </c>
      <c r="E664" s="123"/>
      <c r="F664" s="124">
        <v>651</v>
      </c>
      <c r="G664" s="87"/>
      <c r="H664" s="128"/>
      <c r="I664" s="146" t="s">
        <v>1167</v>
      </c>
      <c r="J664" s="147"/>
      <c r="K664" s="77"/>
      <c r="L664" s="77">
        <v>11231</v>
      </c>
      <c r="M664" s="148"/>
      <c r="N664" s="131"/>
      <c r="O664" s="77"/>
    </row>
    <row r="665" spans="1:15" ht="27" customHeight="1">
      <c r="A665" s="123" t="s">
        <v>65</v>
      </c>
      <c r="B665" s="123" t="s">
        <v>66</v>
      </c>
      <c r="C665" s="123" t="s">
        <v>67</v>
      </c>
      <c r="D665" s="123" t="s">
        <v>68</v>
      </c>
      <c r="E665" s="123"/>
      <c r="F665" s="124">
        <v>652</v>
      </c>
      <c r="G665" s="87"/>
      <c r="H665" s="128">
        <v>6</v>
      </c>
      <c r="I665" s="146" t="s">
        <v>1171</v>
      </c>
      <c r="J665" s="147"/>
      <c r="K665" s="77"/>
      <c r="L665" s="77">
        <v>158546</v>
      </c>
      <c r="M665" s="148"/>
      <c r="N665" s="131"/>
      <c r="O665" s="77"/>
    </row>
    <row r="666" spans="1:15" ht="13.5">
      <c r="A666" s="123" t="s">
        <v>65</v>
      </c>
      <c r="B666" s="123" t="s">
        <v>66</v>
      </c>
      <c r="C666" s="123" t="s">
        <v>67</v>
      </c>
      <c r="D666" s="123" t="s">
        <v>68</v>
      </c>
      <c r="E666" s="123"/>
      <c r="F666" s="124">
        <v>653</v>
      </c>
      <c r="G666" s="87"/>
      <c r="H666" s="128"/>
      <c r="I666" s="146" t="s">
        <v>1346</v>
      </c>
      <c r="J666" s="147"/>
      <c r="K666" s="77"/>
      <c r="L666" s="77">
        <v>10372</v>
      </c>
      <c r="M666" s="148"/>
      <c r="N666" s="131"/>
      <c r="O666" s="77"/>
    </row>
    <row r="667" spans="1:15" ht="13.5">
      <c r="A667" s="123" t="s">
        <v>65</v>
      </c>
      <c r="B667" s="123" t="s">
        <v>66</v>
      </c>
      <c r="C667" s="123" t="s">
        <v>67</v>
      </c>
      <c r="D667" s="123" t="s">
        <v>68</v>
      </c>
      <c r="E667" s="123"/>
      <c r="F667" s="124">
        <v>654</v>
      </c>
      <c r="G667" s="87"/>
      <c r="H667" s="128"/>
      <c r="I667" s="146" t="s">
        <v>1163</v>
      </c>
      <c r="J667" s="147"/>
      <c r="K667" s="77"/>
      <c r="L667" s="77">
        <v>4775</v>
      </c>
      <c r="M667" s="148"/>
      <c r="N667" s="131"/>
      <c r="O667" s="77"/>
    </row>
    <row r="668" spans="1:15" ht="13.5">
      <c r="A668" s="123" t="s">
        <v>65</v>
      </c>
      <c r="B668" s="123" t="s">
        <v>66</v>
      </c>
      <c r="C668" s="123" t="s">
        <v>67</v>
      </c>
      <c r="D668" s="123" t="s">
        <v>68</v>
      </c>
      <c r="E668" s="123"/>
      <c r="F668" s="124">
        <v>655</v>
      </c>
      <c r="G668" s="87"/>
      <c r="H668" s="128"/>
      <c r="I668" s="146" t="s">
        <v>1166</v>
      </c>
      <c r="J668" s="147"/>
      <c r="K668" s="77"/>
      <c r="L668" s="77">
        <v>45058</v>
      </c>
      <c r="M668" s="148"/>
      <c r="N668" s="131"/>
      <c r="O668" s="77"/>
    </row>
    <row r="669" spans="1:15" ht="13.5">
      <c r="A669" s="123" t="s">
        <v>65</v>
      </c>
      <c r="B669" s="123" t="s">
        <v>66</v>
      </c>
      <c r="C669" s="123" t="s">
        <v>67</v>
      </c>
      <c r="D669" s="123" t="s">
        <v>68</v>
      </c>
      <c r="E669" s="123"/>
      <c r="F669" s="124">
        <v>656</v>
      </c>
      <c r="G669" s="87"/>
      <c r="H669" s="128"/>
      <c r="I669" s="146" t="s">
        <v>1167</v>
      </c>
      <c r="J669" s="147"/>
      <c r="K669" s="77"/>
      <c r="L669" s="77">
        <v>98340</v>
      </c>
      <c r="M669" s="148"/>
      <c r="N669" s="131"/>
      <c r="O669" s="77"/>
    </row>
    <row r="670" spans="1:15" ht="27" customHeight="1">
      <c r="A670" s="123" t="s">
        <v>65</v>
      </c>
      <c r="B670" s="123" t="s">
        <v>66</v>
      </c>
      <c r="C670" s="123" t="s">
        <v>67</v>
      </c>
      <c r="D670" s="123" t="s">
        <v>68</v>
      </c>
      <c r="E670" s="123"/>
      <c r="F670" s="124">
        <v>657</v>
      </c>
      <c r="G670" s="87"/>
      <c r="H670" s="128">
        <v>7</v>
      </c>
      <c r="I670" s="146" t="s">
        <v>1172</v>
      </c>
      <c r="J670" s="147"/>
      <c r="K670" s="77"/>
      <c r="L670" s="77">
        <v>459123</v>
      </c>
      <c r="M670" s="148"/>
      <c r="N670" s="131"/>
      <c r="O670" s="77"/>
    </row>
    <row r="671" spans="1:15" ht="13.5">
      <c r="A671" s="123" t="s">
        <v>65</v>
      </c>
      <c r="B671" s="123" t="s">
        <v>66</v>
      </c>
      <c r="C671" s="123" t="s">
        <v>67</v>
      </c>
      <c r="D671" s="123" t="s">
        <v>68</v>
      </c>
      <c r="E671" s="123"/>
      <c r="F671" s="124">
        <v>658</v>
      </c>
      <c r="G671" s="87"/>
      <c r="H671" s="128"/>
      <c r="I671" s="146" t="s">
        <v>1346</v>
      </c>
      <c r="J671" s="147"/>
      <c r="K671" s="77"/>
      <c r="L671" s="77">
        <v>63432</v>
      </c>
      <c r="M671" s="148"/>
      <c r="N671" s="131"/>
      <c r="O671" s="77"/>
    </row>
    <row r="672" spans="1:15" ht="13.5">
      <c r="A672" s="123" t="s">
        <v>65</v>
      </c>
      <c r="B672" s="123" t="s">
        <v>66</v>
      </c>
      <c r="C672" s="123" t="s">
        <v>67</v>
      </c>
      <c r="D672" s="123" t="s">
        <v>68</v>
      </c>
      <c r="E672" s="123"/>
      <c r="F672" s="124">
        <v>659</v>
      </c>
      <c r="G672" s="87"/>
      <c r="H672" s="128"/>
      <c r="I672" s="146" t="s">
        <v>1163</v>
      </c>
      <c r="J672" s="147"/>
      <c r="K672" s="77"/>
      <c r="L672" s="77">
        <v>18501</v>
      </c>
      <c r="M672" s="148"/>
      <c r="N672" s="131"/>
      <c r="O672" s="77"/>
    </row>
    <row r="673" spans="1:15" ht="13.5">
      <c r="A673" s="123" t="s">
        <v>65</v>
      </c>
      <c r="B673" s="123" t="s">
        <v>66</v>
      </c>
      <c r="C673" s="123" t="s">
        <v>67</v>
      </c>
      <c r="D673" s="123" t="s">
        <v>68</v>
      </c>
      <c r="E673" s="123"/>
      <c r="F673" s="124">
        <v>660</v>
      </c>
      <c r="G673" s="87"/>
      <c r="H673" s="128"/>
      <c r="I673" s="146" t="s">
        <v>1166</v>
      </c>
      <c r="J673" s="147"/>
      <c r="K673" s="77"/>
      <c r="L673" s="77">
        <v>71988</v>
      </c>
      <c r="M673" s="148"/>
      <c r="N673" s="131"/>
      <c r="O673" s="77"/>
    </row>
    <row r="674" spans="1:15" ht="13.5">
      <c r="A674" s="123" t="s">
        <v>65</v>
      </c>
      <c r="B674" s="123" t="s">
        <v>66</v>
      </c>
      <c r="C674" s="123" t="s">
        <v>67</v>
      </c>
      <c r="D674" s="123" t="s">
        <v>68</v>
      </c>
      <c r="E674" s="123"/>
      <c r="F674" s="124">
        <v>661</v>
      </c>
      <c r="G674" s="87"/>
      <c r="H674" s="128"/>
      <c r="I674" s="146" t="s">
        <v>1167</v>
      </c>
      <c r="J674" s="147"/>
      <c r="K674" s="77"/>
      <c r="L674" s="77">
        <v>305203</v>
      </c>
      <c r="M674" s="148"/>
      <c r="N674" s="131"/>
      <c r="O674" s="77"/>
    </row>
    <row r="675" spans="1:15" ht="27" customHeight="1">
      <c r="A675" s="123" t="s">
        <v>65</v>
      </c>
      <c r="B675" s="123" t="s">
        <v>66</v>
      </c>
      <c r="C675" s="123" t="s">
        <v>67</v>
      </c>
      <c r="D675" s="123" t="s">
        <v>68</v>
      </c>
      <c r="E675" s="123"/>
      <c r="F675" s="124">
        <v>662</v>
      </c>
      <c r="G675" s="87"/>
      <c r="H675" s="128">
        <v>8</v>
      </c>
      <c r="I675" s="146" t="s">
        <v>1173</v>
      </c>
      <c r="J675" s="147"/>
      <c r="K675" s="77"/>
      <c r="L675" s="77">
        <v>153008</v>
      </c>
      <c r="M675" s="148"/>
      <c r="N675" s="131"/>
      <c r="O675" s="77"/>
    </row>
    <row r="676" spans="1:15" ht="13.5">
      <c r="A676" s="123" t="s">
        <v>65</v>
      </c>
      <c r="B676" s="123" t="s">
        <v>66</v>
      </c>
      <c r="C676" s="123" t="s">
        <v>67</v>
      </c>
      <c r="D676" s="123" t="s">
        <v>68</v>
      </c>
      <c r="E676" s="123"/>
      <c r="F676" s="124">
        <v>663</v>
      </c>
      <c r="G676" s="87"/>
      <c r="H676" s="128"/>
      <c r="I676" s="146" t="s">
        <v>1166</v>
      </c>
      <c r="J676" s="147"/>
      <c r="K676" s="77"/>
      <c r="L676" s="77">
        <v>3088</v>
      </c>
      <c r="M676" s="148"/>
      <c r="N676" s="131"/>
      <c r="O676" s="77"/>
    </row>
    <row r="677" spans="1:15" ht="13.5">
      <c r="A677" s="123" t="s">
        <v>65</v>
      </c>
      <c r="B677" s="123" t="s">
        <v>66</v>
      </c>
      <c r="C677" s="123" t="s">
        <v>67</v>
      </c>
      <c r="D677" s="123" t="s">
        <v>68</v>
      </c>
      <c r="E677" s="123"/>
      <c r="F677" s="124">
        <v>664</v>
      </c>
      <c r="G677" s="87"/>
      <c r="H677" s="128"/>
      <c r="I677" s="146" t="s">
        <v>1167</v>
      </c>
      <c r="J677" s="147"/>
      <c r="K677" s="77"/>
      <c r="L677" s="77">
        <v>149920</v>
      </c>
      <c r="M677" s="148"/>
      <c r="N677" s="131"/>
      <c r="O677" s="77"/>
    </row>
    <row r="678" spans="1:15" ht="27" customHeight="1">
      <c r="A678" s="123" t="s">
        <v>65</v>
      </c>
      <c r="B678" s="123" t="s">
        <v>66</v>
      </c>
      <c r="C678" s="123" t="s">
        <v>67</v>
      </c>
      <c r="D678" s="123" t="s">
        <v>68</v>
      </c>
      <c r="E678" s="123"/>
      <c r="F678" s="124">
        <v>665</v>
      </c>
      <c r="G678" s="87"/>
      <c r="H678" s="128">
        <v>9</v>
      </c>
      <c r="I678" s="146" t="s">
        <v>1174</v>
      </c>
      <c r="J678" s="147"/>
      <c r="K678" s="77"/>
      <c r="L678" s="77">
        <v>390108</v>
      </c>
      <c r="M678" s="148"/>
      <c r="N678" s="131"/>
      <c r="O678" s="77"/>
    </row>
    <row r="679" spans="1:15" ht="13.5">
      <c r="A679" s="123" t="s">
        <v>65</v>
      </c>
      <c r="B679" s="123" t="s">
        <v>66</v>
      </c>
      <c r="C679" s="123" t="s">
        <v>67</v>
      </c>
      <c r="D679" s="123" t="s">
        <v>68</v>
      </c>
      <c r="E679" s="123"/>
      <c r="F679" s="124">
        <v>666</v>
      </c>
      <c r="G679" s="87"/>
      <c r="H679" s="128"/>
      <c r="I679" s="146" t="s">
        <v>1346</v>
      </c>
      <c r="J679" s="147"/>
      <c r="K679" s="77"/>
      <c r="L679" s="77">
        <v>40055</v>
      </c>
      <c r="M679" s="148"/>
      <c r="N679" s="131"/>
      <c r="O679" s="77"/>
    </row>
    <row r="680" spans="1:15" ht="13.5">
      <c r="A680" s="123" t="s">
        <v>65</v>
      </c>
      <c r="B680" s="123" t="s">
        <v>66</v>
      </c>
      <c r="C680" s="123" t="s">
        <v>67</v>
      </c>
      <c r="D680" s="123" t="s">
        <v>68</v>
      </c>
      <c r="E680" s="123"/>
      <c r="F680" s="124">
        <v>667</v>
      </c>
      <c r="G680" s="87"/>
      <c r="H680" s="128"/>
      <c r="I680" s="146" t="s">
        <v>1163</v>
      </c>
      <c r="J680" s="147"/>
      <c r="K680" s="77"/>
      <c r="L680" s="77">
        <v>44265</v>
      </c>
      <c r="M680" s="148"/>
      <c r="N680" s="131"/>
      <c r="O680" s="77"/>
    </row>
    <row r="681" spans="1:15" ht="13.5">
      <c r="A681" s="123" t="s">
        <v>65</v>
      </c>
      <c r="B681" s="123" t="s">
        <v>66</v>
      </c>
      <c r="C681" s="123" t="s">
        <v>67</v>
      </c>
      <c r="D681" s="123" t="s">
        <v>68</v>
      </c>
      <c r="E681" s="123"/>
      <c r="F681" s="124">
        <v>668</v>
      </c>
      <c r="G681" s="87"/>
      <c r="H681" s="128"/>
      <c r="I681" s="146" t="s">
        <v>1166</v>
      </c>
      <c r="J681" s="147"/>
      <c r="K681" s="77"/>
      <c r="L681" s="77">
        <v>86337</v>
      </c>
      <c r="M681" s="148"/>
      <c r="N681" s="131"/>
      <c r="O681" s="77"/>
    </row>
    <row r="682" spans="1:15" ht="13.5">
      <c r="A682" s="123" t="s">
        <v>65</v>
      </c>
      <c r="B682" s="123" t="s">
        <v>66</v>
      </c>
      <c r="C682" s="123" t="s">
        <v>67</v>
      </c>
      <c r="D682" s="123" t="s">
        <v>68</v>
      </c>
      <c r="E682" s="123"/>
      <c r="F682" s="124">
        <v>669</v>
      </c>
      <c r="G682" s="87"/>
      <c r="H682" s="128"/>
      <c r="I682" s="146" t="s">
        <v>1167</v>
      </c>
      <c r="J682" s="147"/>
      <c r="K682" s="77"/>
      <c r="L682" s="77">
        <v>219451</v>
      </c>
      <c r="M682" s="148"/>
      <c r="N682" s="131"/>
      <c r="O682" s="77"/>
    </row>
    <row r="683" spans="1:15" ht="27" customHeight="1">
      <c r="A683" s="123" t="s">
        <v>65</v>
      </c>
      <c r="B683" s="123" t="s">
        <v>66</v>
      </c>
      <c r="C683" s="123" t="s">
        <v>67</v>
      </c>
      <c r="D683" s="123" t="s">
        <v>68</v>
      </c>
      <c r="E683" s="123"/>
      <c r="F683" s="124">
        <v>670</v>
      </c>
      <c r="G683" s="87"/>
      <c r="H683" s="128" t="s">
        <v>1348</v>
      </c>
      <c r="I683" s="146" t="s">
        <v>1175</v>
      </c>
      <c r="J683" s="147"/>
      <c r="K683" s="77"/>
      <c r="L683" s="77">
        <v>277280</v>
      </c>
      <c r="M683" s="148"/>
      <c r="N683" s="131"/>
      <c r="O683" s="77"/>
    </row>
    <row r="684" spans="1:15" ht="13.5">
      <c r="A684" s="123" t="s">
        <v>65</v>
      </c>
      <c r="B684" s="123" t="s">
        <v>66</v>
      </c>
      <c r="C684" s="123" t="s">
        <v>67</v>
      </c>
      <c r="D684" s="123" t="s">
        <v>68</v>
      </c>
      <c r="E684" s="123"/>
      <c r="F684" s="124">
        <v>671</v>
      </c>
      <c r="G684" s="87"/>
      <c r="H684" s="107"/>
      <c r="I684" s="146" t="s">
        <v>1346</v>
      </c>
      <c r="J684" s="147"/>
      <c r="K684" s="77"/>
      <c r="L684" s="77">
        <v>8504</v>
      </c>
      <c r="M684" s="148"/>
      <c r="N684" s="131"/>
      <c r="O684" s="77"/>
    </row>
    <row r="685" spans="1:15" ht="13.5">
      <c r="A685" s="123" t="s">
        <v>65</v>
      </c>
      <c r="B685" s="123" t="s">
        <v>66</v>
      </c>
      <c r="C685" s="123" t="s">
        <v>67</v>
      </c>
      <c r="D685" s="123" t="s">
        <v>68</v>
      </c>
      <c r="E685" s="123"/>
      <c r="F685" s="124">
        <v>672</v>
      </c>
      <c r="G685" s="87"/>
      <c r="H685" s="107"/>
      <c r="I685" s="146" t="s">
        <v>1163</v>
      </c>
      <c r="J685" s="147"/>
      <c r="K685" s="77"/>
      <c r="L685" s="77">
        <v>25308</v>
      </c>
      <c r="M685" s="148"/>
      <c r="N685" s="131"/>
      <c r="O685" s="77"/>
    </row>
    <row r="686" spans="1:15" ht="13.5">
      <c r="A686" s="123" t="s">
        <v>65</v>
      </c>
      <c r="B686" s="123" t="s">
        <v>66</v>
      </c>
      <c r="C686" s="123" t="s">
        <v>67</v>
      </c>
      <c r="D686" s="123" t="s">
        <v>68</v>
      </c>
      <c r="E686" s="123"/>
      <c r="F686" s="124">
        <v>673</v>
      </c>
      <c r="G686" s="87"/>
      <c r="H686" s="107"/>
      <c r="I686" s="146" t="s">
        <v>1166</v>
      </c>
      <c r="J686" s="147"/>
      <c r="K686" s="77"/>
      <c r="L686" s="77">
        <v>56003</v>
      </c>
      <c r="M686" s="148"/>
      <c r="N686" s="131"/>
      <c r="O686" s="77"/>
    </row>
    <row r="687" spans="1:15" ht="13.5">
      <c r="A687" s="123" t="s">
        <v>65</v>
      </c>
      <c r="B687" s="123" t="s">
        <v>66</v>
      </c>
      <c r="C687" s="123" t="s">
        <v>67</v>
      </c>
      <c r="D687" s="123" t="s">
        <v>68</v>
      </c>
      <c r="E687" s="123"/>
      <c r="F687" s="124">
        <v>674</v>
      </c>
      <c r="G687" s="87"/>
      <c r="H687" s="107"/>
      <c r="I687" s="146" t="s">
        <v>1167</v>
      </c>
      <c r="J687" s="147"/>
      <c r="K687" s="77"/>
      <c r="L687" s="77">
        <v>187464</v>
      </c>
      <c r="M687" s="148"/>
      <c r="N687" s="131"/>
      <c r="O687" s="77"/>
    </row>
    <row r="688" spans="1:15" ht="27" customHeight="1">
      <c r="A688" s="123" t="s">
        <v>65</v>
      </c>
      <c r="B688" s="123" t="s">
        <v>66</v>
      </c>
      <c r="C688" s="123" t="s">
        <v>67</v>
      </c>
      <c r="D688" s="123" t="s">
        <v>68</v>
      </c>
      <c r="E688" s="123"/>
      <c r="F688" s="124">
        <v>675</v>
      </c>
      <c r="G688" s="87"/>
      <c r="H688" s="107"/>
      <c r="I688" s="146" t="s">
        <v>1176</v>
      </c>
      <c r="J688" s="147"/>
      <c r="K688" s="77"/>
      <c r="L688" s="77">
        <v>718122</v>
      </c>
      <c r="M688" s="148"/>
      <c r="N688" s="131"/>
      <c r="O688" s="77"/>
    </row>
    <row r="689" spans="1:15" ht="27" customHeight="1">
      <c r="A689" s="123" t="s">
        <v>65</v>
      </c>
      <c r="B689" s="123" t="s">
        <v>66</v>
      </c>
      <c r="C689" s="123" t="s">
        <v>67</v>
      </c>
      <c r="D689" s="123" t="s">
        <v>68</v>
      </c>
      <c r="E689" s="123"/>
      <c r="F689" s="124">
        <v>676</v>
      </c>
      <c r="G689" s="87"/>
      <c r="H689" s="107"/>
      <c r="I689" s="146" t="s">
        <v>1177</v>
      </c>
      <c r="J689" s="147"/>
      <c r="K689" s="77"/>
      <c r="L689" s="77">
        <v>425851</v>
      </c>
      <c r="M689" s="148"/>
      <c r="N689" s="131"/>
      <c r="O689" s="77"/>
    </row>
    <row r="690" spans="1:15" ht="27" customHeight="1">
      <c r="A690" s="123" t="s">
        <v>65</v>
      </c>
      <c r="B690" s="123" t="s">
        <v>66</v>
      </c>
      <c r="C690" s="123" t="s">
        <v>67</v>
      </c>
      <c r="D690" s="123" t="s">
        <v>68</v>
      </c>
      <c r="E690" s="123"/>
      <c r="F690" s="124">
        <v>677</v>
      </c>
      <c r="G690" s="87"/>
      <c r="H690" s="107"/>
      <c r="I690" s="146" t="s">
        <v>1178</v>
      </c>
      <c r="J690" s="147"/>
      <c r="K690" s="77"/>
      <c r="L690" s="77">
        <v>41701</v>
      </c>
      <c r="M690" s="148"/>
      <c r="N690" s="131"/>
      <c r="O690" s="77"/>
    </row>
    <row r="691" spans="1:15" ht="27" customHeight="1">
      <c r="A691" s="123" t="s">
        <v>65</v>
      </c>
      <c r="B691" s="123" t="s">
        <v>66</v>
      </c>
      <c r="C691" s="123" t="s">
        <v>67</v>
      </c>
      <c r="D691" s="123" t="s">
        <v>68</v>
      </c>
      <c r="E691" s="123"/>
      <c r="F691" s="124">
        <v>678</v>
      </c>
      <c r="G691" s="87"/>
      <c r="H691" s="107"/>
      <c r="I691" s="146" t="s">
        <v>1179</v>
      </c>
      <c r="J691" s="147"/>
      <c r="K691" s="77"/>
      <c r="L691" s="77">
        <v>384150</v>
      </c>
      <c r="M691" s="148"/>
      <c r="N691" s="131"/>
      <c r="O691" s="77"/>
    </row>
    <row r="692" spans="1:15" ht="13.5">
      <c r="A692" s="123" t="s">
        <v>65</v>
      </c>
      <c r="B692" s="123" t="s">
        <v>66</v>
      </c>
      <c r="C692" s="123" t="s">
        <v>67</v>
      </c>
      <c r="D692" s="123" t="s">
        <v>68</v>
      </c>
      <c r="E692" s="123"/>
      <c r="F692" s="124">
        <v>679</v>
      </c>
      <c r="G692" s="87"/>
      <c r="H692" s="107"/>
      <c r="I692" s="146" t="s">
        <v>1180</v>
      </c>
      <c r="J692" s="147"/>
      <c r="K692" s="77"/>
      <c r="L692" s="77">
        <v>52015</v>
      </c>
      <c r="M692" s="148"/>
      <c r="N692" s="131"/>
      <c r="O692" s="77"/>
    </row>
    <row r="693" spans="1:15" ht="13.5">
      <c r="A693" s="123" t="s">
        <v>65</v>
      </c>
      <c r="B693" s="123" t="s">
        <v>66</v>
      </c>
      <c r="C693" s="123" t="s">
        <v>67</v>
      </c>
      <c r="D693" s="123" t="s">
        <v>68</v>
      </c>
      <c r="E693" s="123"/>
      <c r="F693" s="124">
        <v>680</v>
      </c>
      <c r="G693" s="87"/>
      <c r="H693" s="107"/>
      <c r="I693" s="146" t="s">
        <v>1181</v>
      </c>
      <c r="J693" s="147"/>
      <c r="K693" s="77"/>
      <c r="L693" s="77">
        <v>32361</v>
      </c>
      <c r="M693" s="148"/>
      <c r="N693" s="131"/>
      <c r="O693" s="77"/>
    </row>
    <row r="694" spans="1:15" ht="13.5">
      <c r="A694" s="123" t="s">
        <v>65</v>
      </c>
      <c r="B694" s="123" t="s">
        <v>66</v>
      </c>
      <c r="C694" s="123" t="s">
        <v>67</v>
      </c>
      <c r="D694" s="123" t="s">
        <v>68</v>
      </c>
      <c r="E694" s="123"/>
      <c r="F694" s="124">
        <v>681</v>
      </c>
      <c r="G694" s="87"/>
      <c r="H694" s="107"/>
      <c r="I694" s="146" t="s">
        <v>1182</v>
      </c>
      <c r="J694" s="147"/>
      <c r="K694" s="77"/>
      <c r="L694" s="77">
        <v>117248</v>
      </c>
      <c r="M694" s="148"/>
      <c r="N694" s="131"/>
      <c r="O694" s="77"/>
    </row>
    <row r="695" spans="1:15" ht="13.5">
      <c r="A695" s="123" t="s">
        <v>65</v>
      </c>
      <c r="B695" s="123" t="s">
        <v>66</v>
      </c>
      <c r="C695" s="123" t="s">
        <v>67</v>
      </c>
      <c r="D695" s="123" t="s">
        <v>68</v>
      </c>
      <c r="E695" s="123"/>
      <c r="F695" s="124">
        <v>682</v>
      </c>
      <c r="G695" s="87"/>
      <c r="H695" s="107"/>
      <c r="I695" s="146" t="s">
        <v>1183</v>
      </c>
      <c r="J695" s="147"/>
      <c r="K695" s="77"/>
      <c r="L695" s="77">
        <v>30675</v>
      </c>
      <c r="M695" s="148"/>
      <c r="N695" s="131"/>
      <c r="O695" s="77"/>
    </row>
    <row r="696" spans="1:15" ht="13.5">
      <c r="A696" s="123" t="s">
        <v>65</v>
      </c>
      <c r="B696" s="123" t="s">
        <v>66</v>
      </c>
      <c r="C696" s="123" t="s">
        <v>67</v>
      </c>
      <c r="D696" s="123" t="s">
        <v>68</v>
      </c>
      <c r="E696" s="123"/>
      <c r="F696" s="124">
        <v>683</v>
      </c>
      <c r="G696" s="87"/>
      <c r="H696" s="107"/>
      <c r="I696" s="146" t="s">
        <v>1184</v>
      </c>
      <c r="J696" s="147"/>
      <c r="K696" s="77"/>
      <c r="L696" s="77">
        <v>35601</v>
      </c>
      <c r="M696" s="148"/>
      <c r="N696" s="131"/>
      <c r="O696" s="77"/>
    </row>
    <row r="697" spans="1:15" ht="13.5">
      <c r="A697" s="123" t="s">
        <v>65</v>
      </c>
      <c r="B697" s="123" t="s">
        <v>66</v>
      </c>
      <c r="C697" s="123" t="s">
        <v>67</v>
      </c>
      <c r="D697" s="123" t="s">
        <v>68</v>
      </c>
      <c r="E697" s="123"/>
      <c r="F697" s="124">
        <v>684</v>
      </c>
      <c r="G697" s="87"/>
      <c r="H697" s="107"/>
      <c r="I697" s="146" t="s">
        <v>1185</v>
      </c>
      <c r="J697" s="147"/>
      <c r="K697" s="77"/>
      <c r="L697" s="77">
        <v>13081</v>
      </c>
      <c r="M697" s="148"/>
      <c r="N697" s="131"/>
      <c r="O697" s="77"/>
    </row>
    <row r="698" spans="1:15" ht="13.5">
      <c r="A698" s="123" t="s">
        <v>65</v>
      </c>
      <c r="B698" s="123" t="s">
        <v>66</v>
      </c>
      <c r="C698" s="123" t="s">
        <v>67</v>
      </c>
      <c r="D698" s="123" t="s">
        <v>68</v>
      </c>
      <c r="E698" s="123"/>
      <c r="F698" s="124">
        <v>685</v>
      </c>
      <c r="G698" s="87"/>
      <c r="H698" s="107"/>
      <c r="I698" s="146" t="s">
        <v>1186</v>
      </c>
      <c r="J698" s="147"/>
      <c r="K698" s="77"/>
      <c r="L698" s="77">
        <v>103170</v>
      </c>
      <c r="M698" s="148"/>
      <c r="N698" s="131"/>
      <c r="O698" s="77"/>
    </row>
    <row r="699" spans="1:15" ht="27" customHeight="1">
      <c r="A699" s="123" t="s">
        <v>65</v>
      </c>
      <c r="B699" s="123" t="s">
        <v>66</v>
      </c>
      <c r="C699" s="123" t="s">
        <v>67</v>
      </c>
      <c r="D699" s="123" t="s">
        <v>68</v>
      </c>
      <c r="E699" s="123"/>
      <c r="F699" s="124">
        <v>686</v>
      </c>
      <c r="G699" s="87"/>
      <c r="H699" s="107"/>
      <c r="I699" s="146" t="s">
        <v>69</v>
      </c>
      <c r="J699" s="147"/>
      <c r="K699" s="77"/>
      <c r="L699" s="77">
        <v>3573382</v>
      </c>
      <c r="M699" s="148"/>
      <c r="N699" s="131"/>
      <c r="O699" s="77"/>
    </row>
    <row r="700" spans="1:15" ht="13.5" customHeight="1">
      <c r="A700" s="123" t="s">
        <v>65</v>
      </c>
      <c r="B700" s="123" t="s">
        <v>66</v>
      </c>
      <c r="C700" s="123" t="s">
        <v>67</v>
      </c>
      <c r="D700" s="123" t="s">
        <v>68</v>
      </c>
      <c r="E700" s="123"/>
      <c r="F700" s="124">
        <v>687</v>
      </c>
      <c r="G700" s="87"/>
      <c r="H700" s="107"/>
      <c r="I700" s="146" t="s">
        <v>1349</v>
      </c>
      <c r="J700" s="147"/>
      <c r="K700" s="77"/>
      <c r="L700" s="77">
        <v>2054618</v>
      </c>
      <c r="M700" s="148"/>
      <c r="N700" s="131"/>
      <c r="O700" s="77"/>
    </row>
    <row r="701" spans="1:15" ht="13.5" customHeight="1">
      <c r="A701" s="123" t="s">
        <v>65</v>
      </c>
      <c r="B701" s="123" t="s">
        <v>66</v>
      </c>
      <c r="C701" s="123" t="s">
        <v>67</v>
      </c>
      <c r="D701" s="123" t="s">
        <v>68</v>
      </c>
      <c r="E701" s="123"/>
      <c r="F701" s="124">
        <v>688</v>
      </c>
      <c r="G701" s="87"/>
      <c r="H701" s="118"/>
      <c r="I701" s="149" t="s">
        <v>1350</v>
      </c>
      <c r="J701" s="150"/>
      <c r="K701" s="151"/>
      <c r="L701" s="151">
        <v>1518763</v>
      </c>
      <c r="M701" s="152"/>
      <c r="N701" s="153"/>
      <c r="O701" s="151"/>
    </row>
    <row r="702" spans="6:15" ht="13.5">
      <c r="F702" s="154"/>
      <c r="G702" s="87"/>
      <c r="H702" s="107"/>
      <c r="I702" s="87"/>
      <c r="J702" s="87"/>
      <c r="K702" s="87"/>
      <c r="L702" s="87"/>
      <c r="M702" s="87"/>
      <c r="N702" s="87"/>
      <c r="O702" s="87"/>
    </row>
  </sheetData>
  <sheetProtection/>
  <mergeCells count="2">
    <mergeCell ref="I10:I11"/>
    <mergeCell ref="H6:J6"/>
  </mergeCells>
  <printOptions/>
  <pageMargins left="0.5905511811023623" right="0" top="0.3937007874015748" bottom="0" header="0.1968503937007874" footer="0.3937007874015748"/>
  <pageSetup horizontalDpi="600" verticalDpi="600" orientation="portrait" paperSize="9" scale="59" r:id="rId1"/>
  <headerFooter alignWithMargins="0">
    <oddHeader>&amp;C&amp;"ＭＳ 明朝,標準"&amp;16第４－１表  都市階級・地方・都道府県庁所在市別１世帯当たり支出金額，購入数量及び平均価格</oddHeader>
  </headerFooter>
  <rowBreaks count="11" manualBreakCount="11">
    <brk id="80" min="7" max="98" man="1"/>
    <brk id="139" min="7" max="98" man="1"/>
    <brk id="198" max="255" man="1"/>
    <brk id="260" min="7" max="98" man="1"/>
    <brk id="319" min="7" max="98" man="1"/>
    <brk id="373" min="7" max="98" man="1"/>
    <brk id="441" min="7" max="98" man="1"/>
    <brk id="510" min="7" max="98" man="1"/>
    <brk id="573" min="7" max="98" man="1"/>
    <brk id="643" min="7" max="98" man="1"/>
    <brk id="70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alicadmin</cp:lastModifiedBy>
  <cp:lastPrinted>2010-02-02T11:27:53Z</cp:lastPrinted>
  <dcterms:created xsi:type="dcterms:W3CDTF">2000-06-02T09:50:49Z</dcterms:created>
  <dcterms:modified xsi:type="dcterms:W3CDTF">2011-05-17T09:39:30Z</dcterms:modified>
  <cp:category/>
  <cp:version/>
  <cp:contentType/>
  <cp:contentStatus/>
</cp:coreProperties>
</file>