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8-3-(1)" sheetId="1" r:id="rId1"/>
    <sheet name="8-3-(2)" sheetId="2" r:id="rId2"/>
  </sheets>
  <definedNames>
    <definedName name="_xlnm.Print_Area" localSheetId="0">'8-3-(1)'!$A$1:$O$45</definedName>
    <definedName name="_xlnm.Print_Area" localSheetId="1">'8-3-(2)'!$A$1:$L$54</definedName>
  </definedNames>
  <calcPr fullCalcOnLoad="1"/>
</workbook>
</file>

<file path=xl/sharedStrings.xml><?xml version="1.0" encoding="utf-8"?>
<sst xmlns="http://schemas.openxmlformats.org/spreadsheetml/2006/main" count="169" uniqueCount="116">
  <si>
    <t>県　別</t>
  </si>
  <si>
    <t>工場実数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</si>
  <si>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</si>
  <si>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</si>
  <si>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</si>
  <si>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</si>
  <si>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</si>
  <si>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</si>
  <si>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</si>
  <si>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</si>
  <si>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</si>
  <si>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</si>
  <si>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</si>
  <si>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</si>
  <si>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</si>
  <si>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</si>
  <si>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</si>
  <si>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</si>
  <si>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</si>
  <si>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</si>
  <si>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</si>
  <si>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</si>
  <si>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</si>
  <si>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</si>
  <si>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</si>
  <si>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</si>
  <si>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</si>
  <si>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</si>
  <si>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</si>
  <si>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</si>
  <si>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</si>
  <si>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</si>
  <si>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</si>
  <si>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</si>
  <si>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</si>
  <si>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</si>
  <si>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</si>
  <si>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</si>
  <si>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</si>
  <si>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</si>
  <si>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</si>
  <si>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</si>
  <si>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</si>
  <si>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</si>
  <si>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</si>
  <si>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</si>
  <si>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</si>
  <si>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</si>
  <si>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</si>
  <si>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</si>
  <si>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資料：社団法人日本冷蔵倉庫協会調べ</t>
  </si>
  <si>
    <t>注：トン数は立法メートル×0.4である。</t>
  </si>
  <si>
    <t xml:space="preserve">  Ⅷ－３　冷蔵倉庫の能力</t>
  </si>
  <si>
    <t>資料：（社）日本冷蔵倉庫協会調べ</t>
  </si>
  <si>
    <t>年　末</t>
  </si>
  <si>
    <t>営　　業　　倉　　庫</t>
  </si>
  <si>
    <t>自　家　用　倉　庫</t>
  </si>
  <si>
    <t>1,000ﾄﾝ</t>
  </si>
  <si>
    <t>合　　　　　　　　計</t>
  </si>
  <si>
    <t>前 年 対 比 （％）</t>
  </si>
  <si>
    <t>　　13年</t>
  </si>
  <si>
    <t>　　12年</t>
  </si>
  <si>
    <t>　　60年</t>
  </si>
  <si>
    <t>　　55年</t>
  </si>
  <si>
    <t>昭和50年</t>
  </si>
  <si>
    <t>　　　　　（単位：立方メートル）</t>
  </si>
  <si>
    <t>　　14年</t>
  </si>
  <si>
    <t>1,000㎥</t>
  </si>
  <si>
    <t>工 場 数</t>
  </si>
  <si>
    <t>　　15年</t>
  </si>
  <si>
    <t xml:space="preserve">       -</t>
  </si>
  <si>
    <t>原資料</t>
  </si>
  <si>
    <t>冷凍食品に関連する諸統計</t>
  </si>
  <si>
    <t>社団法人　日本冷凍食品協会</t>
  </si>
  <si>
    <t>　</t>
  </si>
  <si>
    <t xml:space="preserve"> </t>
  </si>
  <si>
    <t>営　　業　　用</t>
  </si>
  <si>
    <t>自　　家　　用</t>
  </si>
  <si>
    <t>冷　蔵　合　計</t>
  </si>
  <si>
    <t>製　　　　　氷</t>
  </si>
  <si>
    <t>凍　　　　　結</t>
  </si>
  <si>
    <t>能　　力</t>
  </si>
  <si>
    <t>工 場 数</t>
  </si>
  <si>
    <t>能 力 T/D</t>
  </si>
  <si>
    <t>　　16年</t>
  </si>
  <si>
    <t>　　17年</t>
  </si>
  <si>
    <t>　　18年</t>
  </si>
  <si>
    <t>　　51年</t>
  </si>
  <si>
    <t>　　52年</t>
  </si>
  <si>
    <t>　　53年</t>
  </si>
  <si>
    <t>　　54年</t>
  </si>
  <si>
    <t>　　56年</t>
  </si>
  <si>
    <t>　　57年</t>
  </si>
  <si>
    <t>　　58年</t>
  </si>
  <si>
    <t>　　59年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</si>
  <si>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</si>
  <si>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</si>
  <si>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</si>
  <si>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</si>
  <si>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</si>
  <si>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</si>
  <si>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</si>
  <si>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</si>
  <si>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</si>
  <si>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</si>
  <si>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</si>
  <si>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</si>
  <si>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 10年</t>
  </si>
  <si>
    <t>　　 11年</t>
  </si>
  <si>
    <t>平成2年</t>
  </si>
  <si>
    <t>　　7年</t>
  </si>
  <si>
    <t>　　19年</t>
  </si>
  <si>
    <t>　　20年</t>
  </si>
  <si>
    <t>　　21年</t>
  </si>
  <si>
    <t>　  (1) 冷蔵倉庫の能力の推移(平成21年12月末現在）</t>
  </si>
  <si>
    <t>　　　(2) 都道府県別冷凍工場設備能力一覧（平成21年12月末現在）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</si>
</sst>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0" fontId="4" fillId="0" borderId="10" xfId="48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8.125" style="2" customWidth="1"/>
    <col min="8" max="16384" width="9.00390625" style="2" customWidth="1"/>
  </cols>
  <sheetData>
    <row r="1" ht="15" customHeight="1"/>
    <row r="2" spans="1:3" ht="15" customHeight="1">
      <c r="A2" s="4" t="s">
        <v>52</v>
      </c>
      <c r="B2" s="21"/>
      <c r="C2" s="21"/>
    </row>
    <row r="3" ht="15" customHeight="1">
      <c r="A3" s="2" t="s">
        <v>114</v>
      </c>
    </row>
    <row r="4" ht="13.5" customHeight="1"/>
    <row r="5" spans="1:15" ht="15" customHeight="1">
      <c r="A5" s="23" t="s">
        <v>54</v>
      </c>
      <c r="B5" s="22" t="s">
        <v>55</v>
      </c>
      <c r="C5" s="22"/>
      <c r="D5" s="22"/>
      <c r="E5" s="22" t="s">
        <v>56</v>
      </c>
      <c r="F5" s="22"/>
      <c r="G5" s="22"/>
      <c r="I5" s="23" t="s">
        <v>54</v>
      </c>
      <c r="J5" s="22" t="s">
        <v>58</v>
      </c>
      <c r="K5" s="22"/>
      <c r="L5" s="22"/>
      <c r="M5" s="22" t="s">
        <v>59</v>
      </c>
      <c r="N5" s="22"/>
      <c r="O5" s="22"/>
    </row>
    <row r="6" spans="1:15" ht="15" customHeight="1">
      <c r="A6" s="24"/>
      <c r="B6" s="1" t="s">
        <v>68</v>
      </c>
      <c r="C6" s="1" t="s">
        <v>67</v>
      </c>
      <c r="D6" s="1" t="s">
        <v>57</v>
      </c>
      <c r="E6" s="1" t="s">
        <v>68</v>
      </c>
      <c r="F6" s="1" t="s">
        <v>67</v>
      </c>
      <c r="G6" s="1" t="s">
        <v>57</v>
      </c>
      <c r="I6" s="24"/>
      <c r="J6" s="1" t="s">
        <v>68</v>
      </c>
      <c r="K6" s="1" t="s">
        <v>67</v>
      </c>
      <c r="L6" s="1" t="s">
        <v>57</v>
      </c>
      <c r="M6" s="1" t="s">
        <v>68</v>
      </c>
      <c r="N6" s="1" t="s">
        <v>67</v>
      </c>
      <c r="O6" s="1" t="s">
        <v>57</v>
      </c>
    </row>
    <row r="7" spans="1:15" ht="18.75" customHeight="1">
      <c r="A7" s="1" t="s">
        <v>64</v>
      </c>
      <c r="B7" s="5">
        <v>1729</v>
      </c>
      <c r="C7" s="5">
        <v>10061</v>
      </c>
      <c r="D7" s="5">
        <v>4024</v>
      </c>
      <c r="E7" s="5">
        <v>2032</v>
      </c>
      <c r="F7" s="5">
        <v>3894</v>
      </c>
      <c r="G7" s="5">
        <v>1558</v>
      </c>
      <c r="I7" s="1" t="s">
        <v>64</v>
      </c>
      <c r="J7" s="6">
        <v>3761</v>
      </c>
      <c r="K7" s="6">
        <v>13955</v>
      </c>
      <c r="L7" s="6">
        <v>5582</v>
      </c>
      <c r="M7" s="7" t="s">
        <v>70</v>
      </c>
      <c r="N7" s="7" t="s">
        <v>70</v>
      </c>
      <c r="O7" s="7" t="s">
        <v>70</v>
      </c>
    </row>
    <row r="8" spans="1:15" ht="21" customHeight="1" hidden="1">
      <c r="A8" s="1" t="s">
        <v>87</v>
      </c>
      <c r="B8" s="5">
        <v>1751</v>
      </c>
      <c r="C8" s="5">
        <v>10655</v>
      </c>
      <c r="D8" s="5">
        <v>4262</v>
      </c>
      <c r="E8" s="5">
        <v>2020</v>
      </c>
      <c r="F8" s="5">
        <v>3984</v>
      </c>
      <c r="G8" s="5">
        <v>1594</v>
      </c>
      <c r="I8" s="1" t="s">
        <v>87</v>
      </c>
      <c r="J8" s="6">
        <v>3771</v>
      </c>
      <c r="K8" s="6">
        <v>14639</v>
      </c>
      <c r="L8" s="6">
        <v>5856</v>
      </c>
      <c r="M8" s="8">
        <f aca="true" t="shared" si="0" ref="M8:O12">J8/J7*100</f>
        <v>100.26588673225206</v>
      </c>
      <c r="N8" s="8">
        <f t="shared" si="0"/>
        <v>104.9014690075242</v>
      </c>
      <c r="O8" s="8">
        <f t="shared" si="0"/>
        <v>104.90863489788606</v>
      </c>
    </row>
    <row r="9" spans="1:15" ht="21" customHeight="1" hidden="1">
      <c r="A9" s="1" t="s">
        <v>88</v>
      </c>
      <c r="B9" s="5">
        <v>1753</v>
      </c>
      <c r="C9" s="5">
        <v>11375</v>
      </c>
      <c r="D9" s="5">
        <v>4550</v>
      </c>
      <c r="E9" s="5">
        <v>2036</v>
      </c>
      <c r="F9" s="5">
        <v>4160</v>
      </c>
      <c r="G9" s="5">
        <v>1664</v>
      </c>
      <c r="I9" s="1" t="s">
        <v>88</v>
      </c>
      <c r="J9" s="6">
        <v>3789</v>
      </c>
      <c r="K9" s="6">
        <v>15535</v>
      </c>
      <c r="L9" s="6">
        <v>6214</v>
      </c>
      <c r="M9" s="8">
        <f t="shared" si="0"/>
        <v>100.47732696897376</v>
      </c>
      <c r="N9" s="8">
        <f t="shared" si="0"/>
        <v>106.12063665550926</v>
      </c>
      <c r="O9" s="8">
        <f t="shared" si="0"/>
        <v>106.11338797814207</v>
      </c>
    </row>
    <row r="10" spans="1:15" ht="21" customHeight="1" hidden="1">
      <c r="A10" s="1" t="s">
        <v>89</v>
      </c>
      <c r="B10" s="5">
        <v>1800</v>
      </c>
      <c r="C10" s="5">
        <v>12116</v>
      </c>
      <c r="D10" s="5">
        <v>4846</v>
      </c>
      <c r="E10" s="5">
        <v>2075</v>
      </c>
      <c r="F10" s="5">
        <v>4306</v>
      </c>
      <c r="G10" s="5">
        <v>1723</v>
      </c>
      <c r="I10" s="1" t="s">
        <v>89</v>
      </c>
      <c r="J10" s="6">
        <v>3875</v>
      </c>
      <c r="K10" s="6">
        <v>16422</v>
      </c>
      <c r="L10" s="6">
        <v>6569</v>
      </c>
      <c r="M10" s="8">
        <f t="shared" si="0"/>
        <v>102.26972816046451</v>
      </c>
      <c r="N10" s="8">
        <f t="shared" si="0"/>
        <v>105.70968780173801</v>
      </c>
      <c r="O10" s="8">
        <f t="shared" si="0"/>
        <v>105.7129063405214</v>
      </c>
    </row>
    <row r="11" spans="1:15" ht="21" customHeight="1" hidden="1">
      <c r="A11" s="1" t="s">
        <v>90</v>
      </c>
      <c r="B11" s="5">
        <v>1827</v>
      </c>
      <c r="C11" s="5">
        <v>13017</v>
      </c>
      <c r="D11" s="5">
        <v>5207</v>
      </c>
      <c r="E11" s="5">
        <v>2073</v>
      </c>
      <c r="F11" s="5">
        <v>4550</v>
      </c>
      <c r="G11" s="5">
        <v>1820</v>
      </c>
      <c r="I11" s="1" t="s">
        <v>90</v>
      </c>
      <c r="J11" s="6">
        <v>3900</v>
      </c>
      <c r="K11" s="6">
        <v>17567</v>
      </c>
      <c r="L11" s="6">
        <v>7027</v>
      </c>
      <c r="M11" s="8">
        <f t="shared" si="0"/>
        <v>100.64516129032258</v>
      </c>
      <c r="N11" s="8">
        <f t="shared" si="0"/>
        <v>106.97235415905493</v>
      </c>
      <c r="O11" s="8">
        <f t="shared" si="0"/>
        <v>106.97214187852033</v>
      </c>
    </row>
    <row r="12" spans="1:15" ht="18.75" customHeight="1">
      <c r="A12" s="1" t="s">
        <v>63</v>
      </c>
      <c r="B12" s="5">
        <v>1837</v>
      </c>
      <c r="C12" s="5">
        <v>14026</v>
      </c>
      <c r="D12" s="5">
        <v>5611</v>
      </c>
      <c r="E12" s="5">
        <v>2131</v>
      </c>
      <c r="F12" s="5">
        <v>4826</v>
      </c>
      <c r="G12" s="5">
        <v>1930</v>
      </c>
      <c r="I12" s="1" t="s">
        <v>63</v>
      </c>
      <c r="J12" s="6">
        <v>3968</v>
      </c>
      <c r="K12" s="6">
        <v>18852</v>
      </c>
      <c r="L12" s="6">
        <v>7541</v>
      </c>
      <c r="M12" s="8">
        <f t="shared" si="0"/>
        <v>101.74358974358975</v>
      </c>
      <c r="N12" s="8">
        <f t="shared" si="0"/>
        <v>107.31485171059371</v>
      </c>
      <c r="O12" s="8">
        <f t="shared" si="0"/>
        <v>107.3146435178597</v>
      </c>
    </row>
    <row r="13" spans="1:15" ht="21" customHeight="1" hidden="1">
      <c r="A13" s="1" t="s">
        <v>91</v>
      </c>
      <c r="B13" s="5">
        <v>1796</v>
      </c>
      <c r="C13" s="5">
        <v>14336</v>
      </c>
      <c r="D13" s="5">
        <v>5734</v>
      </c>
      <c r="E13" s="5">
        <v>2112</v>
      </c>
      <c r="F13" s="5">
        <v>4886</v>
      </c>
      <c r="G13" s="5">
        <v>1955</v>
      </c>
      <c r="I13" s="1" t="s">
        <v>91</v>
      </c>
      <c r="J13" s="6">
        <v>3908</v>
      </c>
      <c r="K13" s="6">
        <v>19222</v>
      </c>
      <c r="L13" s="6">
        <v>7689</v>
      </c>
      <c r="M13" s="8">
        <f>J13/J12*100</f>
        <v>98.48790322580645</v>
      </c>
      <c r="N13" s="8">
        <f aca="true" t="shared" si="1" ref="N13:N28">K13/K12*100</f>
        <v>101.96265648207086</v>
      </c>
      <c r="O13" s="8">
        <f aca="true" t="shared" si="2" ref="O13:O28">L13/L12*100</f>
        <v>101.9626044291208</v>
      </c>
    </row>
    <row r="14" spans="1:15" ht="21" customHeight="1" hidden="1">
      <c r="A14" s="1" t="s">
        <v>92</v>
      </c>
      <c r="B14" s="5">
        <v>1764</v>
      </c>
      <c r="C14" s="5">
        <v>14363</v>
      </c>
      <c r="D14" s="5">
        <v>5745</v>
      </c>
      <c r="E14" s="5">
        <v>2112</v>
      </c>
      <c r="F14" s="5">
        <v>4967</v>
      </c>
      <c r="G14" s="5">
        <v>1987</v>
      </c>
      <c r="I14" s="1" t="s">
        <v>92</v>
      </c>
      <c r="J14" s="6">
        <v>3876</v>
      </c>
      <c r="K14" s="6">
        <v>19330</v>
      </c>
      <c r="L14" s="6">
        <v>7732</v>
      </c>
      <c r="M14" s="8">
        <f aca="true" t="shared" si="3" ref="M14:M28">J14/J13*100</f>
        <v>99.18116683725691</v>
      </c>
      <c r="N14" s="8">
        <f t="shared" si="1"/>
        <v>100.56185620643012</v>
      </c>
      <c r="O14" s="8">
        <f t="shared" si="2"/>
        <v>100.55924047340356</v>
      </c>
    </row>
    <row r="15" spans="1:15" ht="21" customHeight="1" hidden="1">
      <c r="A15" s="1" t="s">
        <v>93</v>
      </c>
      <c r="B15" s="5">
        <v>1730</v>
      </c>
      <c r="C15" s="5">
        <v>14441</v>
      </c>
      <c r="D15" s="5">
        <v>5776</v>
      </c>
      <c r="E15" s="5">
        <v>2112</v>
      </c>
      <c r="F15" s="5">
        <v>5025</v>
      </c>
      <c r="G15" s="5">
        <v>2010</v>
      </c>
      <c r="I15" s="1" t="s">
        <v>93</v>
      </c>
      <c r="J15" s="6">
        <v>3842</v>
      </c>
      <c r="K15" s="6">
        <v>19466</v>
      </c>
      <c r="L15" s="6">
        <v>7786</v>
      </c>
      <c r="M15" s="8">
        <f t="shared" si="3"/>
        <v>99.12280701754386</v>
      </c>
      <c r="N15" s="8">
        <f t="shared" si="1"/>
        <v>100.70356958096222</v>
      </c>
      <c r="O15" s="8">
        <f t="shared" si="2"/>
        <v>100.69839627521986</v>
      </c>
    </row>
    <row r="16" spans="1:15" ht="21" customHeight="1" hidden="1">
      <c r="A16" s="1" t="s">
        <v>94</v>
      </c>
      <c r="B16" s="5">
        <v>1697</v>
      </c>
      <c r="C16" s="5">
        <v>14469</v>
      </c>
      <c r="D16" s="5">
        <v>5788</v>
      </c>
      <c r="E16" s="5">
        <v>2110</v>
      </c>
      <c r="F16" s="5">
        <v>5095</v>
      </c>
      <c r="G16" s="5">
        <v>2038</v>
      </c>
      <c r="I16" s="1" t="s">
        <v>94</v>
      </c>
      <c r="J16" s="6">
        <v>3807</v>
      </c>
      <c r="K16" s="6">
        <v>19564</v>
      </c>
      <c r="L16" s="6">
        <v>7826</v>
      </c>
      <c r="M16" s="8">
        <f t="shared" si="3"/>
        <v>99.08901613742842</v>
      </c>
      <c r="N16" s="8">
        <f t="shared" si="1"/>
        <v>100.50344189869516</v>
      </c>
      <c r="O16" s="8">
        <f t="shared" si="2"/>
        <v>100.51374261494992</v>
      </c>
    </row>
    <row r="17" spans="1:15" ht="18.75" customHeight="1">
      <c r="A17" s="1" t="s">
        <v>62</v>
      </c>
      <c r="B17" s="5">
        <v>1687</v>
      </c>
      <c r="C17" s="5">
        <v>14797</v>
      </c>
      <c r="D17" s="5">
        <v>5919</v>
      </c>
      <c r="E17" s="5">
        <v>2087</v>
      </c>
      <c r="F17" s="5">
        <v>5100</v>
      </c>
      <c r="G17" s="5">
        <v>2040</v>
      </c>
      <c r="I17" s="1" t="s">
        <v>62</v>
      </c>
      <c r="J17" s="6">
        <v>3774</v>
      </c>
      <c r="K17" s="6">
        <v>19897</v>
      </c>
      <c r="L17" s="6">
        <v>7959</v>
      </c>
      <c r="M17" s="8">
        <f t="shared" si="3"/>
        <v>99.1331757289204</v>
      </c>
      <c r="N17" s="8">
        <f t="shared" si="1"/>
        <v>101.7021059088121</v>
      </c>
      <c r="O17" s="8">
        <f t="shared" si="2"/>
        <v>101.6994633273703</v>
      </c>
    </row>
    <row r="18" spans="1:15" ht="21" customHeight="1" hidden="1">
      <c r="A18" s="1" t="s">
        <v>95</v>
      </c>
      <c r="B18" s="5">
        <v>1694</v>
      </c>
      <c r="C18" s="5">
        <v>15414</v>
      </c>
      <c r="D18" s="5">
        <v>6165</v>
      </c>
      <c r="E18" s="5">
        <v>2083</v>
      </c>
      <c r="F18" s="5">
        <v>5169</v>
      </c>
      <c r="G18" s="5">
        <v>2068</v>
      </c>
      <c r="I18" s="1" t="s">
        <v>95</v>
      </c>
      <c r="J18" s="6">
        <v>3777</v>
      </c>
      <c r="K18" s="6">
        <v>20583</v>
      </c>
      <c r="L18" s="6">
        <v>8233</v>
      </c>
      <c r="M18" s="8">
        <f t="shared" si="3"/>
        <v>100.07949125596186</v>
      </c>
      <c r="N18" s="8">
        <f t="shared" si="1"/>
        <v>103.447755943107</v>
      </c>
      <c r="O18" s="8">
        <f t="shared" si="2"/>
        <v>103.44264354818445</v>
      </c>
    </row>
    <row r="19" spans="1:15" ht="21" customHeight="1" hidden="1">
      <c r="A19" s="1" t="s">
        <v>96</v>
      </c>
      <c r="B19" s="5">
        <v>1711</v>
      </c>
      <c r="C19" s="5">
        <v>16465</v>
      </c>
      <c r="D19" s="5">
        <v>6586</v>
      </c>
      <c r="E19" s="5">
        <v>2093</v>
      </c>
      <c r="F19" s="5">
        <v>5316</v>
      </c>
      <c r="G19" s="5">
        <v>2126</v>
      </c>
      <c r="I19" s="1" t="s">
        <v>96</v>
      </c>
      <c r="J19" s="6">
        <v>3804</v>
      </c>
      <c r="K19" s="6">
        <v>21781</v>
      </c>
      <c r="L19" s="6">
        <v>8712</v>
      </c>
      <c r="M19" s="8">
        <f t="shared" si="3"/>
        <v>100.71485305798254</v>
      </c>
      <c r="N19" s="8">
        <f t="shared" si="1"/>
        <v>105.82033717145217</v>
      </c>
      <c r="O19" s="8">
        <f t="shared" si="2"/>
        <v>105.81804931373739</v>
      </c>
    </row>
    <row r="20" spans="1:15" ht="21" customHeight="1" hidden="1">
      <c r="A20" s="1" t="s">
        <v>97</v>
      </c>
      <c r="B20" s="5">
        <v>1742</v>
      </c>
      <c r="C20" s="5">
        <v>17929</v>
      </c>
      <c r="D20" s="5">
        <v>7172</v>
      </c>
      <c r="E20" s="5">
        <v>2087</v>
      </c>
      <c r="F20" s="5">
        <v>5410</v>
      </c>
      <c r="G20" s="5">
        <v>2164</v>
      </c>
      <c r="I20" s="1" t="s">
        <v>97</v>
      </c>
      <c r="J20" s="6">
        <v>3829</v>
      </c>
      <c r="K20" s="6">
        <v>23339</v>
      </c>
      <c r="L20" s="6">
        <v>9336</v>
      </c>
      <c r="M20" s="8">
        <f t="shared" si="3"/>
        <v>100.65720294426919</v>
      </c>
      <c r="N20" s="8">
        <f t="shared" si="1"/>
        <v>107.15302327716817</v>
      </c>
      <c r="O20" s="8">
        <f t="shared" si="2"/>
        <v>107.16253443526172</v>
      </c>
    </row>
    <row r="21" spans="1:15" ht="21" customHeight="1" hidden="1">
      <c r="A21" s="1" t="s">
        <v>98</v>
      </c>
      <c r="B21" s="5">
        <v>1773</v>
      </c>
      <c r="C21" s="5">
        <v>19083</v>
      </c>
      <c r="D21" s="5">
        <v>7634</v>
      </c>
      <c r="E21" s="5">
        <v>2093</v>
      </c>
      <c r="F21" s="5">
        <v>5577</v>
      </c>
      <c r="G21" s="5">
        <v>2231</v>
      </c>
      <c r="I21" s="1" t="s">
        <v>98</v>
      </c>
      <c r="J21" s="6">
        <v>3866</v>
      </c>
      <c r="K21" s="6">
        <v>24660</v>
      </c>
      <c r="L21" s="6">
        <v>9865</v>
      </c>
      <c r="M21" s="8">
        <f t="shared" si="3"/>
        <v>100.96630974144685</v>
      </c>
      <c r="N21" s="8">
        <f t="shared" si="1"/>
        <v>105.6600539868889</v>
      </c>
      <c r="O21" s="8">
        <f t="shared" si="2"/>
        <v>105.66623821765211</v>
      </c>
    </row>
    <row r="22" spans="1:15" ht="18.75" customHeight="1">
      <c r="A22" s="1" t="s">
        <v>109</v>
      </c>
      <c r="B22" s="5">
        <v>1814</v>
      </c>
      <c r="C22" s="5">
        <v>20755</v>
      </c>
      <c r="D22" s="5">
        <v>8302</v>
      </c>
      <c r="E22" s="5">
        <v>2089</v>
      </c>
      <c r="F22" s="5">
        <v>5803</v>
      </c>
      <c r="G22" s="5">
        <v>2321</v>
      </c>
      <c r="I22" s="1" t="s">
        <v>99</v>
      </c>
      <c r="J22" s="6">
        <v>3903</v>
      </c>
      <c r="K22" s="6">
        <v>26558</v>
      </c>
      <c r="L22" s="6">
        <v>10623</v>
      </c>
      <c r="M22" s="8">
        <f>J22/J21*100</f>
        <v>100.95706156233832</v>
      </c>
      <c r="N22" s="8">
        <f t="shared" si="1"/>
        <v>107.69667477696674</v>
      </c>
      <c r="O22" s="8">
        <f t="shared" si="2"/>
        <v>107.68373035985807</v>
      </c>
    </row>
    <row r="23" spans="1:15" ht="21" customHeight="1" hidden="1">
      <c r="A23" s="1" t="s">
        <v>100</v>
      </c>
      <c r="B23" s="5">
        <v>1837</v>
      </c>
      <c r="C23" s="5">
        <v>22180</v>
      </c>
      <c r="D23" s="5">
        <v>8872</v>
      </c>
      <c r="E23" s="5">
        <v>2072</v>
      </c>
      <c r="F23" s="5">
        <v>5793</v>
      </c>
      <c r="G23" s="5">
        <v>2317</v>
      </c>
      <c r="I23" s="1" t="s">
        <v>100</v>
      </c>
      <c r="J23" s="6">
        <v>3909</v>
      </c>
      <c r="K23" s="6">
        <v>27973</v>
      </c>
      <c r="L23" s="6">
        <v>11189</v>
      </c>
      <c r="M23" s="8">
        <f t="shared" si="3"/>
        <v>100.15372790161415</v>
      </c>
      <c r="N23" s="8">
        <f t="shared" si="1"/>
        <v>105.32796144287973</v>
      </c>
      <c r="O23" s="8">
        <f t="shared" si="2"/>
        <v>105.32806175280052</v>
      </c>
    </row>
    <row r="24" spans="1:15" ht="21" customHeight="1" hidden="1">
      <c r="A24" s="1" t="s">
        <v>101</v>
      </c>
      <c r="B24" s="5">
        <v>1847</v>
      </c>
      <c r="C24" s="5">
        <v>22689</v>
      </c>
      <c r="D24" s="5">
        <v>9076</v>
      </c>
      <c r="E24" s="5">
        <v>2048</v>
      </c>
      <c r="F24" s="5">
        <v>5825</v>
      </c>
      <c r="G24" s="5">
        <v>2330</v>
      </c>
      <c r="I24" s="1" t="s">
        <v>101</v>
      </c>
      <c r="J24" s="6">
        <v>3895</v>
      </c>
      <c r="K24" s="6">
        <v>28514</v>
      </c>
      <c r="L24" s="6">
        <v>11406</v>
      </c>
      <c r="M24" s="8">
        <f t="shared" si="3"/>
        <v>99.64185213609619</v>
      </c>
      <c r="N24" s="8">
        <f t="shared" si="1"/>
        <v>101.93400779322918</v>
      </c>
      <c r="O24" s="8">
        <f t="shared" si="2"/>
        <v>101.93940477254446</v>
      </c>
    </row>
    <row r="25" spans="1:15" ht="21" customHeight="1" hidden="1">
      <c r="A25" s="1" t="s">
        <v>102</v>
      </c>
      <c r="B25" s="5">
        <v>1855</v>
      </c>
      <c r="C25" s="5">
        <v>23073</v>
      </c>
      <c r="D25" s="5">
        <v>9229</v>
      </c>
      <c r="E25" s="5">
        <v>2030</v>
      </c>
      <c r="F25" s="5">
        <v>5917</v>
      </c>
      <c r="G25" s="5">
        <v>2367</v>
      </c>
      <c r="I25" s="1" t="s">
        <v>102</v>
      </c>
      <c r="J25" s="6">
        <v>3885</v>
      </c>
      <c r="K25" s="6">
        <v>28990</v>
      </c>
      <c r="L25" s="6">
        <v>11596</v>
      </c>
      <c r="M25" s="8">
        <f t="shared" si="3"/>
        <v>99.74326059050064</v>
      </c>
      <c r="N25" s="8">
        <f t="shared" si="1"/>
        <v>101.66935540436278</v>
      </c>
      <c r="O25" s="8">
        <f t="shared" si="2"/>
        <v>101.66578993512188</v>
      </c>
    </row>
    <row r="26" spans="1:15" ht="21" customHeight="1" hidden="1">
      <c r="A26" s="1" t="s">
        <v>103</v>
      </c>
      <c r="B26" s="5">
        <v>1869</v>
      </c>
      <c r="C26" s="5">
        <v>23847</v>
      </c>
      <c r="D26" s="5">
        <v>9539</v>
      </c>
      <c r="E26" s="5">
        <v>2010</v>
      </c>
      <c r="F26" s="5">
        <v>5913</v>
      </c>
      <c r="G26" s="5">
        <v>2365</v>
      </c>
      <c r="I26" s="1" t="s">
        <v>103</v>
      </c>
      <c r="J26" s="6">
        <v>3879</v>
      </c>
      <c r="K26" s="6">
        <v>29760</v>
      </c>
      <c r="L26" s="6">
        <v>11904</v>
      </c>
      <c r="M26" s="8">
        <f t="shared" si="3"/>
        <v>99.84555984555985</v>
      </c>
      <c r="N26" s="8">
        <f t="shared" si="1"/>
        <v>102.65608830631253</v>
      </c>
      <c r="O26" s="8">
        <f t="shared" si="2"/>
        <v>102.65608830631253</v>
      </c>
    </row>
    <row r="27" spans="1:15" ht="18.75" customHeight="1">
      <c r="A27" s="1" t="s">
        <v>110</v>
      </c>
      <c r="B27" s="5">
        <v>1873</v>
      </c>
      <c r="C27" s="5">
        <v>24527</v>
      </c>
      <c r="D27" s="5">
        <v>9811</v>
      </c>
      <c r="E27" s="5">
        <v>1994</v>
      </c>
      <c r="F27" s="5">
        <v>5961</v>
      </c>
      <c r="G27" s="5">
        <v>2384</v>
      </c>
      <c r="I27" s="1" t="s">
        <v>104</v>
      </c>
      <c r="J27" s="6">
        <v>3867</v>
      </c>
      <c r="K27" s="6">
        <v>30488</v>
      </c>
      <c r="L27" s="6">
        <v>12195</v>
      </c>
      <c r="M27" s="8">
        <f>J27/J26*100</f>
        <v>99.6906419180201</v>
      </c>
      <c r="N27" s="8">
        <f t="shared" si="1"/>
        <v>102.44623655913978</v>
      </c>
      <c r="O27" s="8">
        <f t="shared" si="2"/>
        <v>102.4445564516129</v>
      </c>
    </row>
    <row r="28" spans="1:15" ht="21" customHeight="1" hidden="1">
      <c r="A28" s="1" t="s">
        <v>105</v>
      </c>
      <c r="B28" s="5">
        <v>1872</v>
      </c>
      <c r="C28" s="5">
        <v>25282</v>
      </c>
      <c r="D28" s="5">
        <v>10113</v>
      </c>
      <c r="E28" s="5">
        <v>1977</v>
      </c>
      <c r="F28" s="5">
        <v>5949</v>
      </c>
      <c r="G28" s="5">
        <v>2380</v>
      </c>
      <c r="I28" s="1" t="s">
        <v>105</v>
      </c>
      <c r="J28" s="6">
        <v>3849</v>
      </c>
      <c r="K28" s="6">
        <v>31231</v>
      </c>
      <c r="L28" s="6">
        <v>12493</v>
      </c>
      <c r="M28" s="8">
        <f t="shared" si="3"/>
        <v>99.53452288595811</v>
      </c>
      <c r="N28" s="8">
        <f t="shared" si="1"/>
        <v>102.43702440304384</v>
      </c>
      <c r="O28" s="8">
        <f t="shared" si="2"/>
        <v>102.44362443624435</v>
      </c>
    </row>
    <row r="29" spans="1:15" ht="21" customHeight="1" hidden="1">
      <c r="A29" s="1" t="s">
        <v>106</v>
      </c>
      <c r="B29" s="5">
        <v>1875</v>
      </c>
      <c r="C29" s="5">
        <v>26362</v>
      </c>
      <c r="D29" s="5">
        <v>10545</v>
      </c>
      <c r="E29" s="5">
        <v>1955</v>
      </c>
      <c r="F29" s="5">
        <v>5970</v>
      </c>
      <c r="G29" s="5">
        <v>2388</v>
      </c>
      <c r="I29" s="1" t="s">
        <v>106</v>
      </c>
      <c r="J29" s="6">
        <v>3830</v>
      </c>
      <c r="K29" s="6">
        <v>32332</v>
      </c>
      <c r="L29" s="6">
        <v>12933</v>
      </c>
      <c r="M29" s="8">
        <f>J29/J28*100</f>
        <v>99.50636528968563</v>
      </c>
      <c r="N29" s="8">
        <f>K29/K28*100</f>
        <v>103.52534340879254</v>
      </c>
      <c r="O29" s="8">
        <f>L29/L28*100</f>
        <v>103.52197230449052</v>
      </c>
    </row>
    <row r="30" spans="1:15" ht="18.75" customHeight="1" hidden="1">
      <c r="A30" s="1" t="s">
        <v>107</v>
      </c>
      <c r="B30" s="5">
        <v>1818</v>
      </c>
      <c r="C30" s="5">
        <v>27416</v>
      </c>
      <c r="D30" s="5">
        <v>10966</v>
      </c>
      <c r="E30" s="5">
        <v>1896</v>
      </c>
      <c r="F30" s="5">
        <v>5977</v>
      </c>
      <c r="G30" s="5">
        <v>2391</v>
      </c>
      <c r="I30" s="1" t="s">
        <v>107</v>
      </c>
      <c r="J30" s="6">
        <v>3714</v>
      </c>
      <c r="K30" s="6">
        <v>33393</v>
      </c>
      <c r="L30" s="6">
        <v>13357</v>
      </c>
      <c r="M30" s="8">
        <v>99.0664177113897</v>
      </c>
      <c r="N30" s="8">
        <v>101.58493550742274</v>
      </c>
      <c r="O30" s="8">
        <v>101.58959537572254</v>
      </c>
    </row>
    <row r="31" spans="1:15" ht="18.75" customHeight="1" hidden="1">
      <c r="A31" s="1" t="s">
        <v>108</v>
      </c>
      <c r="B31" s="5">
        <v>1803</v>
      </c>
      <c r="C31" s="5">
        <v>27437</v>
      </c>
      <c r="D31" s="5">
        <v>10975</v>
      </c>
      <c r="E31" s="5">
        <v>1860</v>
      </c>
      <c r="F31" s="5">
        <v>5944</v>
      </c>
      <c r="G31" s="5">
        <v>2378</v>
      </c>
      <c r="I31" s="1" t="s">
        <v>61</v>
      </c>
      <c r="J31" s="6">
        <v>3663</v>
      </c>
      <c r="K31" s="6">
        <v>33381</v>
      </c>
      <c r="L31" s="6">
        <v>13352</v>
      </c>
      <c r="M31" s="8">
        <v>98.62681744749597</v>
      </c>
      <c r="N31" s="8">
        <v>99.9640643248585</v>
      </c>
      <c r="O31" s="8">
        <v>99.9625664445609</v>
      </c>
    </row>
    <row r="32" spans="1:15" ht="18.75" customHeight="1">
      <c r="A32" s="1" t="s">
        <v>61</v>
      </c>
      <c r="B32" s="5">
        <v>1774</v>
      </c>
      <c r="C32" s="5">
        <v>27374</v>
      </c>
      <c r="D32" s="5">
        <v>10949.6</v>
      </c>
      <c r="E32" s="5">
        <v>1826</v>
      </c>
      <c r="F32" s="5">
        <v>5865</v>
      </c>
      <c r="G32" s="5">
        <v>2346</v>
      </c>
      <c r="I32" s="1" t="s">
        <v>60</v>
      </c>
      <c r="J32" s="6">
        <v>3600</v>
      </c>
      <c r="K32" s="6">
        <v>33239</v>
      </c>
      <c r="L32" s="6">
        <v>13296</v>
      </c>
      <c r="M32" s="8">
        <v>98.28009828009829</v>
      </c>
      <c r="N32" s="8">
        <v>99.57460831011653</v>
      </c>
      <c r="O32" s="8">
        <v>99.58058717795086</v>
      </c>
    </row>
    <row r="33" spans="1:15" ht="18.75" customHeight="1">
      <c r="A33" s="1" t="s">
        <v>60</v>
      </c>
      <c r="B33" s="5">
        <v>1737</v>
      </c>
      <c r="C33" s="5">
        <v>27280</v>
      </c>
      <c r="D33" s="5">
        <v>10912</v>
      </c>
      <c r="E33" s="5">
        <v>1791</v>
      </c>
      <c r="F33" s="5">
        <v>5733</v>
      </c>
      <c r="G33" s="5">
        <v>2293.2</v>
      </c>
      <c r="I33" s="1" t="s">
        <v>66</v>
      </c>
      <c r="J33" s="6">
        <v>3528</v>
      </c>
      <c r="K33" s="6">
        <v>33013</v>
      </c>
      <c r="L33" s="6">
        <v>13205</v>
      </c>
      <c r="M33" s="8">
        <v>98</v>
      </c>
      <c r="N33" s="8">
        <v>99.32007581455518</v>
      </c>
      <c r="O33" s="8">
        <v>99.3155836341757</v>
      </c>
    </row>
    <row r="34" spans="1:15" ht="18.75" customHeight="1">
      <c r="A34" s="1" t="s">
        <v>66</v>
      </c>
      <c r="B34" s="5">
        <v>1708</v>
      </c>
      <c r="C34" s="5">
        <v>27428</v>
      </c>
      <c r="D34" s="5">
        <f aca="true" t="shared" si="4" ref="D34:D39">+C34*0.4</f>
        <v>10971.2</v>
      </c>
      <c r="E34" s="5">
        <v>1755</v>
      </c>
      <c r="F34" s="5">
        <v>5706</v>
      </c>
      <c r="G34" s="5">
        <f aca="true" t="shared" si="5" ref="G34:G39">+F34*0.4</f>
        <v>2282.4</v>
      </c>
      <c r="I34" s="1" t="s">
        <v>69</v>
      </c>
      <c r="J34" s="6">
        <f aca="true" t="shared" si="6" ref="J34:K39">B34+E34</f>
        <v>3463</v>
      </c>
      <c r="K34" s="6">
        <f t="shared" si="6"/>
        <v>33134</v>
      </c>
      <c r="L34" s="5">
        <f aca="true" t="shared" si="7" ref="L34:L39">+K34*0.4</f>
        <v>13253.6</v>
      </c>
      <c r="M34" s="8">
        <f aca="true" t="shared" si="8" ref="M34:O35">J34/J33*100</f>
        <v>98.15759637188208</v>
      </c>
      <c r="N34" s="8">
        <f t="shared" si="8"/>
        <v>100.36652227910217</v>
      </c>
      <c r="O34" s="8">
        <f t="shared" si="8"/>
        <v>100.36804240817871</v>
      </c>
    </row>
    <row r="35" spans="1:15" ht="18.75" customHeight="1">
      <c r="A35" s="1" t="s">
        <v>69</v>
      </c>
      <c r="B35" s="5">
        <v>1689</v>
      </c>
      <c r="C35" s="5">
        <v>27285</v>
      </c>
      <c r="D35" s="5">
        <f t="shared" si="4"/>
        <v>10914</v>
      </c>
      <c r="E35" s="5">
        <v>1742</v>
      </c>
      <c r="F35" s="5">
        <v>5735</v>
      </c>
      <c r="G35" s="5">
        <f t="shared" si="5"/>
        <v>2294</v>
      </c>
      <c r="I35" s="1" t="s">
        <v>84</v>
      </c>
      <c r="J35" s="6">
        <f t="shared" si="6"/>
        <v>3431</v>
      </c>
      <c r="K35" s="6">
        <f t="shared" si="6"/>
        <v>33020</v>
      </c>
      <c r="L35" s="5">
        <f t="shared" si="7"/>
        <v>13208</v>
      </c>
      <c r="M35" s="8">
        <f>J35/J34*100</f>
        <v>99.07594571181056</v>
      </c>
      <c r="N35" s="8">
        <f t="shared" si="8"/>
        <v>99.65594253636748</v>
      </c>
      <c r="O35" s="8">
        <f t="shared" si="8"/>
        <v>99.65594253636748</v>
      </c>
    </row>
    <row r="36" spans="1:15" ht="18.75" customHeight="1">
      <c r="A36" s="1" t="s">
        <v>84</v>
      </c>
      <c r="B36" s="5">
        <v>1668</v>
      </c>
      <c r="C36" s="5">
        <v>27691</v>
      </c>
      <c r="D36" s="5">
        <f t="shared" si="4"/>
        <v>11076.400000000001</v>
      </c>
      <c r="E36" s="5">
        <v>1710</v>
      </c>
      <c r="F36" s="5">
        <v>5685</v>
      </c>
      <c r="G36" s="5">
        <f t="shared" si="5"/>
        <v>2274</v>
      </c>
      <c r="I36" s="1" t="s">
        <v>85</v>
      </c>
      <c r="J36" s="6">
        <f t="shared" si="6"/>
        <v>3378</v>
      </c>
      <c r="K36" s="6">
        <f t="shared" si="6"/>
        <v>33376</v>
      </c>
      <c r="L36" s="5">
        <f t="shared" si="7"/>
        <v>13350.400000000001</v>
      </c>
      <c r="M36" s="8">
        <f>J36/J35*100</f>
        <v>98.45526085689303</v>
      </c>
      <c r="N36" s="8">
        <f>K36/K35*100</f>
        <v>101.07813446396123</v>
      </c>
      <c r="O36" s="8">
        <f>L36/L35*100</f>
        <v>101.07813446396125</v>
      </c>
    </row>
    <row r="37" spans="1:15" s="11" customFormat="1" ht="18.75" customHeight="1">
      <c r="A37" s="9" t="s">
        <v>86</v>
      </c>
      <c r="B37" s="10">
        <v>1638</v>
      </c>
      <c r="C37" s="10">
        <v>27654</v>
      </c>
      <c r="D37" s="10">
        <f t="shared" si="4"/>
        <v>11061.6</v>
      </c>
      <c r="E37" s="10">
        <v>1648</v>
      </c>
      <c r="F37" s="10">
        <v>5524</v>
      </c>
      <c r="G37" s="10">
        <f t="shared" si="5"/>
        <v>2209.6</v>
      </c>
      <c r="I37" s="9" t="s">
        <v>86</v>
      </c>
      <c r="J37" s="12">
        <f t="shared" si="6"/>
        <v>3286</v>
      </c>
      <c r="K37" s="12">
        <f t="shared" si="6"/>
        <v>33178</v>
      </c>
      <c r="L37" s="10">
        <f t="shared" si="7"/>
        <v>13271.2</v>
      </c>
      <c r="M37" s="13">
        <f>J37/J36*100</f>
        <v>97.27649496743635</v>
      </c>
      <c r="N37" s="13">
        <f>K37/K36*100</f>
        <v>99.40675934803451</v>
      </c>
      <c r="O37" s="13">
        <f>L37/L36*100</f>
        <v>99.40675934803451</v>
      </c>
    </row>
    <row r="38" spans="1:15" s="11" customFormat="1" ht="18.75" customHeight="1">
      <c r="A38" s="9" t="s">
        <v>111</v>
      </c>
      <c r="B38" s="10">
        <v>1647</v>
      </c>
      <c r="C38" s="10">
        <v>28097</v>
      </c>
      <c r="D38" s="10">
        <f t="shared" si="4"/>
        <v>11238.800000000001</v>
      </c>
      <c r="E38" s="10">
        <v>1600</v>
      </c>
      <c r="F38" s="10">
        <v>5357</v>
      </c>
      <c r="G38" s="10">
        <f t="shared" si="5"/>
        <v>2142.8</v>
      </c>
      <c r="I38" s="9" t="s">
        <v>111</v>
      </c>
      <c r="J38" s="12">
        <f t="shared" si="6"/>
        <v>3247</v>
      </c>
      <c r="K38" s="12">
        <f t="shared" si="6"/>
        <v>33454</v>
      </c>
      <c r="L38" s="10">
        <f t="shared" si="7"/>
        <v>13381.6</v>
      </c>
      <c r="M38" s="13">
        <v>98.8</v>
      </c>
      <c r="N38" s="13">
        <v>100.8</v>
      </c>
      <c r="O38" s="13">
        <v>100.8</v>
      </c>
    </row>
    <row r="39" spans="1:15" s="11" customFormat="1" ht="18.75" customHeight="1">
      <c r="A39" s="9" t="s">
        <v>112</v>
      </c>
      <c r="B39" s="10">
        <v>1635</v>
      </c>
      <c r="C39" s="10">
        <v>28392</v>
      </c>
      <c r="D39" s="10">
        <f t="shared" si="4"/>
        <v>11356.800000000001</v>
      </c>
      <c r="E39" s="10">
        <v>1586</v>
      </c>
      <c r="F39" s="10">
        <v>5352</v>
      </c>
      <c r="G39" s="10">
        <f t="shared" si="5"/>
        <v>2140.8</v>
      </c>
      <c r="I39" s="9" t="s">
        <v>112</v>
      </c>
      <c r="J39" s="12">
        <f t="shared" si="6"/>
        <v>3221</v>
      </c>
      <c r="K39" s="12">
        <f t="shared" si="6"/>
        <v>33744</v>
      </c>
      <c r="L39" s="10">
        <f t="shared" si="7"/>
        <v>13497.6</v>
      </c>
      <c r="M39" s="13">
        <v>99.2</v>
      </c>
      <c r="N39" s="13">
        <v>100.9</v>
      </c>
      <c r="O39" s="13">
        <v>100.9</v>
      </c>
    </row>
    <row r="40" spans="1:15" s="11" customFormat="1" ht="18.75" customHeight="1">
      <c r="A40" s="9" t="s">
        <v>113</v>
      </c>
      <c r="B40" s="10">
        <v>1627</v>
      </c>
      <c r="C40" s="10">
        <v>28809</v>
      </c>
      <c r="D40" s="10">
        <v>11524</v>
      </c>
      <c r="E40" s="10">
        <v>1574</v>
      </c>
      <c r="F40" s="10">
        <v>5251</v>
      </c>
      <c r="G40" s="10">
        <v>2100</v>
      </c>
      <c r="I40" s="9" t="s">
        <v>113</v>
      </c>
      <c r="J40" s="12">
        <v>3201</v>
      </c>
      <c r="K40" s="12">
        <v>34060</v>
      </c>
      <c r="L40" s="10">
        <v>13624</v>
      </c>
      <c r="M40" s="13">
        <v>99.4</v>
      </c>
      <c r="N40" s="13">
        <v>100.9</v>
      </c>
      <c r="O40" s="13">
        <v>100.9</v>
      </c>
    </row>
    <row r="41" ht="15" customHeight="1">
      <c r="A41" s="3" t="s">
        <v>53</v>
      </c>
    </row>
    <row r="42" ht="15" customHeight="1"/>
    <row r="43" ht="15" customHeight="1">
      <c r="A43" s="2" t="s">
        <v>51</v>
      </c>
    </row>
    <row r="44" spans="1:2" ht="18.75" customHeight="1">
      <c r="A44" s="2" t="s">
        <v>71</v>
      </c>
      <c r="B44" s="2" t="s">
        <v>72</v>
      </c>
    </row>
    <row r="45" ht="20.25" customHeight="1">
      <c r="B45" s="2" t="s">
        <v>73</v>
      </c>
    </row>
  </sheetData>
  <sheetProtection/>
  <mergeCells count="6">
    <mergeCell ref="J5:L5"/>
    <mergeCell ref="M5:O5"/>
    <mergeCell ref="A5:A6"/>
    <mergeCell ref="I5:I6"/>
    <mergeCell ref="E5:G5"/>
    <mergeCell ref="B5:D5"/>
  </mergeCells>
  <printOptions/>
  <pageMargins left="0.5905511811023623" right="0.5905511811023623" top="0.4" bottom="0.47" header="0.26" footer="0.3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view="pageBreakPreview" zoomScaleSheetLayoutView="100" zoomScalePageLayoutView="0" workbookViewId="0" topLeftCell="A18">
      <selection activeCell="L53" sqref="L53"/>
    </sheetView>
  </sheetViews>
  <sheetFormatPr defaultColWidth="9.00390625" defaultRowHeight="13.5"/>
  <cols>
    <col min="1" max="3" width="8.625" style="11" customWidth="1"/>
    <col min="4" max="4" width="10.625" style="11" customWidth="1"/>
    <col min="5" max="5" width="8.625" style="11" customWidth="1"/>
    <col min="6" max="6" width="10.625" style="11" customWidth="1"/>
    <col min="7" max="7" width="8.625" style="11" customWidth="1"/>
    <col min="8" max="8" width="10.125" style="11" customWidth="1"/>
    <col min="9" max="9" width="8.50390625" style="11" customWidth="1"/>
    <col min="10" max="10" width="10.125" style="11" customWidth="1"/>
    <col min="11" max="11" width="8.625" style="11" customWidth="1"/>
    <col min="12" max="12" width="10.125" style="11" customWidth="1"/>
    <col min="13" max="16384" width="9.00390625" style="11" customWidth="1"/>
  </cols>
  <sheetData>
    <row r="1" ht="15" customHeight="1"/>
    <row r="2" ht="15" customHeight="1">
      <c r="A2" s="11" t="s">
        <v>115</v>
      </c>
    </row>
    <row r="3" spans="8:12" ht="13.5" customHeight="1">
      <c r="H3" s="11" t="s">
        <v>74</v>
      </c>
      <c r="L3" s="20" t="s">
        <v>65</v>
      </c>
    </row>
    <row r="4" spans="1:12" ht="10.5" customHeight="1">
      <c r="A4" s="25" t="s">
        <v>0</v>
      </c>
      <c r="B4" s="25" t="s">
        <v>1</v>
      </c>
      <c r="C4" s="27" t="s">
        <v>76</v>
      </c>
      <c r="D4" s="28"/>
      <c r="E4" s="27" t="s">
        <v>77</v>
      </c>
      <c r="F4" s="28"/>
      <c r="G4" s="27" t="s">
        <v>78</v>
      </c>
      <c r="H4" s="28"/>
      <c r="I4" s="27" t="s">
        <v>79</v>
      </c>
      <c r="J4" s="28"/>
      <c r="K4" s="27" t="s">
        <v>80</v>
      </c>
      <c r="L4" s="28"/>
    </row>
    <row r="5" spans="1:12" ht="10.5" customHeight="1">
      <c r="A5" s="26"/>
      <c r="B5" s="26"/>
      <c r="C5" s="15" t="s">
        <v>82</v>
      </c>
      <c r="D5" s="9" t="s">
        <v>81</v>
      </c>
      <c r="E5" s="15" t="s">
        <v>82</v>
      </c>
      <c r="F5" s="9" t="s">
        <v>81</v>
      </c>
      <c r="G5" s="15" t="s">
        <v>82</v>
      </c>
      <c r="H5" s="9" t="s">
        <v>81</v>
      </c>
      <c r="I5" s="15" t="s">
        <v>82</v>
      </c>
      <c r="J5" s="9" t="s">
        <v>83</v>
      </c>
      <c r="K5" s="15" t="s">
        <v>82</v>
      </c>
      <c r="L5" s="9" t="s">
        <v>83</v>
      </c>
    </row>
    <row r="6" spans="1:12" ht="10.5" customHeight="1">
      <c r="A6" s="16" t="s">
        <v>2</v>
      </c>
      <c r="B6" s="14">
        <v>562</v>
      </c>
      <c r="C6" s="14">
        <v>211</v>
      </c>
      <c r="D6" s="14">
        <v>2217227</v>
      </c>
      <c r="E6" s="14">
        <v>347</v>
      </c>
      <c r="F6" s="14">
        <v>1097191</v>
      </c>
      <c r="G6" s="14">
        <f>+C6+E6</f>
        <v>558</v>
      </c>
      <c r="H6" s="14">
        <f>+D6+F6</f>
        <v>3314418</v>
      </c>
      <c r="I6" s="14">
        <v>74</v>
      </c>
      <c r="J6" s="18">
        <v>1879</v>
      </c>
      <c r="K6" s="14">
        <v>308</v>
      </c>
      <c r="L6" s="18">
        <v>6387.2</v>
      </c>
    </row>
    <row r="7" spans="1:12" ht="10.5" customHeight="1">
      <c r="A7" s="16" t="s">
        <v>3</v>
      </c>
      <c r="B7" s="14">
        <v>206</v>
      </c>
      <c r="C7" s="14">
        <v>46</v>
      </c>
      <c r="D7" s="14">
        <v>607485</v>
      </c>
      <c r="E7" s="14">
        <v>157</v>
      </c>
      <c r="F7" s="14">
        <v>802849</v>
      </c>
      <c r="G7" s="14">
        <f aca="true" t="shared" si="0" ref="G7:G52">+C7+E7</f>
        <v>203</v>
      </c>
      <c r="H7" s="14">
        <f aca="true" t="shared" si="1" ref="H7:H52">+D7+F7</f>
        <v>1410334</v>
      </c>
      <c r="I7" s="14">
        <v>18</v>
      </c>
      <c r="J7" s="18">
        <v>755.3</v>
      </c>
      <c r="K7" s="14">
        <v>53</v>
      </c>
      <c r="L7" s="18">
        <v>2029.8</v>
      </c>
    </row>
    <row r="8" spans="1:12" ht="10.5" customHeight="1">
      <c r="A8" s="16" t="s">
        <v>4</v>
      </c>
      <c r="B8" s="14">
        <v>89</v>
      </c>
      <c r="C8" s="14">
        <v>8</v>
      </c>
      <c r="D8" s="14">
        <v>86683</v>
      </c>
      <c r="E8" s="14">
        <v>76</v>
      </c>
      <c r="F8" s="14">
        <v>172322</v>
      </c>
      <c r="G8" s="14">
        <f t="shared" si="0"/>
        <v>84</v>
      </c>
      <c r="H8" s="14">
        <f t="shared" si="1"/>
        <v>259005</v>
      </c>
      <c r="I8" s="14">
        <v>19</v>
      </c>
      <c r="J8" s="18">
        <v>461</v>
      </c>
      <c r="K8" s="14">
        <v>68</v>
      </c>
      <c r="L8" s="18">
        <v>1348.3</v>
      </c>
    </row>
    <row r="9" spans="1:12" ht="10.5" customHeight="1">
      <c r="A9" s="16" t="s">
        <v>5</v>
      </c>
      <c r="B9" s="14">
        <v>222</v>
      </c>
      <c r="C9" s="14">
        <v>78</v>
      </c>
      <c r="D9" s="14">
        <v>1173603</v>
      </c>
      <c r="E9" s="14">
        <v>137</v>
      </c>
      <c r="F9" s="14">
        <v>519357</v>
      </c>
      <c r="G9" s="14">
        <f t="shared" si="0"/>
        <v>215</v>
      </c>
      <c r="H9" s="14">
        <f t="shared" si="1"/>
        <v>1692960</v>
      </c>
      <c r="I9" s="14">
        <v>38</v>
      </c>
      <c r="J9" s="18">
        <v>1382.3</v>
      </c>
      <c r="K9" s="14">
        <v>111</v>
      </c>
      <c r="L9" s="18">
        <v>3334.3</v>
      </c>
    </row>
    <row r="10" spans="1:12" ht="10.5" customHeight="1">
      <c r="A10" s="16" t="s">
        <v>6</v>
      </c>
      <c r="B10" s="14">
        <v>14</v>
      </c>
      <c r="C10" s="14">
        <v>8</v>
      </c>
      <c r="D10" s="14">
        <v>30411</v>
      </c>
      <c r="E10" s="14">
        <v>6</v>
      </c>
      <c r="F10" s="14">
        <v>10106</v>
      </c>
      <c r="G10" s="14">
        <f t="shared" si="0"/>
        <v>14</v>
      </c>
      <c r="H10" s="14">
        <f t="shared" si="1"/>
        <v>40517</v>
      </c>
      <c r="I10" s="14">
        <v>5</v>
      </c>
      <c r="J10" s="18">
        <v>55</v>
      </c>
      <c r="K10" s="14">
        <v>2</v>
      </c>
      <c r="L10" s="18">
        <v>38</v>
      </c>
    </row>
    <row r="11" spans="1:12" ht="10.5" customHeight="1">
      <c r="A11" s="16" t="s">
        <v>7</v>
      </c>
      <c r="B11" s="14">
        <v>23</v>
      </c>
      <c r="C11" s="14">
        <v>11</v>
      </c>
      <c r="D11" s="14">
        <v>71125</v>
      </c>
      <c r="E11" s="14">
        <v>12</v>
      </c>
      <c r="F11" s="14">
        <v>11512</v>
      </c>
      <c r="G11" s="14">
        <f t="shared" si="0"/>
        <v>23</v>
      </c>
      <c r="H11" s="14">
        <f t="shared" si="1"/>
        <v>82637</v>
      </c>
      <c r="I11" s="14">
        <v>5</v>
      </c>
      <c r="J11" s="18">
        <v>62.5</v>
      </c>
      <c r="K11" s="14">
        <v>3</v>
      </c>
      <c r="L11" s="18">
        <v>21</v>
      </c>
    </row>
    <row r="12" spans="1:12" ht="10.5" customHeight="1">
      <c r="A12" s="16" t="s">
        <v>8</v>
      </c>
      <c r="B12" s="14">
        <v>30</v>
      </c>
      <c r="C12" s="14">
        <v>12</v>
      </c>
      <c r="D12" s="14">
        <v>97370</v>
      </c>
      <c r="E12" s="14">
        <v>18</v>
      </c>
      <c r="F12" s="14">
        <v>50678</v>
      </c>
      <c r="G12" s="14">
        <f t="shared" si="0"/>
        <v>30</v>
      </c>
      <c r="H12" s="14">
        <f t="shared" si="1"/>
        <v>148048</v>
      </c>
      <c r="I12" s="14">
        <v>9</v>
      </c>
      <c r="J12" s="18">
        <v>216</v>
      </c>
      <c r="K12" s="14">
        <v>9</v>
      </c>
      <c r="L12" s="18">
        <v>140.5</v>
      </c>
    </row>
    <row r="13" spans="1:12" ht="10.5" customHeight="1">
      <c r="A13" s="16" t="s">
        <v>9</v>
      </c>
      <c r="B13" s="14">
        <v>35</v>
      </c>
      <c r="C13" s="14">
        <v>23</v>
      </c>
      <c r="D13" s="14">
        <v>247074</v>
      </c>
      <c r="E13" s="14">
        <v>11</v>
      </c>
      <c r="F13" s="14">
        <v>26270</v>
      </c>
      <c r="G13" s="14">
        <f t="shared" si="0"/>
        <v>34</v>
      </c>
      <c r="H13" s="14">
        <f t="shared" si="1"/>
        <v>273344</v>
      </c>
      <c r="I13" s="14">
        <v>8</v>
      </c>
      <c r="J13" s="18">
        <v>257.2</v>
      </c>
      <c r="K13" s="14">
        <v>16</v>
      </c>
      <c r="L13" s="18">
        <v>256.5</v>
      </c>
    </row>
    <row r="14" spans="1:12" ht="10.5" customHeight="1">
      <c r="A14" s="16" t="s">
        <v>10</v>
      </c>
      <c r="B14" s="14">
        <v>14</v>
      </c>
      <c r="C14" s="14">
        <v>10</v>
      </c>
      <c r="D14" s="14">
        <v>193243</v>
      </c>
      <c r="E14" s="14">
        <v>4</v>
      </c>
      <c r="F14" s="14">
        <v>31535</v>
      </c>
      <c r="G14" s="14">
        <f t="shared" si="0"/>
        <v>14</v>
      </c>
      <c r="H14" s="14">
        <f t="shared" si="1"/>
        <v>224778</v>
      </c>
      <c r="I14" s="14">
        <v>2</v>
      </c>
      <c r="J14" s="18">
        <v>43</v>
      </c>
      <c r="K14" s="14">
        <v>0</v>
      </c>
      <c r="L14" s="18">
        <v>0</v>
      </c>
    </row>
    <row r="15" spans="1:12" ht="10.5" customHeight="1">
      <c r="A15" s="16" t="s">
        <v>11</v>
      </c>
      <c r="B15" s="14">
        <v>16</v>
      </c>
      <c r="C15" s="14">
        <v>9</v>
      </c>
      <c r="D15" s="14">
        <v>95526</v>
      </c>
      <c r="E15" s="14">
        <v>7</v>
      </c>
      <c r="F15" s="14">
        <v>20523</v>
      </c>
      <c r="G15" s="14">
        <f t="shared" si="0"/>
        <v>16</v>
      </c>
      <c r="H15" s="14">
        <f t="shared" si="1"/>
        <v>116049</v>
      </c>
      <c r="I15" s="14">
        <v>1</v>
      </c>
      <c r="J15" s="18">
        <v>0.5</v>
      </c>
      <c r="K15" s="14">
        <v>3</v>
      </c>
      <c r="L15" s="18">
        <v>15</v>
      </c>
    </row>
    <row r="16" spans="1:12" ht="10.5" customHeight="1">
      <c r="A16" s="16" t="s">
        <v>12</v>
      </c>
      <c r="B16" s="14">
        <v>39</v>
      </c>
      <c r="C16" s="14">
        <v>36</v>
      </c>
      <c r="D16" s="14">
        <v>931184</v>
      </c>
      <c r="E16" s="14">
        <v>3</v>
      </c>
      <c r="F16" s="14">
        <v>9652</v>
      </c>
      <c r="G16" s="14">
        <f t="shared" si="0"/>
        <v>39</v>
      </c>
      <c r="H16" s="14">
        <f t="shared" si="1"/>
        <v>940836</v>
      </c>
      <c r="I16" s="14">
        <v>5</v>
      </c>
      <c r="J16" s="18">
        <v>280</v>
      </c>
      <c r="K16" s="14">
        <v>2</v>
      </c>
      <c r="L16" s="18">
        <v>40</v>
      </c>
    </row>
    <row r="17" spans="1:12" ht="10.5" customHeight="1">
      <c r="A17" s="16" t="s">
        <v>13</v>
      </c>
      <c r="B17" s="14">
        <v>162</v>
      </c>
      <c r="C17" s="14">
        <v>50</v>
      </c>
      <c r="D17" s="14">
        <v>1375020</v>
      </c>
      <c r="E17" s="14">
        <v>106</v>
      </c>
      <c r="F17" s="14">
        <v>153178</v>
      </c>
      <c r="G17" s="14">
        <f t="shared" si="0"/>
        <v>156</v>
      </c>
      <c r="H17" s="14">
        <f t="shared" si="1"/>
        <v>1528198</v>
      </c>
      <c r="I17" s="14">
        <v>48</v>
      </c>
      <c r="J17" s="18">
        <v>1493.5</v>
      </c>
      <c r="K17" s="14">
        <v>81</v>
      </c>
      <c r="L17" s="18">
        <v>1441.7</v>
      </c>
    </row>
    <row r="18" spans="1:12" ht="10.5" customHeight="1">
      <c r="A18" s="16" t="s">
        <v>14</v>
      </c>
      <c r="B18" s="14">
        <v>117</v>
      </c>
      <c r="C18" s="14">
        <v>110</v>
      </c>
      <c r="D18" s="14">
        <v>3394115</v>
      </c>
      <c r="E18" s="14">
        <v>5</v>
      </c>
      <c r="F18" s="14">
        <v>17028</v>
      </c>
      <c r="G18" s="14">
        <f t="shared" si="0"/>
        <v>115</v>
      </c>
      <c r="H18" s="14">
        <f t="shared" si="1"/>
        <v>3411143</v>
      </c>
      <c r="I18" s="14">
        <v>10</v>
      </c>
      <c r="J18" s="18">
        <v>602</v>
      </c>
      <c r="K18" s="14">
        <v>17</v>
      </c>
      <c r="L18" s="18">
        <v>356.8</v>
      </c>
    </row>
    <row r="19" spans="1:12" ht="10.5" customHeight="1">
      <c r="A19" s="16" t="s">
        <v>15</v>
      </c>
      <c r="B19" s="14">
        <v>111</v>
      </c>
      <c r="C19" s="14">
        <v>83</v>
      </c>
      <c r="D19" s="14">
        <v>3647761</v>
      </c>
      <c r="E19" s="14">
        <v>28</v>
      </c>
      <c r="F19" s="14">
        <v>130450</v>
      </c>
      <c r="G19" s="14">
        <f t="shared" si="0"/>
        <v>111</v>
      </c>
      <c r="H19" s="14">
        <f t="shared" si="1"/>
        <v>3778211</v>
      </c>
      <c r="I19" s="14">
        <v>13</v>
      </c>
      <c r="J19" s="18">
        <v>409</v>
      </c>
      <c r="K19" s="14">
        <v>22</v>
      </c>
      <c r="L19" s="18">
        <v>557.2</v>
      </c>
    </row>
    <row r="20" spans="1:12" ht="10.5" customHeight="1">
      <c r="A20" s="16" t="s">
        <v>16</v>
      </c>
      <c r="B20" s="14">
        <v>7</v>
      </c>
      <c r="C20" s="14">
        <v>6</v>
      </c>
      <c r="D20" s="14">
        <v>53784</v>
      </c>
      <c r="E20" s="14">
        <v>1</v>
      </c>
      <c r="F20" s="14">
        <v>486</v>
      </c>
      <c r="G20" s="14">
        <f t="shared" si="0"/>
        <v>7</v>
      </c>
      <c r="H20" s="14">
        <f t="shared" si="1"/>
        <v>54270</v>
      </c>
      <c r="I20" s="14">
        <v>0</v>
      </c>
      <c r="J20" s="18">
        <v>0</v>
      </c>
      <c r="K20" s="14">
        <v>0</v>
      </c>
      <c r="L20" s="18">
        <v>0</v>
      </c>
    </row>
    <row r="21" spans="1:12" ht="10.5" customHeight="1">
      <c r="A21" s="16" t="s">
        <v>17</v>
      </c>
      <c r="B21" s="14">
        <v>32</v>
      </c>
      <c r="C21" s="14">
        <v>17</v>
      </c>
      <c r="D21" s="14">
        <v>136675</v>
      </c>
      <c r="E21" s="14">
        <v>15</v>
      </c>
      <c r="F21" s="14">
        <v>29019</v>
      </c>
      <c r="G21" s="14">
        <f t="shared" si="0"/>
        <v>32</v>
      </c>
      <c r="H21" s="14">
        <f t="shared" si="1"/>
        <v>165694</v>
      </c>
      <c r="I21" s="14">
        <v>7</v>
      </c>
      <c r="J21" s="18">
        <v>82</v>
      </c>
      <c r="K21" s="14">
        <v>3</v>
      </c>
      <c r="L21" s="18">
        <v>20</v>
      </c>
    </row>
    <row r="22" spans="1:12" ht="10.5" customHeight="1">
      <c r="A22" s="16" t="s">
        <v>18</v>
      </c>
      <c r="B22" s="14">
        <v>57</v>
      </c>
      <c r="C22" s="14">
        <v>31</v>
      </c>
      <c r="D22" s="14">
        <v>208302</v>
      </c>
      <c r="E22" s="14">
        <v>25</v>
      </c>
      <c r="F22" s="14">
        <v>88290</v>
      </c>
      <c r="G22" s="14">
        <f t="shared" si="0"/>
        <v>56</v>
      </c>
      <c r="H22" s="14">
        <f t="shared" si="1"/>
        <v>296592</v>
      </c>
      <c r="I22" s="14">
        <v>7</v>
      </c>
      <c r="J22" s="18">
        <v>192</v>
      </c>
      <c r="K22" s="14">
        <v>9</v>
      </c>
      <c r="L22" s="18">
        <v>113.2</v>
      </c>
    </row>
    <row r="23" spans="1:12" ht="10.5" customHeight="1">
      <c r="A23" s="16" t="s">
        <v>19</v>
      </c>
      <c r="B23" s="14">
        <v>19</v>
      </c>
      <c r="C23" s="14">
        <v>11</v>
      </c>
      <c r="D23" s="14">
        <v>128566</v>
      </c>
      <c r="E23" s="14">
        <v>7</v>
      </c>
      <c r="F23" s="14">
        <v>29182</v>
      </c>
      <c r="G23" s="14">
        <f t="shared" si="0"/>
        <v>18</v>
      </c>
      <c r="H23" s="14">
        <f t="shared" si="1"/>
        <v>157748</v>
      </c>
      <c r="I23" s="14">
        <v>8</v>
      </c>
      <c r="J23" s="18">
        <v>92</v>
      </c>
      <c r="K23" s="14">
        <v>8</v>
      </c>
      <c r="L23" s="18">
        <v>94</v>
      </c>
    </row>
    <row r="24" spans="1:12" ht="10.5" customHeight="1">
      <c r="A24" s="16" t="s">
        <v>20</v>
      </c>
      <c r="B24" s="14">
        <v>35</v>
      </c>
      <c r="C24" s="14">
        <v>18</v>
      </c>
      <c r="D24" s="14">
        <v>156718</v>
      </c>
      <c r="E24" s="14">
        <v>14</v>
      </c>
      <c r="F24" s="14">
        <v>46872</v>
      </c>
      <c r="G24" s="14">
        <f t="shared" si="0"/>
        <v>32</v>
      </c>
      <c r="H24" s="14">
        <f t="shared" si="1"/>
        <v>203590</v>
      </c>
      <c r="I24" s="14">
        <v>15</v>
      </c>
      <c r="J24" s="18">
        <v>374</v>
      </c>
      <c r="K24" s="14">
        <v>7</v>
      </c>
      <c r="L24" s="18">
        <v>115</v>
      </c>
    </row>
    <row r="25" spans="1:12" ht="10.5" customHeight="1">
      <c r="A25" s="16" t="s">
        <v>21</v>
      </c>
      <c r="B25" s="14">
        <v>27</v>
      </c>
      <c r="C25" s="14">
        <v>5</v>
      </c>
      <c r="D25" s="14">
        <v>46948</v>
      </c>
      <c r="E25" s="14">
        <v>22</v>
      </c>
      <c r="F25" s="14">
        <v>35946</v>
      </c>
      <c r="G25" s="14">
        <f t="shared" si="0"/>
        <v>27</v>
      </c>
      <c r="H25" s="14">
        <f t="shared" si="1"/>
        <v>82894</v>
      </c>
      <c r="I25" s="14">
        <v>6</v>
      </c>
      <c r="J25" s="18">
        <v>150</v>
      </c>
      <c r="K25" s="14">
        <v>7</v>
      </c>
      <c r="L25" s="18">
        <v>54.5</v>
      </c>
    </row>
    <row r="26" spans="1:12" ht="10.5" customHeight="1">
      <c r="A26" s="16" t="s">
        <v>22</v>
      </c>
      <c r="B26" s="14">
        <v>7</v>
      </c>
      <c r="C26" s="14">
        <v>7</v>
      </c>
      <c r="D26" s="14">
        <v>37495</v>
      </c>
      <c r="E26" s="14">
        <v>0</v>
      </c>
      <c r="F26" s="14">
        <v>0</v>
      </c>
      <c r="G26" s="14">
        <f t="shared" si="0"/>
        <v>7</v>
      </c>
      <c r="H26" s="14">
        <f t="shared" si="1"/>
        <v>37495</v>
      </c>
      <c r="I26" s="14">
        <v>1</v>
      </c>
      <c r="J26" s="18">
        <v>2</v>
      </c>
      <c r="K26" s="14">
        <v>0</v>
      </c>
      <c r="L26" s="18">
        <v>0</v>
      </c>
    </row>
    <row r="27" spans="1:12" ht="10.5" customHeight="1">
      <c r="A27" s="16" t="s">
        <v>23</v>
      </c>
      <c r="B27" s="14">
        <v>223</v>
      </c>
      <c r="C27" s="14">
        <v>131</v>
      </c>
      <c r="D27" s="14">
        <v>1225347</v>
      </c>
      <c r="E27" s="14">
        <v>86</v>
      </c>
      <c r="F27" s="14">
        <v>260806</v>
      </c>
      <c r="G27" s="14">
        <f t="shared" si="0"/>
        <v>217</v>
      </c>
      <c r="H27" s="14">
        <f t="shared" si="1"/>
        <v>1486153</v>
      </c>
      <c r="I27" s="14">
        <v>27</v>
      </c>
      <c r="J27" s="18">
        <v>666</v>
      </c>
      <c r="K27" s="14">
        <v>49</v>
      </c>
      <c r="L27" s="18">
        <v>879.6</v>
      </c>
    </row>
    <row r="28" spans="1:12" ht="10.5" customHeight="1">
      <c r="A28" s="16" t="s">
        <v>24</v>
      </c>
      <c r="B28" s="14">
        <v>113</v>
      </c>
      <c r="C28" s="14">
        <v>78</v>
      </c>
      <c r="D28" s="14">
        <v>1615833</v>
      </c>
      <c r="E28" s="14">
        <v>30</v>
      </c>
      <c r="F28" s="14">
        <v>55032</v>
      </c>
      <c r="G28" s="14">
        <f t="shared" si="0"/>
        <v>108</v>
      </c>
      <c r="H28" s="14">
        <f t="shared" si="1"/>
        <v>1670865</v>
      </c>
      <c r="I28" s="14">
        <v>26</v>
      </c>
      <c r="J28" s="18">
        <v>441</v>
      </c>
      <c r="K28" s="14">
        <v>17</v>
      </c>
      <c r="L28" s="18">
        <v>148.3</v>
      </c>
    </row>
    <row r="29" spans="1:12" ht="10.5" customHeight="1">
      <c r="A29" s="16" t="s">
        <v>25</v>
      </c>
      <c r="B29" s="14">
        <v>55</v>
      </c>
      <c r="C29" s="14">
        <v>24</v>
      </c>
      <c r="D29" s="14">
        <v>193816</v>
      </c>
      <c r="E29" s="14">
        <v>31</v>
      </c>
      <c r="F29" s="14">
        <v>32441</v>
      </c>
      <c r="G29" s="14">
        <f t="shared" si="0"/>
        <v>55</v>
      </c>
      <c r="H29" s="14">
        <f t="shared" si="1"/>
        <v>226257</v>
      </c>
      <c r="I29" s="14">
        <v>17</v>
      </c>
      <c r="J29" s="18">
        <v>246.8</v>
      </c>
      <c r="K29" s="14">
        <v>22</v>
      </c>
      <c r="L29" s="18">
        <v>246</v>
      </c>
    </row>
    <row r="30" spans="1:12" ht="10.5" customHeight="1">
      <c r="A30" s="16" t="s">
        <v>26</v>
      </c>
      <c r="B30" s="14">
        <v>11</v>
      </c>
      <c r="C30" s="14">
        <v>7</v>
      </c>
      <c r="D30" s="14">
        <v>70857</v>
      </c>
      <c r="E30" s="14">
        <v>4</v>
      </c>
      <c r="F30" s="14">
        <v>4285</v>
      </c>
      <c r="G30" s="14">
        <f t="shared" si="0"/>
        <v>11</v>
      </c>
      <c r="H30" s="14">
        <f t="shared" si="1"/>
        <v>75142</v>
      </c>
      <c r="I30" s="14">
        <v>3</v>
      </c>
      <c r="J30" s="18">
        <v>20</v>
      </c>
      <c r="K30" s="14">
        <v>2</v>
      </c>
      <c r="L30" s="18">
        <v>4</v>
      </c>
    </row>
    <row r="31" spans="1:12" ht="10.5" customHeight="1">
      <c r="A31" s="16" t="s">
        <v>27</v>
      </c>
      <c r="B31" s="14">
        <v>29</v>
      </c>
      <c r="C31" s="14">
        <v>13</v>
      </c>
      <c r="D31" s="14">
        <v>173377</v>
      </c>
      <c r="E31" s="14">
        <v>14</v>
      </c>
      <c r="F31" s="14">
        <v>38866</v>
      </c>
      <c r="G31" s="14">
        <f t="shared" si="0"/>
        <v>27</v>
      </c>
      <c r="H31" s="14">
        <f t="shared" si="1"/>
        <v>212243</v>
      </c>
      <c r="I31" s="14">
        <v>9</v>
      </c>
      <c r="J31" s="18">
        <v>230.6</v>
      </c>
      <c r="K31" s="14">
        <v>10</v>
      </c>
      <c r="L31" s="18">
        <v>122.4</v>
      </c>
    </row>
    <row r="32" spans="1:12" ht="10.5" customHeight="1">
      <c r="A32" s="16" t="s">
        <v>28</v>
      </c>
      <c r="B32" s="14">
        <v>100</v>
      </c>
      <c r="C32" s="14">
        <v>94</v>
      </c>
      <c r="D32" s="14">
        <v>2807230</v>
      </c>
      <c r="E32" s="14">
        <v>2</v>
      </c>
      <c r="F32" s="14">
        <v>69882</v>
      </c>
      <c r="G32" s="14">
        <f t="shared" si="0"/>
        <v>96</v>
      </c>
      <c r="H32" s="14">
        <f t="shared" si="1"/>
        <v>2877112</v>
      </c>
      <c r="I32" s="14">
        <v>13</v>
      </c>
      <c r="J32" s="18">
        <v>292</v>
      </c>
      <c r="K32" s="14">
        <v>14</v>
      </c>
      <c r="L32" s="18">
        <v>231</v>
      </c>
    </row>
    <row r="33" spans="1:12" ht="10.5" customHeight="1">
      <c r="A33" s="16" t="s">
        <v>29</v>
      </c>
      <c r="B33" s="14">
        <v>109</v>
      </c>
      <c r="C33" s="14">
        <v>95</v>
      </c>
      <c r="D33" s="14">
        <v>2100702</v>
      </c>
      <c r="E33" s="14">
        <v>13</v>
      </c>
      <c r="F33" s="14">
        <v>83424</v>
      </c>
      <c r="G33" s="14">
        <f t="shared" si="0"/>
        <v>108</v>
      </c>
      <c r="H33" s="14">
        <f t="shared" si="1"/>
        <v>2184126</v>
      </c>
      <c r="I33" s="14">
        <v>17</v>
      </c>
      <c r="J33" s="18">
        <v>408</v>
      </c>
      <c r="K33" s="14">
        <v>13</v>
      </c>
      <c r="L33" s="18">
        <v>250</v>
      </c>
    </row>
    <row r="34" spans="1:12" ht="10.5" customHeight="1">
      <c r="A34" s="16" t="s">
        <v>30</v>
      </c>
      <c r="B34" s="14">
        <v>1</v>
      </c>
      <c r="C34" s="14">
        <v>1</v>
      </c>
      <c r="D34" s="14">
        <v>14623</v>
      </c>
      <c r="E34" s="14">
        <v>0</v>
      </c>
      <c r="F34" s="14">
        <v>0</v>
      </c>
      <c r="G34" s="14">
        <f t="shared" si="0"/>
        <v>1</v>
      </c>
      <c r="H34" s="14">
        <f t="shared" si="1"/>
        <v>14623</v>
      </c>
      <c r="I34" s="14">
        <v>0</v>
      </c>
      <c r="J34" s="18">
        <v>0</v>
      </c>
      <c r="K34" s="14">
        <v>0</v>
      </c>
      <c r="L34" s="18">
        <v>0</v>
      </c>
    </row>
    <row r="35" spans="1:12" ht="10.5" customHeight="1">
      <c r="A35" s="16" t="s">
        <v>31</v>
      </c>
      <c r="B35" s="14">
        <v>31</v>
      </c>
      <c r="C35" s="14">
        <v>14</v>
      </c>
      <c r="D35" s="14">
        <v>112913</v>
      </c>
      <c r="E35" s="14">
        <v>15</v>
      </c>
      <c r="F35" s="14">
        <v>15346</v>
      </c>
      <c r="G35" s="14">
        <f t="shared" si="0"/>
        <v>29</v>
      </c>
      <c r="H35" s="14">
        <f t="shared" si="1"/>
        <v>128259</v>
      </c>
      <c r="I35" s="14">
        <v>15</v>
      </c>
      <c r="J35" s="18">
        <v>218</v>
      </c>
      <c r="K35" s="14">
        <v>9</v>
      </c>
      <c r="L35" s="18">
        <v>137.5</v>
      </c>
    </row>
    <row r="36" spans="1:12" ht="10.5" customHeight="1">
      <c r="A36" s="16" t="s">
        <v>32</v>
      </c>
      <c r="B36" s="14">
        <v>37</v>
      </c>
      <c r="C36" s="14">
        <v>18</v>
      </c>
      <c r="D36" s="14">
        <v>148855</v>
      </c>
      <c r="E36" s="14">
        <v>18</v>
      </c>
      <c r="F36" s="14">
        <v>98959</v>
      </c>
      <c r="G36" s="14">
        <f t="shared" si="0"/>
        <v>36</v>
      </c>
      <c r="H36" s="14">
        <f t="shared" si="1"/>
        <v>247814</v>
      </c>
      <c r="I36" s="14">
        <v>3</v>
      </c>
      <c r="J36" s="18">
        <v>682</v>
      </c>
      <c r="K36" s="14">
        <v>16</v>
      </c>
      <c r="L36" s="18">
        <v>1285</v>
      </c>
    </row>
    <row r="37" spans="1:12" ht="10.5" customHeight="1">
      <c r="A37" s="16" t="s">
        <v>33</v>
      </c>
      <c r="B37" s="14">
        <v>22</v>
      </c>
      <c r="C37" s="14">
        <v>4</v>
      </c>
      <c r="D37" s="14">
        <v>27073</v>
      </c>
      <c r="E37" s="14">
        <v>17</v>
      </c>
      <c r="F37" s="14">
        <v>48256</v>
      </c>
      <c r="G37" s="14">
        <f t="shared" si="0"/>
        <v>21</v>
      </c>
      <c r="H37" s="14">
        <f t="shared" si="1"/>
        <v>75329</v>
      </c>
      <c r="I37" s="14">
        <v>8</v>
      </c>
      <c r="J37" s="18">
        <v>355</v>
      </c>
      <c r="K37" s="14">
        <v>7</v>
      </c>
      <c r="L37" s="18">
        <v>235</v>
      </c>
    </row>
    <row r="38" spans="1:12" ht="10.5" customHeight="1">
      <c r="A38" s="16" t="s">
        <v>34</v>
      </c>
      <c r="B38" s="14">
        <v>25</v>
      </c>
      <c r="C38" s="14">
        <v>21</v>
      </c>
      <c r="D38" s="14">
        <v>186396</v>
      </c>
      <c r="E38" s="14">
        <v>2</v>
      </c>
      <c r="F38" s="14">
        <v>3892</v>
      </c>
      <c r="G38" s="14">
        <f t="shared" si="0"/>
        <v>23</v>
      </c>
      <c r="H38" s="14">
        <f t="shared" si="1"/>
        <v>190288</v>
      </c>
      <c r="I38" s="14">
        <v>7</v>
      </c>
      <c r="J38" s="18">
        <v>94</v>
      </c>
      <c r="K38" s="14">
        <v>0</v>
      </c>
      <c r="L38" s="18">
        <v>0</v>
      </c>
    </row>
    <row r="39" spans="1:12" ht="10.5" customHeight="1">
      <c r="A39" s="16" t="s">
        <v>35</v>
      </c>
      <c r="B39" s="14">
        <v>50</v>
      </c>
      <c r="C39" s="14">
        <v>35</v>
      </c>
      <c r="D39" s="14">
        <v>437332</v>
      </c>
      <c r="E39" s="14">
        <v>15</v>
      </c>
      <c r="F39" s="14">
        <v>82237</v>
      </c>
      <c r="G39" s="14">
        <f t="shared" si="0"/>
        <v>50</v>
      </c>
      <c r="H39" s="14">
        <f t="shared" si="1"/>
        <v>519569</v>
      </c>
      <c r="I39" s="14">
        <v>11</v>
      </c>
      <c r="J39" s="18">
        <v>166.1</v>
      </c>
      <c r="K39" s="14">
        <v>4</v>
      </c>
      <c r="L39" s="18">
        <v>83</v>
      </c>
    </row>
    <row r="40" spans="1:12" ht="10.5" customHeight="1">
      <c r="A40" s="16" t="s">
        <v>36</v>
      </c>
      <c r="B40" s="14">
        <v>54</v>
      </c>
      <c r="C40" s="14">
        <v>26</v>
      </c>
      <c r="D40" s="14">
        <v>356435</v>
      </c>
      <c r="E40" s="14">
        <v>24</v>
      </c>
      <c r="F40" s="14">
        <v>60779</v>
      </c>
      <c r="G40" s="14">
        <f t="shared" si="0"/>
        <v>50</v>
      </c>
      <c r="H40" s="14">
        <f t="shared" si="1"/>
        <v>417214</v>
      </c>
      <c r="I40" s="14">
        <v>17</v>
      </c>
      <c r="J40" s="18">
        <v>481</v>
      </c>
      <c r="K40" s="14">
        <v>18</v>
      </c>
      <c r="L40" s="18">
        <v>172.5</v>
      </c>
    </row>
    <row r="41" spans="1:12" ht="10.5" customHeight="1">
      <c r="A41" s="16" t="s">
        <v>37</v>
      </c>
      <c r="B41" s="14">
        <v>23</v>
      </c>
      <c r="C41" s="14">
        <v>6</v>
      </c>
      <c r="D41" s="14">
        <v>84096</v>
      </c>
      <c r="E41" s="14">
        <v>17</v>
      </c>
      <c r="F41" s="14">
        <v>33903</v>
      </c>
      <c r="G41" s="14">
        <f t="shared" si="0"/>
        <v>23</v>
      </c>
      <c r="H41" s="14">
        <f t="shared" si="1"/>
        <v>117999</v>
      </c>
      <c r="I41" s="14">
        <v>6</v>
      </c>
      <c r="J41" s="18">
        <v>55.6</v>
      </c>
      <c r="K41" s="14">
        <v>14</v>
      </c>
      <c r="L41" s="18">
        <v>242</v>
      </c>
    </row>
    <row r="42" spans="1:12" ht="10.5" customHeight="1">
      <c r="A42" s="16" t="s">
        <v>38</v>
      </c>
      <c r="B42" s="14">
        <v>41</v>
      </c>
      <c r="C42" s="14">
        <v>30</v>
      </c>
      <c r="D42" s="14">
        <v>342996</v>
      </c>
      <c r="E42" s="14">
        <v>11</v>
      </c>
      <c r="F42" s="14">
        <v>41640</v>
      </c>
      <c r="G42" s="14">
        <f t="shared" si="0"/>
        <v>41</v>
      </c>
      <c r="H42" s="14">
        <f t="shared" si="1"/>
        <v>384636</v>
      </c>
      <c r="I42" s="14">
        <v>3</v>
      </c>
      <c r="J42" s="18">
        <v>36.1</v>
      </c>
      <c r="K42" s="14">
        <v>4</v>
      </c>
      <c r="L42" s="18">
        <v>47</v>
      </c>
    </row>
    <row r="43" spans="1:12" ht="10.5" customHeight="1">
      <c r="A43" s="16" t="s">
        <v>39</v>
      </c>
      <c r="B43" s="14">
        <v>68</v>
      </c>
      <c r="C43" s="14">
        <v>24</v>
      </c>
      <c r="D43" s="14">
        <v>355068</v>
      </c>
      <c r="E43" s="14">
        <v>40</v>
      </c>
      <c r="F43" s="14">
        <v>137519</v>
      </c>
      <c r="G43" s="14">
        <f t="shared" si="0"/>
        <v>64</v>
      </c>
      <c r="H43" s="14">
        <f t="shared" si="1"/>
        <v>492587</v>
      </c>
      <c r="I43" s="14">
        <v>22</v>
      </c>
      <c r="J43" s="18">
        <v>614.5</v>
      </c>
      <c r="K43" s="14">
        <v>22</v>
      </c>
      <c r="L43" s="18">
        <v>473</v>
      </c>
    </row>
    <row r="44" spans="1:12" ht="10.5" customHeight="1">
      <c r="A44" s="16" t="s">
        <v>40</v>
      </c>
      <c r="B44" s="14">
        <v>26</v>
      </c>
      <c r="C44" s="14">
        <v>8</v>
      </c>
      <c r="D44" s="14">
        <v>63950</v>
      </c>
      <c r="E44" s="14">
        <v>16</v>
      </c>
      <c r="F44" s="14">
        <v>22675</v>
      </c>
      <c r="G44" s="14">
        <f t="shared" si="0"/>
        <v>24</v>
      </c>
      <c r="H44" s="14">
        <f t="shared" si="1"/>
        <v>86625</v>
      </c>
      <c r="I44" s="14">
        <v>14</v>
      </c>
      <c r="J44" s="18">
        <v>212.5</v>
      </c>
      <c r="K44" s="14">
        <v>6</v>
      </c>
      <c r="L44" s="18">
        <v>52</v>
      </c>
    </row>
    <row r="45" spans="1:12" ht="10.5" customHeight="1">
      <c r="A45" s="16" t="s">
        <v>41</v>
      </c>
      <c r="B45" s="14">
        <v>109</v>
      </c>
      <c r="C45" s="14">
        <v>77</v>
      </c>
      <c r="D45" s="14">
        <v>1764399</v>
      </c>
      <c r="E45" s="14">
        <v>32</v>
      </c>
      <c r="F45" s="14">
        <v>118039</v>
      </c>
      <c r="G45" s="14">
        <f t="shared" si="0"/>
        <v>109</v>
      </c>
      <c r="H45" s="14">
        <f t="shared" si="1"/>
        <v>1882438</v>
      </c>
      <c r="I45" s="14">
        <v>14</v>
      </c>
      <c r="J45" s="18">
        <v>448</v>
      </c>
      <c r="K45" s="14">
        <v>19</v>
      </c>
      <c r="L45" s="18">
        <v>366.7</v>
      </c>
    </row>
    <row r="46" spans="1:12" ht="10.5" customHeight="1">
      <c r="A46" s="16" t="s">
        <v>42</v>
      </c>
      <c r="B46" s="14">
        <v>45</v>
      </c>
      <c r="C46" s="14">
        <v>23</v>
      </c>
      <c r="D46" s="14">
        <v>541497</v>
      </c>
      <c r="E46" s="14">
        <v>20</v>
      </c>
      <c r="F46" s="14">
        <v>122777</v>
      </c>
      <c r="G46" s="14">
        <f t="shared" si="0"/>
        <v>43</v>
      </c>
      <c r="H46" s="14">
        <f t="shared" si="1"/>
        <v>664274</v>
      </c>
      <c r="I46" s="14">
        <v>5</v>
      </c>
      <c r="J46" s="18">
        <v>248</v>
      </c>
      <c r="K46" s="14">
        <v>25</v>
      </c>
      <c r="L46" s="18">
        <v>1269</v>
      </c>
    </row>
    <row r="47" spans="1:12" ht="10.5" customHeight="1">
      <c r="A47" s="16" t="s">
        <v>43</v>
      </c>
      <c r="B47" s="14">
        <v>67</v>
      </c>
      <c r="C47" s="14">
        <v>25</v>
      </c>
      <c r="D47" s="14">
        <v>210995</v>
      </c>
      <c r="E47" s="14">
        <v>29</v>
      </c>
      <c r="F47" s="14">
        <v>186134</v>
      </c>
      <c r="G47" s="14">
        <f t="shared" si="0"/>
        <v>54</v>
      </c>
      <c r="H47" s="14">
        <f t="shared" si="1"/>
        <v>397129</v>
      </c>
      <c r="I47" s="14">
        <v>23</v>
      </c>
      <c r="J47" s="18">
        <v>1569</v>
      </c>
      <c r="K47" s="14">
        <v>34</v>
      </c>
      <c r="L47" s="18">
        <v>1141</v>
      </c>
    </row>
    <row r="48" spans="1:12" ht="10.5" customHeight="1">
      <c r="A48" s="16" t="s">
        <v>44</v>
      </c>
      <c r="B48" s="14">
        <v>60</v>
      </c>
      <c r="C48" s="14">
        <v>21</v>
      </c>
      <c r="D48" s="14">
        <v>191484</v>
      </c>
      <c r="E48" s="14">
        <v>36</v>
      </c>
      <c r="F48" s="14">
        <v>72050</v>
      </c>
      <c r="G48" s="14">
        <f t="shared" si="0"/>
        <v>57</v>
      </c>
      <c r="H48" s="14">
        <f t="shared" si="1"/>
        <v>263534</v>
      </c>
      <c r="I48" s="14">
        <v>11</v>
      </c>
      <c r="J48" s="18">
        <v>216</v>
      </c>
      <c r="K48" s="14">
        <v>11</v>
      </c>
      <c r="L48" s="18">
        <v>235.5</v>
      </c>
    </row>
    <row r="49" spans="1:12" ht="10.5" customHeight="1">
      <c r="A49" s="16" t="s">
        <v>45</v>
      </c>
      <c r="B49" s="14">
        <v>22</v>
      </c>
      <c r="C49" s="14">
        <v>11</v>
      </c>
      <c r="D49" s="14">
        <v>96173</v>
      </c>
      <c r="E49" s="14">
        <v>11</v>
      </c>
      <c r="F49" s="14">
        <v>46871</v>
      </c>
      <c r="G49" s="14">
        <f t="shared" si="0"/>
        <v>22</v>
      </c>
      <c r="H49" s="14">
        <f t="shared" si="1"/>
        <v>143044</v>
      </c>
      <c r="I49" s="14">
        <v>7</v>
      </c>
      <c r="J49" s="18">
        <v>222.5</v>
      </c>
      <c r="K49" s="14">
        <v>5</v>
      </c>
      <c r="L49" s="18">
        <v>269.5</v>
      </c>
    </row>
    <row r="50" spans="1:12" ht="10.5" customHeight="1">
      <c r="A50" s="16" t="s">
        <v>46</v>
      </c>
      <c r="B50" s="14">
        <v>26</v>
      </c>
      <c r="C50" s="14">
        <v>10</v>
      </c>
      <c r="D50" s="14">
        <v>212073</v>
      </c>
      <c r="E50" s="14">
        <v>15</v>
      </c>
      <c r="F50" s="14">
        <v>11952</v>
      </c>
      <c r="G50" s="14">
        <f t="shared" si="0"/>
        <v>25</v>
      </c>
      <c r="H50" s="14">
        <f t="shared" si="1"/>
        <v>224025</v>
      </c>
      <c r="I50" s="14">
        <v>12</v>
      </c>
      <c r="J50" s="18">
        <v>376</v>
      </c>
      <c r="K50" s="14">
        <v>10</v>
      </c>
      <c r="L50" s="18">
        <v>677</v>
      </c>
    </row>
    <row r="51" spans="1:12" ht="10.5" customHeight="1">
      <c r="A51" s="16" t="s">
        <v>47</v>
      </c>
      <c r="B51" s="14">
        <v>88</v>
      </c>
      <c r="C51" s="14">
        <v>31</v>
      </c>
      <c r="D51" s="14">
        <v>447655</v>
      </c>
      <c r="E51" s="14">
        <v>53</v>
      </c>
      <c r="F51" s="14">
        <v>243841</v>
      </c>
      <c r="G51" s="14">
        <f t="shared" si="0"/>
        <v>84</v>
      </c>
      <c r="H51" s="14">
        <f t="shared" si="1"/>
        <v>691496</v>
      </c>
      <c r="I51" s="14">
        <v>21</v>
      </c>
      <c r="J51" s="18">
        <v>584.5</v>
      </c>
      <c r="K51" s="14">
        <v>39</v>
      </c>
      <c r="L51" s="18">
        <v>1776.6</v>
      </c>
    </row>
    <row r="52" spans="1:12" ht="10.5" customHeight="1">
      <c r="A52" s="16" t="s">
        <v>48</v>
      </c>
      <c r="B52" s="14">
        <v>33</v>
      </c>
      <c r="C52" s="14">
        <v>10</v>
      </c>
      <c r="D52" s="14">
        <v>91404</v>
      </c>
      <c r="E52" s="14">
        <v>22</v>
      </c>
      <c r="F52" s="14">
        <v>77232</v>
      </c>
      <c r="G52" s="14">
        <f t="shared" si="0"/>
        <v>32</v>
      </c>
      <c r="H52" s="14">
        <f t="shared" si="1"/>
        <v>168636</v>
      </c>
      <c r="I52" s="14">
        <v>12</v>
      </c>
      <c r="J52" s="18">
        <v>272.6</v>
      </c>
      <c r="K52" s="14">
        <v>9</v>
      </c>
      <c r="L52" s="18">
        <v>157.3</v>
      </c>
    </row>
    <row r="53" spans="1:12" ht="10.5" customHeight="1">
      <c r="A53" s="16" t="s">
        <v>49</v>
      </c>
      <c r="B53" s="14">
        <f>SUM(B6:B52)</f>
        <v>3292</v>
      </c>
      <c r="C53" s="14">
        <f aca="true" t="shared" si="2" ref="C53:L53">SUM(C6:C52)</f>
        <v>1627</v>
      </c>
      <c r="D53" s="14">
        <f t="shared" si="2"/>
        <v>28808894</v>
      </c>
      <c r="E53" s="14">
        <f t="shared" si="2"/>
        <v>1574</v>
      </c>
      <c r="F53" s="14">
        <f>SUM(F6:F52)</f>
        <v>5251284</v>
      </c>
      <c r="G53" s="14">
        <f t="shared" si="2"/>
        <v>3201</v>
      </c>
      <c r="H53" s="14">
        <f t="shared" si="2"/>
        <v>34060178</v>
      </c>
      <c r="I53" s="14">
        <f t="shared" si="2"/>
        <v>622</v>
      </c>
      <c r="J53" s="18">
        <f>SUM(J6:J52)</f>
        <v>17944.1</v>
      </c>
      <c r="K53" s="14">
        <f t="shared" si="2"/>
        <v>1108</v>
      </c>
      <c r="L53" s="18">
        <f t="shared" si="2"/>
        <v>26863.899999999998</v>
      </c>
    </row>
    <row r="54" spans="1:10" ht="11.25">
      <c r="A54" s="17" t="s">
        <v>50</v>
      </c>
      <c r="J54" s="19" t="s">
        <v>75</v>
      </c>
    </row>
    <row r="55" ht="11.25">
      <c r="J55" s="19" t="s">
        <v>75</v>
      </c>
    </row>
    <row r="56" ht="11.25">
      <c r="J56" s="19" t="s">
        <v>75</v>
      </c>
    </row>
    <row r="57" ht="11.25">
      <c r="J57" s="19" t="s">
        <v>75</v>
      </c>
    </row>
    <row r="74" ht="11.25" hidden="1"/>
  </sheetData>
  <sheetProtection/>
  <mergeCells count="7">
    <mergeCell ref="A4:A5"/>
    <mergeCell ref="B4:B5"/>
    <mergeCell ref="K4:L4"/>
    <mergeCell ref="C4:D4"/>
    <mergeCell ref="E4:F4"/>
    <mergeCell ref="G4:H4"/>
    <mergeCell ref="I4:J4"/>
  </mergeCells>
  <printOptions horizontalCentered="1" verticalCentered="1"/>
  <pageMargins left="0.5905511811023623" right="0.5905511811023623" top="0.3937007874015748" bottom="0.3937007874015748" header="0.3149606299212598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2011-01-24T04:56:18Z</cp:lastPrinted>
  <dcterms:created xsi:type="dcterms:W3CDTF">2000-05-30T08:23:31Z</dcterms:created>
  <dcterms:modified xsi:type="dcterms:W3CDTF">2011-05-17T09:35:29Z</dcterms:modified>
  <cp:category/>
  <cp:version/>
  <cp:contentType/>
  <cp:contentStatus/>
</cp:coreProperties>
</file>