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30" windowWidth="10905" windowHeight="10155" tabRatio="742" activeTab="0"/>
  </bookViews>
  <sheets>
    <sheet name="Ⅴ－４（１）キャベツ類" sheetId="1" r:id="rId1"/>
    <sheet name="Ⅴ－４（２）はくさい" sheetId="2" r:id="rId2"/>
    <sheet name="Ⅴ－４（３）たまねぎ" sheetId="3" r:id="rId3"/>
    <sheet name="Ⅴ－４（４）トマト" sheetId="4" r:id="rId4"/>
    <sheet name="Ⅴ－４（５）きゅうり" sheetId="5" r:id="rId5"/>
    <sheet name="Ⅴ－４（６）だいこん" sheetId="6" r:id="rId6"/>
    <sheet name="Ⅴ－４（７）レタス類" sheetId="7" r:id="rId7"/>
    <sheet name="Ⅴ－４（８）にんじん" sheetId="8" r:id="rId8"/>
    <sheet name="Ⅴ－４（９）かぼちゃ" sheetId="9" r:id="rId9"/>
    <sheet name="Ⅴ－４（１０）ほうれんそう" sheetId="10" r:id="rId10"/>
    <sheet name="Ⅴ－４（１１）ねぎ" sheetId="11" r:id="rId11"/>
    <sheet name="Ⅴ－４（１２）なす" sheetId="12" r:id="rId12"/>
    <sheet name="Ⅴ－４（１３）ピーマン" sheetId="13" r:id="rId13"/>
    <sheet name="Ⅴ－４（１４）さといも" sheetId="14" r:id="rId14"/>
    <sheet name="Ⅴ－４（１５）ばれいしょ類" sheetId="15" r:id="rId15"/>
    <sheet name="Ⅴ－４（１６）ブロッコリー" sheetId="16" r:id="rId16"/>
    <sheet name="Sheet1" sheetId="17" r:id="rId17"/>
  </sheets>
  <externalReferences>
    <externalReference r:id="rId20"/>
  </externalReferences>
  <definedNames>
    <definedName name="_xlnm.Print_Area" localSheetId="0">'Ⅴ－４（１）キャベツ類'!$A$1:$P$32</definedName>
    <definedName name="_xlnm.Print_Area" localSheetId="9">'Ⅴ－４（１０）ほうれんそう'!$A$1:$P$32</definedName>
    <definedName name="_xlnm.Print_Area" localSheetId="10">'Ⅴ－４（１１）ねぎ'!$A$1:$P$32</definedName>
    <definedName name="_xlnm.Print_Area" localSheetId="11">'Ⅴ－４（１２）なす'!$A$1:$P$32</definedName>
    <definedName name="_xlnm.Print_Area" localSheetId="12">'Ⅴ－４（１３）ピーマン'!$A$1:$P$32</definedName>
    <definedName name="_xlnm.Print_Area" localSheetId="13">'Ⅴ－４（１４）さといも'!$A$1:$P$32</definedName>
    <definedName name="_xlnm.Print_Area" localSheetId="14">'Ⅴ－４（１５）ばれいしょ類'!$A$1:$P$32</definedName>
    <definedName name="_xlnm.Print_Area" localSheetId="15">'Ⅴ－４（１６）ブロッコリー'!$A$1:$P$32</definedName>
    <definedName name="_xlnm.Print_Area" localSheetId="1">'Ⅴ－４（２）はくさい'!$A$1:$P$32</definedName>
    <definedName name="_xlnm.Print_Area" localSheetId="2">'Ⅴ－４（３）たまねぎ'!$A$1:$P$32</definedName>
    <definedName name="_xlnm.Print_Area" localSheetId="3">'Ⅴ－４（４）トマト'!$A$1:$P$32</definedName>
    <definedName name="_xlnm.Print_Area" localSheetId="4">'Ⅴ－４（５）きゅうり'!$A$1:$P$32</definedName>
    <definedName name="_xlnm.Print_Area" localSheetId="5">'Ⅴ－４（６）だいこん'!$A$1:$P$33</definedName>
    <definedName name="_xlnm.Print_Area" localSheetId="6">'Ⅴ－４（７）レタス類'!$A$1:$P$32</definedName>
    <definedName name="_xlnm.Print_Area" localSheetId="7">'Ⅴ－４（８）にんじん'!$A$1:$P$32</definedName>
    <definedName name="_xlnm.Print_Area" localSheetId="8">'Ⅴ－４（９）かぼちゃ'!$A$1:$P$32</definedName>
  </definedNames>
  <calcPr fullCalcOnLoad="1"/>
</workbook>
</file>

<file path=xl/sharedStrings.xml><?xml version="1.0" encoding="utf-8"?>
<sst xmlns="http://schemas.openxmlformats.org/spreadsheetml/2006/main" count="3024" uniqueCount="191">
  <si>
    <t>順位</t>
  </si>
  <si>
    <t>１位</t>
  </si>
  <si>
    <t>２位</t>
  </si>
  <si>
    <t>３位</t>
  </si>
  <si>
    <t>４位</t>
  </si>
  <si>
    <t>５位</t>
  </si>
  <si>
    <t>　</t>
  </si>
  <si>
    <t>注：ばれいしょ類は、メークインと男爵とその他のばれいしょの合計。</t>
  </si>
  <si>
    <t>　　　　　（単位：ﾄﾝ）</t>
  </si>
  <si>
    <t>総  　数</t>
  </si>
  <si>
    <t>　　Ⅴ－４　東京都中央卸売市場への出荷地域の変化</t>
  </si>
  <si>
    <t>　　　(1) キャベツ類</t>
  </si>
  <si>
    <t>出荷地域と入荷量</t>
  </si>
  <si>
    <t>　　　(2) はくさい</t>
  </si>
  <si>
    <t>　　　(3) たまねぎ</t>
  </si>
  <si>
    <t>資料：東京都｢東京都中央卸売市場年報」､東京青果物情報センタ－｢青果物流通年報」</t>
  </si>
  <si>
    <t>　注：キャベツ類にはグリーンボールを含む。</t>
  </si>
  <si>
    <t>　</t>
  </si>
  <si>
    <t>　　　(5) きゅうり</t>
  </si>
  <si>
    <t>　　　(6) だいこん</t>
  </si>
  <si>
    <t>　　　(7) レタス類</t>
  </si>
  <si>
    <t>　　　(8) にんじん</t>
  </si>
  <si>
    <t>　　　(9) かぼちゃ</t>
  </si>
  <si>
    <t xml:space="preserve">     (11) ね    ぎ</t>
  </si>
  <si>
    <t xml:space="preserve">     (12) な    す</t>
  </si>
  <si>
    <t xml:space="preserve">     (13) ピーマン</t>
  </si>
  <si>
    <t xml:space="preserve">     (14) さといも</t>
  </si>
  <si>
    <t xml:space="preserve">     (15) ばれいしょ類</t>
  </si>
  <si>
    <t xml:space="preserve">     (16) ブロッコリー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</si>
  <si>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</si>
  <si>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</si>
  <si>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</si>
  <si>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</si>
  <si>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</si>
  <si>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</si>
  <si>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</si>
  <si>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</si>
  <si>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</si>
  <si>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</si>
  <si>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</si>
  <si>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</si>
  <si>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愛知</t>
  </si>
  <si>
    <t>千葉</t>
  </si>
  <si>
    <t>静岡</t>
  </si>
  <si>
    <t>鹿児島</t>
  </si>
  <si>
    <t>中国</t>
  </si>
  <si>
    <t>神奈川</t>
  </si>
  <si>
    <t>茨城</t>
  </si>
  <si>
    <t>埼玉</t>
  </si>
  <si>
    <t>東京</t>
  </si>
  <si>
    <t>北海道</t>
  </si>
  <si>
    <t>青森</t>
  </si>
  <si>
    <t>栃木</t>
  </si>
  <si>
    <t>アメリカ</t>
  </si>
  <si>
    <t>ニュージーランド</t>
  </si>
  <si>
    <t>香川</t>
  </si>
  <si>
    <t>徳島</t>
  </si>
  <si>
    <t>新潟</t>
  </si>
  <si>
    <t>メキシコ</t>
  </si>
  <si>
    <t>兵庫</t>
  </si>
  <si>
    <t>群馬</t>
  </si>
  <si>
    <t>岩手</t>
  </si>
  <si>
    <t>長野</t>
  </si>
  <si>
    <t>秋田</t>
  </si>
  <si>
    <t>長崎</t>
  </si>
  <si>
    <t>佐賀</t>
  </si>
  <si>
    <t>ニュージーランド</t>
  </si>
  <si>
    <t>熊本</t>
  </si>
  <si>
    <t>宮崎</t>
  </si>
  <si>
    <t>福島</t>
  </si>
  <si>
    <t>高知</t>
  </si>
  <si>
    <t>沖縄</t>
  </si>
  <si>
    <t>岡山</t>
  </si>
  <si>
    <t>タイ</t>
  </si>
  <si>
    <t>岐阜</t>
  </si>
  <si>
    <t>和歌山</t>
  </si>
  <si>
    <t>台湾</t>
  </si>
  <si>
    <t>山形</t>
  </si>
  <si>
    <t>愛媛</t>
  </si>
  <si>
    <t>京都</t>
  </si>
  <si>
    <t>平成15年</t>
  </si>
  <si>
    <t>平成25年</t>
  </si>
  <si>
    <t>石川</t>
  </si>
  <si>
    <t>茨　城</t>
  </si>
  <si>
    <t>群　馬</t>
  </si>
  <si>
    <t>千　葉</t>
  </si>
  <si>
    <t>ﾆｭｰｼﾞｰﾗﾝﾄﾞ</t>
  </si>
  <si>
    <t>ﾆｭｰｼﾞｰﾗﾝﾄﾞ</t>
  </si>
  <si>
    <t>兵庫･トンガ</t>
  </si>
  <si>
    <t>新潟･大阪</t>
  </si>
  <si>
    <t>宮崎･愛媛</t>
  </si>
  <si>
    <t>東京･沖縄</t>
  </si>
  <si>
    <t>福島･愛媛</t>
  </si>
  <si>
    <t>中国・オーストラリア</t>
  </si>
  <si>
    <t>山梨</t>
  </si>
  <si>
    <t>千葉</t>
  </si>
  <si>
    <t>茨城</t>
  </si>
  <si>
    <t>静岡</t>
  </si>
  <si>
    <t>計</t>
  </si>
  <si>
    <t>総  　数</t>
  </si>
  <si>
    <t>総  　数</t>
  </si>
  <si>
    <t>愛知</t>
  </si>
  <si>
    <t>千葉</t>
  </si>
  <si>
    <t>兵庫</t>
  </si>
  <si>
    <t>埼玉</t>
  </si>
  <si>
    <t>群馬</t>
  </si>
  <si>
    <t>岩手</t>
  </si>
  <si>
    <t>青森</t>
  </si>
  <si>
    <t>長野</t>
  </si>
  <si>
    <t>東京</t>
  </si>
  <si>
    <t>　　　　　（単位：ﾄﾝ）</t>
  </si>
  <si>
    <t>徳島</t>
  </si>
  <si>
    <t>長崎</t>
  </si>
  <si>
    <t>秋田</t>
  </si>
  <si>
    <t>１位</t>
  </si>
  <si>
    <t>宮城</t>
  </si>
  <si>
    <t>アメリカ</t>
  </si>
  <si>
    <t>中国</t>
  </si>
  <si>
    <t>佐賀</t>
  </si>
  <si>
    <t>香川</t>
  </si>
  <si>
    <t>栃木</t>
  </si>
  <si>
    <t>埼玉</t>
  </si>
  <si>
    <t>　　　(4) ト マ ト</t>
  </si>
  <si>
    <t>熊本</t>
  </si>
  <si>
    <t>宮崎</t>
  </si>
  <si>
    <t>福岡</t>
  </si>
  <si>
    <t>福島</t>
  </si>
  <si>
    <t>高知</t>
  </si>
  <si>
    <t>注：結球レタス、サニ－レタス、その他のレタスの計である。</t>
  </si>
  <si>
    <t>東京</t>
  </si>
  <si>
    <t>新潟</t>
  </si>
  <si>
    <t>トンガ</t>
  </si>
  <si>
    <t>メキシコ</t>
  </si>
  <si>
    <t>ロシア</t>
  </si>
  <si>
    <t>ﾆｭｰｶﾚﾄﾞﾆｱ</t>
  </si>
  <si>
    <t>ニューカレドニア</t>
  </si>
  <si>
    <t>沖縄</t>
  </si>
  <si>
    <t>大阪</t>
  </si>
  <si>
    <t>福島</t>
  </si>
  <si>
    <t>山形</t>
  </si>
  <si>
    <t xml:space="preserve">      (10) ほうれんそう</t>
  </si>
  <si>
    <t>埼玉･千葉</t>
  </si>
  <si>
    <t>３位</t>
  </si>
  <si>
    <t>岐阜</t>
  </si>
  <si>
    <t>埼玉</t>
  </si>
  <si>
    <t>栃木</t>
  </si>
  <si>
    <t>秋田</t>
  </si>
  <si>
    <t>新潟</t>
  </si>
  <si>
    <t>青森</t>
  </si>
  <si>
    <t>高知</t>
  </si>
  <si>
    <t>岡山</t>
  </si>
  <si>
    <t>山梨</t>
  </si>
  <si>
    <t>群馬</t>
  </si>
  <si>
    <t>宮崎</t>
  </si>
  <si>
    <t>愛媛</t>
  </si>
  <si>
    <t>　　　　　　　　　　　　　　　　　　　　　　</t>
  </si>
  <si>
    <t>福島･埼玉</t>
  </si>
  <si>
    <t>東京･宮崎</t>
  </si>
  <si>
    <t>オーストラリア</t>
  </si>
  <si>
    <t>オランダ</t>
  </si>
  <si>
    <t>千葉</t>
  </si>
  <si>
    <t>青森</t>
  </si>
  <si>
    <t>新潟</t>
  </si>
  <si>
    <t>埼玉</t>
  </si>
  <si>
    <t>中国</t>
  </si>
  <si>
    <t>茨城</t>
  </si>
  <si>
    <t>　注：総数はすべての地域の出荷量</t>
  </si>
  <si>
    <t>計</t>
  </si>
  <si>
    <t>トンガ</t>
  </si>
  <si>
    <t>メキシコ</t>
  </si>
  <si>
    <t>ﾆｭｰｼﾞｰﾗﾝﾄﾞ</t>
  </si>
  <si>
    <t>ニュージーランド</t>
  </si>
  <si>
    <t>ニューカレドニア</t>
  </si>
  <si>
    <t>群馬</t>
  </si>
  <si>
    <t>静岡･青森･宮崎</t>
  </si>
  <si>
    <t>計</t>
  </si>
  <si>
    <t>長野</t>
  </si>
  <si>
    <t>茨城</t>
  </si>
  <si>
    <t>静岡</t>
  </si>
  <si>
    <t>群馬</t>
  </si>
  <si>
    <t>香川</t>
  </si>
  <si>
    <t>岩手</t>
  </si>
  <si>
    <t>栃木</t>
  </si>
  <si>
    <t>兵庫</t>
  </si>
  <si>
    <t>福岡</t>
  </si>
  <si>
    <t>総  　数</t>
  </si>
  <si>
    <t>アメリカ</t>
  </si>
  <si>
    <t>群馬・千葉・茨城</t>
  </si>
  <si>
    <t>青森・福島</t>
  </si>
  <si>
    <t>アメリカ</t>
  </si>
  <si>
    <t>アメリカ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</si>
</sst>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"/>
    <numFmt numFmtId="177" formatCode="#,##0.0;[Red]\-#,##0.0"/>
    <numFmt numFmtId="178" formatCode="#,###.0,"/>
    <numFmt numFmtId="179" formatCode="#,##0;[Red]#,##0"/>
  </numFmts>
  <fonts count="5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sz val="10"/>
      <color indexed="10"/>
      <name val="Calibri"/>
      <family val="3"/>
    </font>
    <font>
      <b/>
      <sz val="10"/>
      <name val="Calibri"/>
      <family val="3"/>
    </font>
    <font>
      <sz val="10"/>
      <name val="Cambria"/>
      <family val="3"/>
    </font>
    <font>
      <sz val="10"/>
      <color rgb="FF000000"/>
      <name val="Calibri"/>
      <family val="3"/>
    </font>
    <font>
      <sz val="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7" fillId="33" borderId="0" xfId="0" applyNumberFormat="1" applyFont="1" applyFill="1" applyAlignment="1">
      <alignment vertical="center"/>
    </xf>
    <xf numFmtId="176" fontId="47" fillId="33" borderId="0" xfId="0" applyNumberFormat="1" applyFont="1" applyFill="1" applyBorder="1" applyAlignment="1" applyProtection="1">
      <alignment horizontal="left" vertical="center"/>
      <protection/>
    </xf>
    <xf numFmtId="176" fontId="47" fillId="33" borderId="0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 applyProtection="1">
      <alignment horizontal="right" vertical="center"/>
      <protection/>
    </xf>
    <xf numFmtId="176" fontId="47" fillId="33" borderId="10" xfId="0" applyNumberFormat="1" applyFont="1" applyFill="1" applyBorder="1" applyAlignment="1" applyProtection="1">
      <alignment vertical="center"/>
      <protection/>
    </xf>
    <xf numFmtId="176" fontId="47" fillId="33" borderId="11" xfId="0" applyNumberFormat="1" applyFont="1" applyFill="1" applyBorder="1" applyAlignment="1" applyProtection="1">
      <alignment vertical="center"/>
      <protection/>
    </xf>
    <xf numFmtId="176" fontId="47" fillId="33" borderId="12" xfId="0" applyNumberFormat="1" applyFont="1" applyFill="1" applyBorder="1" applyAlignment="1" applyProtection="1">
      <alignment horizontal="center" vertical="center"/>
      <protection/>
    </xf>
    <xf numFmtId="176" fontId="47" fillId="33" borderId="13" xfId="0" applyNumberFormat="1" applyFont="1" applyFill="1" applyBorder="1" applyAlignment="1" applyProtection="1">
      <alignment horizontal="center" vertical="center"/>
      <protection/>
    </xf>
    <xf numFmtId="176" fontId="48" fillId="33" borderId="13" xfId="0" applyNumberFormat="1" applyFont="1" applyFill="1" applyBorder="1" applyAlignment="1" applyProtection="1">
      <alignment horizontal="center" vertical="center"/>
      <protection/>
    </xf>
    <xf numFmtId="176" fontId="48" fillId="33" borderId="10" xfId="0" applyNumberFormat="1" applyFont="1" applyFill="1" applyBorder="1" applyAlignment="1" applyProtection="1">
      <alignment horizontal="center" vertical="center"/>
      <protection/>
    </xf>
    <xf numFmtId="176" fontId="47" fillId="33" borderId="13" xfId="0" applyNumberFormat="1" applyFont="1" applyFill="1" applyBorder="1" applyAlignment="1" applyProtection="1">
      <alignment vertical="center"/>
      <protection/>
    </xf>
    <xf numFmtId="176" fontId="47" fillId="33" borderId="13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 applyProtection="1">
      <alignment vertical="center"/>
      <protection/>
    </xf>
    <xf numFmtId="176" fontId="47" fillId="33" borderId="0" xfId="0" applyNumberFormat="1" applyFont="1" applyFill="1" applyBorder="1" applyAlignment="1" applyProtection="1">
      <alignment horizontal="center" vertical="center"/>
      <protection/>
    </xf>
    <xf numFmtId="176" fontId="47" fillId="33" borderId="14" xfId="0" applyNumberFormat="1" applyFont="1" applyFill="1" applyBorder="1" applyAlignment="1" applyProtection="1">
      <alignment horizontal="center" vertical="center"/>
      <protection/>
    </xf>
    <xf numFmtId="176" fontId="47" fillId="33" borderId="0" xfId="0" applyNumberFormat="1" applyFont="1" applyFill="1" applyAlignment="1" applyProtection="1">
      <alignment horizontal="left" vertical="center"/>
      <protection/>
    </xf>
    <xf numFmtId="176" fontId="47" fillId="33" borderId="0" xfId="0" applyNumberFormat="1" applyFont="1" applyFill="1" applyAlignment="1" applyProtection="1">
      <alignment vertical="center"/>
      <protection/>
    </xf>
    <xf numFmtId="176" fontId="49" fillId="33" borderId="0" xfId="0" applyNumberFormat="1" applyFont="1" applyFill="1" applyAlignment="1" applyProtection="1">
      <alignment vertical="center"/>
      <protection/>
    </xf>
    <xf numFmtId="176" fontId="47" fillId="33" borderId="10" xfId="0" applyNumberFormat="1" applyFont="1" applyFill="1" applyBorder="1" applyAlignment="1" applyProtection="1">
      <alignment horizontal="center" vertical="center"/>
      <protection/>
    </xf>
    <xf numFmtId="37" fontId="47" fillId="0" borderId="15" xfId="0" applyNumberFormat="1" applyFont="1" applyBorder="1" applyAlignment="1" applyProtection="1">
      <alignment horizontal="center" vertical="center"/>
      <protection/>
    </xf>
    <xf numFmtId="37" fontId="47" fillId="0" borderId="13" xfId="0" applyNumberFormat="1" applyFont="1" applyBorder="1" applyAlignment="1" applyProtection="1">
      <alignment horizontal="center" vertical="center"/>
      <protection/>
    </xf>
    <xf numFmtId="37" fontId="47" fillId="0" borderId="15" xfId="0" applyNumberFormat="1" applyFont="1" applyBorder="1" applyAlignment="1" applyProtection="1">
      <alignment vertical="center"/>
      <protection/>
    </xf>
    <xf numFmtId="37" fontId="47" fillId="0" borderId="13" xfId="0" applyNumberFormat="1" applyFont="1" applyBorder="1" applyAlignment="1" applyProtection="1">
      <alignment vertical="center"/>
      <protection/>
    </xf>
    <xf numFmtId="37" fontId="47" fillId="0" borderId="16" xfId="0" applyNumberFormat="1" applyFont="1" applyBorder="1" applyAlignment="1" applyProtection="1">
      <alignment vertical="center"/>
      <protection/>
    </xf>
    <xf numFmtId="37" fontId="47" fillId="0" borderId="11" xfId="0" applyNumberFormat="1" applyFont="1" applyBorder="1" applyAlignment="1" applyProtection="1">
      <alignment vertical="center"/>
      <protection/>
    </xf>
    <xf numFmtId="37" fontId="47" fillId="0" borderId="13" xfId="0" applyNumberFormat="1" applyFont="1" applyBorder="1" applyAlignment="1" applyProtection="1">
      <alignment horizontal="center" vertical="center" shrinkToFit="1"/>
      <protection/>
    </xf>
    <xf numFmtId="176" fontId="48" fillId="33" borderId="15" xfId="0" applyNumberFormat="1" applyFont="1" applyFill="1" applyBorder="1" applyAlignment="1" applyProtection="1">
      <alignment horizontal="center" vertical="center"/>
      <protection/>
    </xf>
    <xf numFmtId="176" fontId="47" fillId="33" borderId="15" xfId="0" applyNumberFormat="1" applyFont="1" applyFill="1" applyBorder="1" applyAlignment="1" applyProtection="1">
      <alignment horizontal="center" vertical="center"/>
      <protection/>
    </xf>
    <xf numFmtId="37" fontId="47" fillId="0" borderId="10" xfId="0" applyNumberFormat="1" applyFont="1" applyBorder="1" applyAlignment="1" applyProtection="1">
      <alignment horizontal="center" vertical="center"/>
      <protection/>
    </xf>
    <xf numFmtId="176" fontId="47" fillId="33" borderId="15" xfId="0" applyNumberFormat="1" applyFont="1" applyFill="1" applyBorder="1" applyAlignment="1" applyProtection="1">
      <alignment horizontal="center" vertical="center" shrinkToFit="1"/>
      <protection/>
    </xf>
    <xf numFmtId="176" fontId="47" fillId="33" borderId="11" xfId="0" applyNumberFormat="1" applyFont="1" applyFill="1" applyBorder="1" applyAlignment="1">
      <alignment vertical="center"/>
    </xf>
    <xf numFmtId="37" fontId="47" fillId="0" borderId="14" xfId="0" applyNumberFormat="1" applyFont="1" applyBorder="1" applyAlignment="1" applyProtection="1">
      <alignment horizontal="center" vertical="center"/>
      <protection/>
    </xf>
    <xf numFmtId="176" fontId="50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Font="1" applyAlignment="1">
      <alignment vertical="center"/>
    </xf>
    <xf numFmtId="176" fontId="47" fillId="0" borderId="0" xfId="0" applyNumberFormat="1" applyFont="1" applyFill="1" applyAlignment="1">
      <alignment vertical="center"/>
    </xf>
    <xf numFmtId="37" fontId="47" fillId="0" borderId="0" xfId="0" applyNumberFormat="1" applyFont="1" applyBorder="1" applyAlignment="1" applyProtection="1">
      <alignment vertical="center"/>
      <protection/>
    </xf>
    <xf numFmtId="37" fontId="47" fillId="0" borderId="0" xfId="0" applyNumberFormat="1" applyFont="1" applyBorder="1" applyAlignment="1" applyProtection="1">
      <alignment horizontal="left" vertical="center"/>
      <protection/>
    </xf>
    <xf numFmtId="176" fontId="47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 applyProtection="1">
      <alignment horizontal="left" vertical="center"/>
      <protection/>
    </xf>
    <xf numFmtId="176" fontId="47" fillId="0" borderId="0" xfId="0" applyNumberFormat="1" applyFont="1" applyFill="1" applyBorder="1" applyAlignment="1">
      <alignment vertical="center"/>
    </xf>
    <xf numFmtId="176" fontId="47" fillId="0" borderId="0" xfId="0" applyNumberFormat="1" applyFont="1" applyBorder="1" applyAlignment="1" applyProtection="1">
      <alignment horizontal="right" vertical="center"/>
      <protection/>
    </xf>
    <xf numFmtId="176" fontId="47" fillId="33" borderId="13" xfId="0" applyNumberFormat="1" applyFont="1" applyFill="1" applyBorder="1" applyAlignment="1" applyProtection="1">
      <alignment horizontal="center" vertical="center" shrinkToFit="1"/>
      <protection/>
    </xf>
    <xf numFmtId="176" fontId="47" fillId="0" borderId="0" xfId="0" applyNumberFormat="1" applyFont="1" applyAlignment="1">
      <alignment vertical="center"/>
    </xf>
    <xf numFmtId="176" fontId="47" fillId="0" borderId="0" xfId="0" applyNumberFormat="1" applyFont="1" applyBorder="1" applyAlignment="1" applyProtection="1">
      <alignment vertical="center"/>
      <protection/>
    </xf>
    <xf numFmtId="176" fontId="47" fillId="0" borderId="0" xfId="0" applyNumberFormat="1" applyFont="1" applyBorder="1" applyAlignment="1">
      <alignment vertical="center"/>
    </xf>
    <xf numFmtId="176" fontId="47" fillId="0" borderId="12" xfId="0" applyNumberFormat="1" applyFont="1" applyFill="1" applyBorder="1" applyAlignment="1" applyProtection="1">
      <alignment horizontal="center" vertical="center"/>
      <protection/>
    </xf>
    <xf numFmtId="37" fontId="47" fillId="0" borderId="0" xfId="0" applyNumberFormat="1" applyFont="1" applyAlignment="1" applyProtection="1">
      <alignment horizontal="left" vertical="center"/>
      <protection/>
    </xf>
    <xf numFmtId="37" fontId="47" fillId="0" borderId="0" xfId="0" applyNumberFormat="1" applyFont="1" applyAlignment="1" applyProtection="1">
      <alignment vertical="center"/>
      <protection/>
    </xf>
    <xf numFmtId="176" fontId="47" fillId="0" borderId="0" xfId="0" applyNumberFormat="1" applyFont="1" applyFill="1" applyAlignment="1" applyProtection="1">
      <alignment vertical="center"/>
      <protection/>
    </xf>
    <xf numFmtId="37" fontId="47" fillId="33" borderId="13" xfId="0" applyNumberFormat="1" applyFont="1" applyFill="1" applyBorder="1" applyAlignment="1" applyProtection="1">
      <alignment horizontal="center" vertical="center"/>
      <protection/>
    </xf>
    <xf numFmtId="3" fontId="47" fillId="33" borderId="13" xfId="0" applyNumberFormat="1" applyFont="1" applyFill="1" applyBorder="1" applyAlignment="1">
      <alignment vertical="center"/>
    </xf>
    <xf numFmtId="37" fontId="47" fillId="33" borderId="13" xfId="0" applyNumberFormat="1" applyFont="1" applyFill="1" applyBorder="1" applyAlignment="1" applyProtection="1">
      <alignment horizontal="center" vertical="center" shrinkToFit="1"/>
      <protection/>
    </xf>
    <xf numFmtId="38" fontId="47" fillId="33" borderId="13" xfId="49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37" fontId="47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3" fontId="47" fillId="0" borderId="13" xfId="0" applyNumberFormat="1" applyFont="1" applyBorder="1" applyAlignment="1">
      <alignment vertical="center"/>
    </xf>
    <xf numFmtId="0" fontId="47" fillId="0" borderId="13" xfId="0" applyNumberFormat="1" applyFont="1" applyBorder="1" applyAlignment="1" applyProtection="1">
      <alignment horizontal="center" vertical="center" wrapText="1" shrinkToFit="1"/>
      <protection/>
    </xf>
    <xf numFmtId="176" fontId="47" fillId="33" borderId="10" xfId="0" applyNumberFormat="1" applyFont="1" applyFill="1" applyBorder="1" applyAlignment="1" applyProtection="1">
      <alignment horizontal="center" vertical="center" shrinkToFit="1"/>
      <protection/>
    </xf>
    <xf numFmtId="37" fontId="47" fillId="0" borderId="15" xfId="0" applyNumberFormat="1" applyFont="1" applyBorder="1" applyAlignment="1" applyProtection="1">
      <alignment horizontal="center" vertical="center" shrinkToFit="1"/>
      <protection/>
    </xf>
    <xf numFmtId="3" fontId="47" fillId="0" borderId="15" xfId="0" applyNumberFormat="1" applyFont="1" applyBorder="1" applyAlignment="1">
      <alignment vertical="center"/>
    </xf>
    <xf numFmtId="37" fontId="47" fillId="0" borderId="0" xfId="0" applyNumberFormat="1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 shrinkToFit="1"/>
      <protection/>
    </xf>
    <xf numFmtId="38" fontId="47" fillId="0" borderId="12" xfId="49" applyFont="1" applyBorder="1" applyAlignment="1">
      <alignment vertical="center"/>
    </xf>
    <xf numFmtId="38" fontId="47" fillId="0" borderId="12" xfId="49" applyFont="1" applyBorder="1" applyAlignment="1" applyProtection="1">
      <alignment vertical="center"/>
      <protection/>
    </xf>
    <xf numFmtId="38" fontId="47" fillId="33" borderId="12" xfId="49" applyFont="1" applyFill="1" applyBorder="1" applyAlignment="1">
      <alignment vertical="center"/>
    </xf>
    <xf numFmtId="38" fontId="47" fillId="33" borderId="12" xfId="49" applyFont="1" applyFill="1" applyBorder="1" applyAlignment="1" applyProtection="1">
      <alignment vertical="center"/>
      <protection/>
    </xf>
    <xf numFmtId="0" fontId="47" fillId="33" borderId="0" xfId="0" applyFont="1" applyFill="1" applyAlignment="1">
      <alignment vertical="center"/>
    </xf>
    <xf numFmtId="37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37" fontId="47" fillId="33" borderId="13" xfId="0" applyNumberFormat="1" applyFont="1" applyFill="1" applyBorder="1" applyAlignment="1" applyProtection="1">
      <alignment vertical="center"/>
      <protection/>
    </xf>
    <xf numFmtId="38" fontId="47" fillId="0" borderId="17" xfId="49" applyFont="1" applyBorder="1" applyAlignment="1" applyProtection="1">
      <alignment vertical="center"/>
      <protection/>
    </xf>
    <xf numFmtId="38" fontId="47" fillId="0" borderId="18" xfId="49" applyFont="1" applyBorder="1" applyAlignment="1" applyProtection="1">
      <alignment vertical="center"/>
      <protection/>
    </xf>
    <xf numFmtId="38" fontId="47" fillId="0" borderId="19" xfId="49" applyFont="1" applyBorder="1" applyAlignment="1" applyProtection="1">
      <alignment vertical="center"/>
      <protection/>
    </xf>
    <xf numFmtId="38" fontId="47" fillId="33" borderId="18" xfId="49" applyFont="1" applyFill="1" applyBorder="1" applyAlignment="1">
      <alignment vertical="center"/>
    </xf>
    <xf numFmtId="37" fontId="51" fillId="0" borderId="13" xfId="0" applyNumberFormat="1" applyFont="1" applyBorder="1" applyAlignment="1" applyProtection="1">
      <alignment horizontal="center" vertical="center"/>
      <protection/>
    </xf>
    <xf numFmtId="37" fontId="51" fillId="0" borderId="13" xfId="0" applyNumberFormat="1" applyFont="1" applyBorder="1" applyAlignment="1" applyProtection="1">
      <alignment vertical="center"/>
      <protection/>
    </xf>
    <xf numFmtId="37" fontId="51" fillId="0" borderId="11" xfId="0" applyNumberFormat="1" applyFont="1" applyBorder="1" applyAlignment="1" applyProtection="1">
      <alignment vertical="center"/>
      <protection/>
    </xf>
    <xf numFmtId="37" fontId="51" fillId="0" borderId="12" xfId="0" applyNumberFormat="1" applyFont="1" applyBorder="1" applyAlignment="1" applyProtection="1">
      <alignment vertical="center"/>
      <protection/>
    </xf>
    <xf numFmtId="3" fontId="51" fillId="0" borderId="13" xfId="0" applyNumberFormat="1" applyFont="1" applyBorder="1" applyAlignment="1">
      <alignment vertical="center"/>
    </xf>
    <xf numFmtId="38" fontId="51" fillId="0" borderId="13" xfId="49" applyFont="1" applyBorder="1" applyAlignment="1">
      <alignment horizontal="right" vertical="center"/>
    </xf>
    <xf numFmtId="38" fontId="51" fillId="0" borderId="12" xfId="49" applyFont="1" applyBorder="1" applyAlignment="1" applyProtection="1">
      <alignment horizontal="right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37" fontId="47" fillId="0" borderId="12" xfId="0" applyNumberFormat="1" applyFont="1" applyBorder="1" applyAlignment="1" applyProtection="1">
      <alignment vertical="center"/>
      <protection/>
    </xf>
    <xf numFmtId="3" fontId="51" fillId="0" borderId="12" xfId="0" applyNumberFormat="1" applyFont="1" applyBorder="1" applyAlignment="1">
      <alignment vertical="center"/>
    </xf>
    <xf numFmtId="37" fontId="47" fillId="0" borderId="17" xfId="0" applyNumberFormat="1" applyFont="1" applyBorder="1" applyAlignment="1" applyProtection="1">
      <alignment vertical="center"/>
      <protection/>
    </xf>
    <xf numFmtId="37" fontId="47" fillId="0" borderId="18" xfId="0" applyNumberFormat="1" applyFont="1" applyBorder="1" applyAlignment="1" applyProtection="1">
      <alignment vertical="center"/>
      <protection/>
    </xf>
    <xf numFmtId="176" fontId="47" fillId="33" borderId="12" xfId="49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 applyProtection="1">
      <alignment vertical="center"/>
      <protection/>
    </xf>
    <xf numFmtId="37" fontId="47" fillId="33" borderId="12" xfId="0" applyNumberFormat="1" applyFont="1" applyFill="1" applyBorder="1" applyAlignment="1" applyProtection="1">
      <alignment vertical="center"/>
      <protection/>
    </xf>
    <xf numFmtId="176" fontId="47" fillId="33" borderId="12" xfId="0" applyNumberFormat="1" applyFont="1" applyFill="1" applyBorder="1" applyAlignment="1">
      <alignment vertical="center"/>
    </xf>
    <xf numFmtId="176" fontId="52" fillId="34" borderId="12" xfId="0" applyNumberFormat="1" applyFont="1" applyFill="1" applyBorder="1" applyAlignment="1">
      <alignment vertical="center"/>
    </xf>
    <xf numFmtId="176" fontId="53" fillId="33" borderId="13" xfId="0" applyNumberFormat="1" applyFont="1" applyFill="1" applyBorder="1" applyAlignment="1" applyProtection="1">
      <alignment horizontal="center" vertical="center"/>
      <protection/>
    </xf>
    <xf numFmtId="176" fontId="51" fillId="0" borderId="12" xfId="0" applyNumberFormat="1" applyFont="1" applyFill="1" applyBorder="1" applyAlignment="1" applyProtection="1">
      <alignment horizontal="center" vertical="center"/>
      <protection/>
    </xf>
    <xf numFmtId="176" fontId="51" fillId="0" borderId="13" xfId="0" applyNumberFormat="1" applyFont="1" applyFill="1" applyBorder="1" applyAlignment="1" applyProtection="1">
      <alignment horizontal="center" vertical="center"/>
      <protection/>
    </xf>
    <xf numFmtId="176" fontId="51" fillId="0" borderId="10" xfId="0" applyNumberFormat="1" applyFont="1" applyFill="1" applyBorder="1" applyAlignment="1" applyProtection="1">
      <alignment horizontal="center" vertical="center"/>
      <protection/>
    </xf>
    <xf numFmtId="176" fontId="51" fillId="0" borderId="13" xfId="0" applyNumberFormat="1" applyFont="1" applyFill="1" applyBorder="1" applyAlignment="1">
      <alignment vertical="center"/>
    </xf>
    <xf numFmtId="176" fontId="51" fillId="0" borderId="11" xfId="0" applyNumberFormat="1" applyFont="1" applyFill="1" applyBorder="1" applyAlignment="1">
      <alignment vertical="center"/>
    </xf>
    <xf numFmtId="176" fontId="51" fillId="0" borderId="12" xfId="49" applyNumberFormat="1" applyFont="1" applyFill="1" applyBorder="1" applyAlignment="1">
      <alignment vertical="center"/>
    </xf>
    <xf numFmtId="38" fontId="51" fillId="0" borderId="13" xfId="49" applyFont="1" applyFill="1" applyBorder="1" applyAlignment="1" applyProtection="1">
      <alignment horizontal="center" vertical="center"/>
      <protection/>
    </xf>
    <xf numFmtId="38" fontId="51" fillId="0" borderId="0" xfId="49" applyFont="1" applyFill="1" applyAlignment="1">
      <alignment vertical="center"/>
    </xf>
    <xf numFmtId="38" fontId="51" fillId="0" borderId="12" xfId="49" applyFont="1" applyFill="1" applyBorder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47" fillId="0" borderId="13" xfId="0" applyNumberFormat="1" applyFont="1" applyFill="1" applyBorder="1" applyAlignment="1" applyProtection="1">
      <alignment horizontal="center" vertical="center"/>
      <protection/>
    </xf>
    <xf numFmtId="176" fontId="47" fillId="0" borderId="13" xfId="0" applyNumberFormat="1" applyFont="1" applyFill="1" applyBorder="1" applyAlignment="1" applyProtection="1">
      <alignment vertical="center"/>
      <protection/>
    </xf>
    <xf numFmtId="38" fontId="47" fillId="0" borderId="12" xfId="49" applyFont="1" applyFill="1" applyBorder="1" applyAlignment="1">
      <alignment vertical="center"/>
    </xf>
    <xf numFmtId="176" fontId="48" fillId="0" borderId="13" xfId="0" applyNumberFormat="1" applyFont="1" applyFill="1" applyBorder="1" applyAlignment="1" applyProtection="1">
      <alignment horizontal="center" vertical="center"/>
      <protection/>
    </xf>
    <xf numFmtId="176" fontId="47" fillId="0" borderId="13" xfId="0" applyNumberFormat="1" applyFont="1" applyFill="1" applyBorder="1" applyAlignment="1">
      <alignment vertical="center"/>
    </xf>
    <xf numFmtId="176" fontId="51" fillId="0" borderId="13" xfId="0" applyNumberFormat="1" applyFont="1" applyFill="1" applyBorder="1" applyAlignment="1" applyProtection="1">
      <alignment vertical="center"/>
      <protection/>
    </xf>
    <xf numFmtId="176" fontId="47" fillId="0" borderId="13" xfId="0" applyNumberFormat="1" applyFont="1" applyFill="1" applyBorder="1" applyAlignment="1" applyProtection="1">
      <alignment horizontal="center" vertical="center" shrinkToFit="1"/>
      <protection/>
    </xf>
    <xf numFmtId="179" fontId="47" fillId="0" borderId="13" xfId="0" applyNumberFormat="1" applyFont="1" applyFill="1" applyBorder="1" applyAlignment="1" applyProtection="1">
      <alignment vertical="center"/>
      <protection/>
    </xf>
    <xf numFmtId="38" fontId="47" fillId="0" borderId="12" xfId="49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47" fillId="33" borderId="19" xfId="0" applyNumberFormat="1" applyFont="1" applyFill="1" applyBorder="1" applyAlignment="1" applyProtection="1">
      <alignment horizontal="center" vertical="center"/>
      <protection/>
    </xf>
    <xf numFmtId="176" fontId="47" fillId="33" borderId="18" xfId="0" applyNumberFormat="1" applyFont="1" applyFill="1" applyBorder="1" applyAlignment="1" applyProtection="1">
      <alignment horizontal="center" vertical="center"/>
      <protection/>
    </xf>
    <xf numFmtId="38" fontId="47" fillId="33" borderId="19" xfId="49" applyFont="1" applyFill="1" applyBorder="1" applyAlignment="1" applyProtection="1">
      <alignment horizontal="center" vertical="center"/>
      <protection/>
    </xf>
    <xf numFmtId="38" fontId="47" fillId="33" borderId="18" xfId="49" applyFont="1" applyFill="1" applyBorder="1" applyAlignment="1" applyProtection="1">
      <alignment horizontal="center" vertical="center"/>
      <protection/>
    </xf>
    <xf numFmtId="176" fontId="47" fillId="33" borderId="10" xfId="0" applyNumberFormat="1" applyFont="1" applyFill="1" applyBorder="1" applyAlignment="1" applyProtection="1">
      <alignment horizontal="center" vertical="center"/>
      <protection/>
    </xf>
    <xf numFmtId="176" fontId="47" fillId="33" borderId="11" xfId="0" applyNumberFormat="1" applyFont="1" applyFill="1" applyBorder="1" applyAlignment="1" applyProtection="1">
      <alignment horizontal="center" vertical="center"/>
      <protection/>
    </xf>
    <xf numFmtId="176" fontId="47" fillId="33" borderId="10" xfId="0" applyNumberFormat="1" applyFont="1" applyFill="1" applyBorder="1" applyAlignment="1" applyProtection="1">
      <alignment horizontal="center" vertical="center" textRotation="255"/>
      <protection/>
    </xf>
    <xf numFmtId="176" fontId="47" fillId="33" borderId="13" xfId="0" applyNumberFormat="1" applyFont="1" applyFill="1" applyBorder="1" applyAlignment="1" applyProtection="1">
      <alignment horizontal="center" vertical="center" textRotation="255"/>
      <protection/>
    </xf>
    <xf numFmtId="176" fontId="47" fillId="33" borderId="11" xfId="0" applyNumberFormat="1" applyFont="1" applyFill="1" applyBorder="1" applyAlignment="1" applyProtection="1">
      <alignment horizontal="center" vertical="center" textRotation="255"/>
      <protection/>
    </xf>
    <xf numFmtId="176" fontId="47" fillId="0" borderId="19" xfId="0" applyNumberFormat="1" applyFont="1" applyFill="1" applyBorder="1" applyAlignment="1" applyProtection="1">
      <alignment horizontal="center" vertical="center"/>
      <protection/>
    </xf>
    <xf numFmtId="176" fontId="47" fillId="0" borderId="18" xfId="0" applyNumberFormat="1" applyFont="1" applyFill="1" applyBorder="1" applyAlignment="1" applyProtection="1">
      <alignment horizontal="center" vertical="center"/>
      <protection/>
    </xf>
    <xf numFmtId="176" fontId="47" fillId="0" borderId="19" xfId="0" applyNumberFormat="1" applyFont="1" applyBorder="1" applyAlignment="1" applyProtection="1">
      <alignment horizontal="center" vertical="center"/>
      <protection/>
    </xf>
    <xf numFmtId="176" fontId="47" fillId="0" borderId="18" xfId="0" applyNumberFormat="1" applyFont="1" applyBorder="1" applyAlignment="1" applyProtection="1">
      <alignment horizontal="center" vertical="center"/>
      <protection/>
    </xf>
    <xf numFmtId="176" fontId="51" fillId="0" borderId="19" xfId="0" applyNumberFormat="1" applyFont="1" applyFill="1" applyBorder="1" applyAlignment="1" applyProtection="1">
      <alignment horizontal="center" vertical="center"/>
      <protection/>
    </xf>
    <xf numFmtId="176" fontId="51" fillId="0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18\Desktop\&#12400;&#12428;&#12356;&#12375;&#124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70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3" width="8.58203125" style="1" customWidth="1"/>
    <col min="4" max="4" width="8.58203125" style="2" customWidth="1"/>
    <col min="5" max="5" width="8.58203125" style="1" customWidth="1"/>
    <col min="6" max="6" width="8.58203125" style="2" customWidth="1"/>
    <col min="7" max="7" width="8.58203125" style="1" customWidth="1"/>
    <col min="8" max="8" width="8.58203125" style="2" customWidth="1"/>
    <col min="9" max="9" width="8.58203125" style="1" customWidth="1"/>
    <col min="10" max="10" width="8.58203125" style="2" customWidth="1"/>
    <col min="11" max="11" width="8.58203125" style="1" customWidth="1"/>
    <col min="12" max="12" width="8.58203125" style="2" customWidth="1"/>
    <col min="13" max="13" width="8.58203125" style="1" customWidth="1"/>
    <col min="14" max="14" width="8.58203125" style="2" customWidth="1"/>
    <col min="15" max="16" width="8.58203125" style="1" customWidth="1"/>
    <col min="17" max="16384" width="9" style="1" customWidth="1"/>
  </cols>
  <sheetData>
    <row r="1" spans="1:17" ht="15" customHeight="1">
      <c r="A1" s="3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" customHeight="1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6"/>
      <c r="Q2" s="6"/>
    </row>
    <row r="3" spans="1:17" ht="13.5" customHeight="1">
      <c r="A3" s="6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7" t="s">
        <v>8</v>
      </c>
      <c r="Q3" s="6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101</v>
      </c>
      <c r="D6" s="12" t="s">
        <v>41</v>
      </c>
      <c r="E6" s="24" t="s">
        <v>101</v>
      </c>
      <c r="F6" s="12" t="s">
        <v>41</v>
      </c>
      <c r="G6" s="24" t="s">
        <v>101</v>
      </c>
      <c r="H6" s="12" t="s">
        <v>41</v>
      </c>
      <c r="I6" s="24" t="s">
        <v>46</v>
      </c>
      <c r="J6" s="12" t="s">
        <v>46</v>
      </c>
      <c r="K6" s="24" t="s">
        <v>102</v>
      </c>
      <c r="L6" s="12" t="s">
        <v>42</v>
      </c>
      <c r="M6" s="24" t="s">
        <v>102</v>
      </c>
      <c r="N6" s="12" t="s">
        <v>42</v>
      </c>
      <c r="O6" s="24" t="s">
        <v>105</v>
      </c>
      <c r="P6" s="13" t="s">
        <v>60</v>
      </c>
      <c r="Q6" s="6"/>
    </row>
    <row r="7" spans="1:17" ht="15" customHeight="1">
      <c r="A7" s="130"/>
      <c r="B7" s="14"/>
      <c r="C7" s="26">
        <v>7406</v>
      </c>
      <c r="D7" s="6">
        <v>9205533</v>
      </c>
      <c r="E7" s="26">
        <v>8578</v>
      </c>
      <c r="F7" s="6">
        <v>8863123</v>
      </c>
      <c r="G7" s="26">
        <v>8772</v>
      </c>
      <c r="H7" s="6">
        <v>10980784</v>
      </c>
      <c r="I7" s="26">
        <v>7909</v>
      </c>
      <c r="J7" s="6">
        <v>8944997</v>
      </c>
      <c r="K7" s="26">
        <v>7896</v>
      </c>
      <c r="L7" s="6">
        <v>7811348</v>
      </c>
      <c r="M7" s="26">
        <v>5699</v>
      </c>
      <c r="N7" s="6">
        <v>6187740</v>
      </c>
      <c r="O7" s="26">
        <v>8000</v>
      </c>
      <c r="P7" s="15">
        <f>(10531820+2660)</f>
        <v>10534480</v>
      </c>
      <c r="Q7" s="16"/>
    </row>
    <row r="8" spans="1:17" ht="15" customHeight="1">
      <c r="A8" s="130"/>
      <c r="B8" s="11" t="s">
        <v>2</v>
      </c>
      <c r="C8" s="24" t="s">
        <v>102</v>
      </c>
      <c r="D8" s="11" t="s">
        <v>42</v>
      </c>
      <c r="E8" s="24" t="s">
        <v>102</v>
      </c>
      <c r="F8" s="11" t="s">
        <v>42</v>
      </c>
      <c r="G8" s="24" t="s">
        <v>102</v>
      </c>
      <c r="H8" s="11" t="s">
        <v>42</v>
      </c>
      <c r="I8" s="24" t="s">
        <v>101</v>
      </c>
      <c r="J8" s="11" t="s">
        <v>41</v>
      </c>
      <c r="K8" s="24" t="s">
        <v>46</v>
      </c>
      <c r="L8" s="11" t="s">
        <v>46</v>
      </c>
      <c r="M8" s="24" t="s">
        <v>96</v>
      </c>
      <c r="N8" s="11" t="s">
        <v>47</v>
      </c>
      <c r="O8" s="24" t="s">
        <v>106</v>
      </c>
      <c r="P8" s="11" t="s">
        <v>61</v>
      </c>
      <c r="Q8" s="16"/>
    </row>
    <row r="9" spans="1:17" ht="15" customHeight="1">
      <c r="A9" s="130"/>
      <c r="B9" s="14"/>
      <c r="C9" s="26">
        <v>1902</v>
      </c>
      <c r="D9" s="6">
        <v>1869296</v>
      </c>
      <c r="E9" s="26">
        <v>2880</v>
      </c>
      <c r="F9" s="6">
        <v>2237763</v>
      </c>
      <c r="G9" s="26">
        <v>3610</v>
      </c>
      <c r="H9" s="6">
        <v>2975987</v>
      </c>
      <c r="I9" s="26">
        <v>5586</v>
      </c>
      <c r="J9" s="6">
        <v>7908816</v>
      </c>
      <c r="K9" s="26">
        <v>5980</v>
      </c>
      <c r="L9" s="6">
        <v>6663114</v>
      </c>
      <c r="M9" s="26">
        <v>2803</v>
      </c>
      <c r="N9" s="6">
        <f>(3262349+38288)</f>
        <v>3300637</v>
      </c>
      <c r="O9" s="26">
        <v>2719</v>
      </c>
      <c r="P9" s="15">
        <v>2238200</v>
      </c>
      <c r="Q9" s="16"/>
    </row>
    <row r="10" spans="1:17" ht="15" customHeight="1">
      <c r="A10" s="130"/>
      <c r="B10" s="11" t="s">
        <v>3</v>
      </c>
      <c r="C10" s="24" t="s">
        <v>96</v>
      </c>
      <c r="D10" s="11" t="s">
        <v>46</v>
      </c>
      <c r="E10" s="24" t="s">
        <v>46</v>
      </c>
      <c r="F10" s="11" t="s">
        <v>46</v>
      </c>
      <c r="G10" s="24" t="s">
        <v>46</v>
      </c>
      <c r="H10" s="11" t="s">
        <v>46</v>
      </c>
      <c r="I10" s="24" t="s">
        <v>102</v>
      </c>
      <c r="J10" s="11" t="s">
        <v>42</v>
      </c>
      <c r="K10" s="24" t="s">
        <v>96</v>
      </c>
      <c r="L10" s="11" t="s">
        <v>41</v>
      </c>
      <c r="M10" s="24" t="s">
        <v>49</v>
      </c>
      <c r="N10" s="11" t="s">
        <v>41</v>
      </c>
      <c r="O10" s="24" t="s">
        <v>96</v>
      </c>
      <c r="P10" s="11" t="s">
        <v>62</v>
      </c>
      <c r="Q10" s="16"/>
    </row>
    <row r="11" spans="1:17" ht="15" customHeight="1">
      <c r="A11" s="130"/>
      <c r="B11" s="14"/>
      <c r="C11" s="26">
        <v>1108</v>
      </c>
      <c r="D11" s="6">
        <v>1114516</v>
      </c>
      <c r="E11" s="26">
        <v>2394</v>
      </c>
      <c r="F11" s="6">
        <v>1979998</v>
      </c>
      <c r="G11" s="26">
        <v>2880</v>
      </c>
      <c r="H11" s="6">
        <v>2255995</v>
      </c>
      <c r="I11" s="26">
        <v>2903</v>
      </c>
      <c r="J11" s="6">
        <v>1601860</v>
      </c>
      <c r="K11" s="26">
        <v>1615</v>
      </c>
      <c r="L11" s="6">
        <v>2493562</v>
      </c>
      <c r="M11" s="26">
        <v>2284</v>
      </c>
      <c r="N11" s="6">
        <f>(1101838+100)</f>
        <v>1101938</v>
      </c>
      <c r="O11" s="26">
        <v>1131</v>
      </c>
      <c r="P11" s="15">
        <f>(885109+67430)</f>
        <v>952539</v>
      </c>
      <c r="Q11" s="16"/>
    </row>
    <row r="12" spans="1:17" ht="15" customHeight="1">
      <c r="A12" s="130"/>
      <c r="B12" s="11" t="s">
        <v>4</v>
      </c>
      <c r="C12" s="24" t="s">
        <v>46</v>
      </c>
      <c r="D12" s="11" t="s">
        <v>47</v>
      </c>
      <c r="E12" s="24" t="s">
        <v>96</v>
      </c>
      <c r="F12" s="11" t="s">
        <v>47</v>
      </c>
      <c r="G12" s="24" t="s">
        <v>96</v>
      </c>
      <c r="H12" s="11" t="s">
        <v>47</v>
      </c>
      <c r="I12" s="24" t="s">
        <v>96</v>
      </c>
      <c r="J12" s="11" t="s">
        <v>47</v>
      </c>
      <c r="K12" s="24" t="s">
        <v>104</v>
      </c>
      <c r="L12" s="11" t="s">
        <v>47</v>
      </c>
      <c r="M12" s="24" t="s">
        <v>105</v>
      </c>
      <c r="N12" s="11" t="s">
        <v>46</v>
      </c>
      <c r="O12" s="24" t="s">
        <v>50</v>
      </c>
      <c r="P12" s="11" t="s">
        <v>47</v>
      </c>
      <c r="Q12" s="16"/>
    </row>
    <row r="13" spans="1:17" ht="15" customHeight="1">
      <c r="A13" s="130"/>
      <c r="B13" s="14"/>
      <c r="C13" s="26">
        <v>888</v>
      </c>
      <c r="D13" s="6">
        <f>(474836+230)</f>
        <v>475066</v>
      </c>
      <c r="E13" s="26">
        <v>346</v>
      </c>
      <c r="F13" s="6">
        <v>335871</v>
      </c>
      <c r="G13" s="26">
        <v>319</v>
      </c>
      <c r="H13" s="6">
        <f>(176050+10)</f>
        <v>176060</v>
      </c>
      <c r="I13" s="26">
        <v>598</v>
      </c>
      <c r="J13" s="6">
        <f>(177033+31164)</f>
        <v>208197</v>
      </c>
      <c r="K13" s="26">
        <v>524</v>
      </c>
      <c r="L13" s="6">
        <f>(1572780+114186)</f>
        <v>1686966</v>
      </c>
      <c r="M13" s="26">
        <v>918</v>
      </c>
      <c r="N13" s="6">
        <v>1076051</v>
      </c>
      <c r="O13" s="26">
        <v>1008</v>
      </c>
      <c r="P13" s="15">
        <f>(845818+3000)</f>
        <v>848818</v>
      </c>
      <c r="Q13" s="16"/>
    </row>
    <row r="14" spans="1:17" ht="15" customHeight="1">
      <c r="A14" s="130"/>
      <c r="B14" s="11" t="s">
        <v>5</v>
      </c>
      <c r="C14" s="24" t="s">
        <v>97</v>
      </c>
      <c r="D14" s="11" t="s">
        <v>60</v>
      </c>
      <c r="E14" s="24" t="s">
        <v>97</v>
      </c>
      <c r="F14" s="11" t="s">
        <v>44</v>
      </c>
      <c r="G14" s="24" t="s">
        <v>97</v>
      </c>
      <c r="H14" s="11" t="s">
        <v>59</v>
      </c>
      <c r="I14" s="24" t="s">
        <v>103</v>
      </c>
      <c r="J14" s="11" t="s">
        <v>59</v>
      </c>
      <c r="K14" s="24" t="s">
        <v>103</v>
      </c>
      <c r="L14" s="11" t="s">
        <v>49</v>
      </c>
      <c r="M14" s="24" t="s">
        <v>106</v>
      </c>
      <c r="N14" s="11" t="s">
        <v>60</v>
      </c>
      <c r="O14" s="24" t="s">
        <v>102</v>
      </c>
      <c r="P14" s="11" t="s">
        <v>42</v>
      </c>
      <c r="Q14" s="16"/>
    </row>
    <row r="15" spans="1:17" ht="15" customHeight="1">
      <c r="A15" s="131"/>
      <c r="B15" s="14"/>
      <c r="C15" s="28">
        <v>339</v>
      </c>
      <c r="D15" s="6">
        <v>138858</v>
      </c>
      <c r="E15" s="28">
        <v>214</v>
      </c>
      <c r="F15" s="6">
        <f>(216896+12660)</f>
        <v>229556</v>
      </c>
      <c r="G15" s="28">
        <v>187</v>
      </c>
      <c r="H15" s="6">
        <f>(84800+24050)</f>
        <v>108850</v>
      </c>
      <c r="I15" s="26">
        <v>308</v>
      </c>
      <c r="J15" s="6">
        <f>(74100+22410)</f>
        <v>96510</v>
      </c>
      <c r="K15" s="26">
        <v>455</v>
      </c>
      <c r="L15" s="6">
        <v>163083</v>
      </c>
      <c r="M15" s="26">
        <v>733</v>
      </c>
      <c r="N15" s="6">
        <f>(852350+18640)</f>
        <v>870990</v>
      </c>
      <c r="O15" s="26">
        <v>272</v>
      </c>
      <c r="P15" s="15">
        <f>(480219+1100)</f>
        <v>481319</v>
      </c>
      <c r="Q15" s="16"/>
    </row>
    <row r="16" spans="1:17" ht="21" customHeight="1">
      <c r="A16" s="125" t="s">
        <v>99</v>
      </c>
      <c r="B16" s="126"/>
      <c r="C16" s="72">
        <v>12273</v>
      </c>
      <c r="D16" s="71">
        <v>13161</v>
      </c>
      <c r="E16" s="72">
        <v>14750</v>
      </c>
      <c r="F16" s="73">
        <v>14005</v>
      </c>
      <c r="G16" s="72">
        <v>16301</v>
      </c>
      <c r="H16" s="122">
        <v>17008437</v>
      </c>
      <c r="I16" s="72">
        <v>17932</v>
      </c>
      <c r="J16" s="122">
        <v>19191185</v>
      </c>
      <c r="K16" s="72">
        <v>17553</v>
      </c>
      <c r="L16" s="73">
        <v>19217</v>
      </c>
      <c r="M16" s="72">
        <v>14471</v>
      </c>
      <c r="N16" s="73">
        <v>13580</v>
      </c>
      <c r="O16" s="72">
        <v>14667</v>
      </c>
      <c r="P16" s="73">
        <v>16344</v>
      </c>
      <c r="Q16" s="16"/>
    </row>
    <row r="17" spans="1:17" ht="21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98</v>
      </c>
      <c r="N18" s="133"/>
      <c r="O18" s="6"/>
      <c r="P18" s="6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6"/>
      <c r="Q19" s="16"/>
    </row>
    <row r="20" spans="1:17" ht="15" customHeight="1">
      <c r="A20" s="129" t="s">
        <v>12</v>
      </c>
      <c r="B20" s="11" t="s">
        <v>1</v>
      </c>
      <c r="C20" s="24" t="s">
        <v>105</v>
      </c>
      <c r="D20" s="11" t="s">
        <v>60</v>
      </c>
      <c r="E20" s="24" t="s">
        <v>105</v>
      </c>
      <c r="F20" s="11" t="s">
        <v>60</v>
      </c>
      <c r="G20" s="24" t="s">
        <v>105</v>
      </c>
      <c r="H20" s="11" t="s">
        <v>60</v>
      </c>
      <c r="I20" s="24" t="s">
        <v>102</v>
      </c>
      <c r="J20" s="11" t="s">
        <v>42</v>
      </c>
      <c r="K20" s="85" t="s">
        <v>101</v>
      </c>
      <c r="L20" s="109" t="s">
        <v>41</v>
      </c>
      <c r="M20" s="85" t="s">
        <v>101</v>
      </c>
      <c r="N20" s="105" t="s">
        <v>41</v>
      </c>
      <c r="O20" s="6"/>
      <c r="P20" s="6"/>
      <c r="Q20" s="16"/>
    </row>
    <row r="21" spans="1:17" ht="15" customHeight="1">
      <c r="A21" s="130"/>
      <c r="B21" s="14"/>
      <c r="C21" s="26">
        <v>9471</v>
      </c>
      <c r="D21" s="6">
        <f>(11943143+900)</f>
        <v>11944043</v>
      </c>
      <c r="E21" s="26">
        <v>9590</v>
      </c>
      <c r="F21" s="6">
        <f>(11255050+4070)</f>
        <v>11259120</v>
      </c>
      <c r="G21" s="26">
        <v>6713</v>
      </c>
      <c r="H21" s="6">
        <f>(8976947+1170)</f>
        <v>8978117</v>
      </c>
      <c r="I21" s="26">
        <v>6610</v>
      </c>
      <c r="J21" s="6">
        <v>5184992</v>
      </c>
      <c r="K21" s="86">
        <v>6167</v>
      </c>
      <c r="L21" s="110">
        <v>6155</v>
      </c>
      <c r="M21" s="86">
        <v>39276</v>
      </c>
      <c r="N21" s="106">
        <v>49958000</v>
      </c>
      <c r="O21" s="6"/>
      <c r="P21" s="6"/>
      <c r="Q21" s="16"/>
    </row>
    <row r="22" spans="1:17" ht="15" customHeight="1">
      <c r="A22" s="130"/>
      <c r="B22" s="11" t="s">
        <v>2</v>
      </c>
      <c r="C22" s="24" t="s">
        <v>106</v>
      </c>
      <c r="D22" s="11" t="s">
        <v>61</v>
      </c>
      <c r="E22" s="24" t="s">
        <v>50</v>
      </c>
      <c r="F22" s="11" t="s">
        <v>61</v>
      </c>
      <c r="G22" s="24" t="s">
        <v>102</v>
      </c>
      <c r="H22" s="11" t="s">
        <v>42</v>
      </c>
      <c r="I22" s="24" t="s">
        <v>101</v>
      </c>
      <c r="J22" s="11" t="s">
        <v>41</v>
      </c>
      <c r="K22" s="85" t="s">
        <v>95</v>
      </c>
      <c r="L22" s="109" t="s">
        <v>42</v>
      </c>
      <c r="M22" s="85" t="s">
        <v>95</v>
      </c>
      <c r="N22" s="104" t="s">
        <v>60</v>
      </c>
      <c r="O22" s="6"/>
      <c r="P22" s="6"/>
      <c r="Q22" s="16"/>
    </row>
    <row r="23" spans="1:17" ht="15" customHeight="1">
      <c r="A23" s="130"/>
      <c r="B23" s="14"/>
      <c r="C23" s="26">
        <v>2063</v>
      </c>
      <c r="D23" s="6">
        <v>2196477</v>
      </c>
      <c r="E23" s="26">
        <v>2029</v>
      </c>
      <c r="F23" s="6">
        <f>(2008330+80)</f>
        <v>2008410</v>
      </c>
      <c r="G23" s="26">
        <v>3037</v>
      </c>
      <c r="H23" s="6">
        <v>2099464</v>
      </c>
      <c r="I23" s="26">
        <v>2050</v>
      </c>
      <c r="J23" s="6">
        <f>(3163768+200)</f>
        <v>3163968</v>
      </c>
      <c r="K23" s="86">
        <v>4048</v>
      </c>
      <c r="L23" s="110">
        <v>3850</v>
      </c>
      <c r="M23" s="86">
        <v>38924</v>
      </c>
      <c r="N23" s="106">
        <v>44888000</v>
      </c>
      <c r="O23" s="6"/>
      <c r="P23" s="6"/>
      <c r="Q23" s="16"/>
    </row>
    <row r="24" spans="1:17" ht="15" customHeight="1">
      <c r="A24" s="130"/>
      <c r="B24" s="11" t="s">
        <v>3</v>
      </c>
      <c r="C24" s="24" t="s">
        <v>50</v>
      </c>
      <c r="D24" s="11" t="s">
        <v>62</v>
      </c>
      <c r="E24" s="24" t="s">
        <v>106</v>
      </c>
      <c r="F24" s="11" t="s">
        <v>62</v>
      </c>
      <c r="G24" s="24" t="s">
        <v>96</v>
      </c>
      <c r="H24" s="11" t="s">
        <v>61</v>
      </c>
      <c r="I24" s="24" t="s">
        <v>96</v>
      </c>
      <c r="J24" s="11" t="s">
        <v>47</v>
      </c>
      <c r="K24" s="85" t="s">
        <v>96</v>
      </c>
      <c r="L24" s="109" t="s">
        <v>46</v>
      </c>
      <c r="M24" s="85" t="s">
        <v>105</v>
      </c>
      <c r="N24" s="104" t="s">
        <v>42</v>
      </c>
      <c r="O24" s="6"/>
      <c r="P24" s="6"/>
      <c r="Q24" s="16"/>
    </row>
    <row r="25" spans="1:17" ht="15" customHeight="1">
      <c r="A25" s="130"/>
      <c r="B25" s="14"/>
      <c r="C25" s="26">
        <v>1579</v>
      </c>
      <c r="D25" s="6">
        <f>(466625+47693)</f>
        <v>514318</v>
      </c>
      <c r="E25" s="26">
        <v>1711</v>
      </c>
      <c r="F25" s="6">
        <f>(685336+56030)</f>
        <v>741366</v>
      </c>
      <c r="G25" s="26">
        <v>1421</v>
      </c>
      <c r="H25" s="6">
        <v>1770515</v>
      </c>
      <c r="I25" s="26">
        <v>1607</v>
      </c>
      <c r="J25" s="6">
        <f>(2331799+14960)</f>
        <v>2346759</v>
      </c>
      <c r="K25" s="86">
        <v>973</v>
      </c>
      <c r="L25" s="110">
        <v>855</v>
      </c>
      <c r="M25" s="86">
        <v>35440</v>
      </c>
      <c r="N25" s="106">
        <v>34367000</v>
      </c>
      <c r="O25" s="6"/>
      <c r="P25" s="6"/>
      <c r="Q25" s="16"/>
    </row>
    <row r="26" spans="1:17" ht="15" customHeight="1">
      <c r="A26" s="130"/>
      <c r="B26" s="11" t="s">
        <v>4</v>
      </c>
      <c r="C26" s="24" t="s">
        <v>107</v>
      </c>
      <c r="D26" s="11" t="s">
        <v>50</v>
      </c>
      <c r="E26" s="24" t="s">
        <v>107</v>
      </c>
      <c r="F26" s="11" t="s">
        <v>50</v>
      </c>
      <c r="G26" s="24" t="s">
        <v>106</v>
      </c>
      <c r="H26" s="11" t="s">
        <v>47</v>
      </c>
      <c r="I26" s="24" t="s">
        <v>109</v>
      </c>
      <c r="J26" s="11" t="s">
        <v>60</v>
      </c>
      <c r="K26" s="85" t="s">
        <v>109</v>
      </c>
      <c r="L26" s="109" t="s">
        <v>47</v>
      </c>
      <c r="M26" s="85" t="s">
        <v>46</v>
      </c>
      <c r="N26" s="104" t="s">
        <v>46</v>
      </c>
      <c r="O26" s="6"/>
      <c r="P26" s="6"/>
      <c r="Q26" s="16"/>
    </row>
    <row r="27" spans="1:17" ht="15" customHeight="1">
      <c r="A27" s="130"/>
      <c r="B27" s="14"/>
      <c r="C27" s="26">
        <v>357</v>
      </c>
      <c r="D27" s="6">
        <f>(487061+6670)</f>
        <v>493731</v>
      </c>
      <c r="E27" s="26">
        <v>529</v>
      </c>
      <c r="F27" s="6">
        <v>266840</v>
      </c>
      <c r="G27" s="26">
        <v>1248</v>
      </c>
      <c r="H27" s="6">
        <f>(1263143+3880)</f>
        <v>1267023</v>
      </c>
      <c r="I27" s="26">
        <v>1474</v>
      </c>
      <c r="J27" s="6">
        <v>816007</v>
      </c>
      <c r="K27" s="86">
        <v>415</v>
      </c>
      <c r="L27" s="110">
        <v>790</v>
      </c>
      <c r="M27" s="86">
        <v>23174</v>
      </c>
      <c r="N27" s="106">
        <v>23743000</v>
      </c>
      <c r="O27" s="6"/>
      <c r="P27" s="6"/>
      <c r="Q27" s="16"/>
    </row>
    <row r="28" spans="1:17" ht="15" customHeight="1">
      <c r="A28" s="130"/>
      <c r="B28" s="11" t="s">
        <v>5</v>
      </c>
      <c r="C28" s="24" t="s">
        <v>108</v>
      </c>
      <c r="D28" s="11" t="s">
        <v>51</v>
      </c>
      <c r="E28" s="24" t="s">
        <v>108</v>
      </c>
      <c r="F28" s="11" t="s">
        <v>47</v>
      </c>
      <c r="G28" s="24" t="s">
        <v>107</v>
      </c>
      <c r="H28" s="11" t="s">
        <v>62</v>
      </c>
      <c r="I28" s="35" t="s">
        <v>46</v>
      </c>
      <c r="J28" s="18" t="s">
        <v>46</v>
      </c>
      <c r="K28" s="85" t="s">
        <v>113</v>
      </c>
      <c r="L28" s="109" t="s">
        <v>60</v>
      </c>
      <c r="M28" s="85" t="s">
        <v>96</v>
      </c>
      <c r="N28" s="104" t="s">
        <v>47</v>
      </c>
      <c r="O28" s="6"/>
      <c r="P28" s="6"/>
      <c r="Q28" s="16"/>
    </row>
    <row r="29" spans="1:17" ht="15" customHeight="1">
      <c r="A29" s="131"/>
      <c r="B29" s="14"/>
      <c r="C29" s="26">
        <v>224</v>
      </c>
      <c r="D29" s="6">
        <v>79755</v>
      </c>
      <c r="E29" s="26">
        <v>307</v>
      </c>
      <c r="F29" s="6">
        <f>(132060+12)</f>
        <v>132072</v>
      </c>
      <c r="G29" s="26">
        <v>636</v>
      </c>
      <c r="H29" s="6">
        <f>(585792+40010)</f>
        <v>625802</v>
      </c>
      <c r="I29" s="28">
        <v>989</v>
      </c>
      <c r="J29" s="6">
        <v>625219</v>
      </c>
      <c r="K29" s="87">
        <v>230</v>
      </c>
      <c r="L29" s="110">
        <v>80</v>
      </c>
      <c r="M29" s="87">
        <v>12052</v>
      </c>
      <c r="N29" s="107">
        <v>11569000</v>
      </c>
      <c r="O29" s="6"/>
      <c r="P29" s="6"/>
      <c r="Q29" s="16"/>
    </row>
    <row r="30" spans="1:17" ht="21" customHeight="1">
      <c r="A30" s="123" t="s">
        <v>100</v>
      </c>
      <c r="B30" s="124"/>
      <c r="C30" s="72">
        <v>14086</v>
      </c>
      <c r="D30" s="73">
        <v>15333</v>
      </c>
      <c r="E30" s="72">
        <v>14599</v>
      </c>
      <c r="F30" s="73">
        <v>14621</v>
      </c>
      <c r="G30" s="72">
        <v>15207</v>
      </c>
      <c r="H30" s="73">
        <v>15694</v>
      </c>
      <c r="I30" s="72">
        <v>13705</v>
      </c>
      <c r="J30" s="73">
        <v>13335</v>
      </c>
      <c r="K30" s="88">
        <v>13418</v>
      </c>
      <c r="L30" s="111">
        <v>12200</v>
      </c>
      <c r="M30" s="88">
        <v>178771</v>
      </c>
      <c r="N30" s="108">
        <v>183690000</v>
      </c>
      <c r="O30" s="6"/>
      <c r="P30" s="6"/>
      <c r="Q30" s="16"/>
    </row>
    <row r="31" spans="1:17" ht="12">
      <c r="A31" s="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/>
      <c r="P31" s="6"/>
      <c r="Q31" s="16"/>
    </row>
    <row r="32" spans="1:17" ht="12">
      <c r="A32" s="5" t="s">
        <v>16</v>
      </c>
      <c r="B32" s="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/>
      <c r="P32" s="6"/>
      <c r="Q32" s="6"/>
    </row>
    <row r="33" spans="1:17" ht="12">
      <c r="A33" s="5" t="s">
        <v>166</v>
      </c>
      <c r="B33" s="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/>
      <c r="P33" s="6"/>
      <c r="Q33" s="6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M18:N18"/>
    <mergeCell ref="C4:D4"/>
    <mergeCell ref="E4:F4"/>
    <mergeCell ref="G4:H4"/>
    <mergeCell ref="A16:B16"/>
    <mergeCell ref="A30:B30"/>
    <mergeCell ref="B4:B5"/>
    <mergeCell ref="B18:B19"/>
    <mergeCell ref="A6:A15"/>
    <mergeCell ref="A20:A29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3" width="8.58203125" style="2" customWidth="1"/>
    <col min="4" max="7" width="8.58203125" style="1" customWidth="1"/>
    <col min="8" max="8" width="8.58203125" style="2" customWidth="1"/>
    <col min="9" max="9" width="8.58203125" style="1" customWidth="1"/>
    <col min="10" max="14" width="8.58203125" style="2" customWidth="1"/>
    <col min="15" max="15" width="8.58203125" style="1" customWidth="1"/>
    <col min="16" max="16" width="8.58203125" style="2" customWidth="1"/>
    <col min="17" max="16384" width="9" style="1" customWidth="1"/>
  </cols>
  <sheetData>
    <row r="1" spans="1:17" ht="15" customHeight="1">
      <c r="A1" s="37"/>
      <c r="B1" s="37"/>
      <c r="C1" s="58"/>
      <c r="D1" s="37"/>
      <c r="E1" s="37"/>
      <c r="F1" s="37"/>
      <c r="G1" s="37"/>
      <c r="H1" s="58"/>
      <c r="I1" s="37"/>
      <c r="J1" s="58"/>
      <c r="K1" s="58"/>
      <c r="L1" s="58"/>
      <c r="M1" s="58"/>
      <c r="N1" s="58"/>
      <c r="O1" s="37"/>
      <c r="P1" s="58"/>
      <c r="Q1" s="37"/>
    </row>
    <row r="2" spans="1:17" ht="15" customHeight="1">
      <c r="A2" s="40" t="s">
        <v>140</v>
      </c>
      <c r="B2" s="37"/>
      <c r="C2" s="58"/>
      <c r="D2" s="37"/>
      <c r="E2" s="37"/>
      <c r="F2" s="37"/>
      <c r="G2" s="37"/>
      <c r="H2" s="58"/>
      <c r="I2" s="37"/>
      <c r="J2" s="58"/>
      <c r="K2" s="58"/>
      <c r="L2" s="58"/>
      <c r="M2" s="58"/>
      <c r="N2" s="58"/>
      <c r="O2" s="37"/>
      <c r="P2" s="58"/>
      <c r="Q2" s="37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110</v>
      </c>
      <c r="Q3" s="42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105</v>
      </c>
      <c r="D6" s="12" t="s">
        <v>60</v>
      </c>
      <c r="E6" s="24" t="s">
        <v>104</v>
      </c>
      <c r="F6" s="12" t="s">
        <v>60</v>
      </c>
      <c r="G6" s="24" t="s">
        <v>104</v>
      </c>
      <c r="H6" s="12" t="s">
        <v>47</v>
      </c>
      <c r="I6" s="35" t="s">
        <v>104</v>
      </c>
      <c r="J6" s="12" t="s">
        <v>60</v>
      </c>
      <c r="K6" s="24" t="s">
        <v>105</v>
      </c>
      <c r="L6" s="12" t="s">
        <v>60</v>
      </c>
      <c r="M6" s="68" t="s">
        <v>106</v>
      </c>
      <c r="N6" s="12" t="s">
        <v>47</v>
      </c>
      <c r="O6" s="23" t="s">
        <v>106</v>
      </c>
      <c r="P6" s="13" t="s">
        <v>60</v>
      </c>
      <c r="Q6" s="16"/>
    </row>
    <row r="7" spans="1:17" ht="15" customHeight="1">
      <c r="A7" s="130"/>
      <c r="B7" s="14"/>
      <c r="C7" s="63">
        <v>670</v>
      </c>
      <c r="D7" s="4">
        <v>491748</v>
      </c>
      <c r="E7" s="63">
        <v>787</v>
      </c>
      <c r="F7" s="4">
        <v>487584</v>
      </c>
      <c r="G7" s="63">
        <v>678</v>
      </c>
      <c r="H7" s="4">
        <v>450080</v>
      </c>
      <c r="I7" s="63">
        <v>634</v>
      </c>
      <c r="J7" s="4">
        <v>382014</v>
      </c>
      <c r="K7" s="63">
        <v>525</v>
      </c>
      <c r="L7" s="4">
        <v>588846</v>
      </c>
      <c r="M7" s="63">
        <v>430</v>
      </c>
      <c r="N7" s="4">
        <v>340797</v>
      </c>
      <c r="O7" s="63">
        <v>389</v>
      </c>
      <c r="P7" s="15">
        <v>240467</v>
      </c>
      <c r="Q7" s="16"/>
    </row>
    <row r="8" spans="1:17" ht="15" customHeight="1">
      <c r="A8" s="130"/>
      <c r="B8" s="11" t="s">
        <v>2</v>
      </c>
      <c r="C8" s="24" t="s">
        <v>104</v>
      </c>
      <c r="D8" s="11" t="s">
        <v>47</v>
      </c>
      <c r="E8" s="24" t="s">
        <v>105</v>
      </c>
      <c r="F8" s="11" t="s">
        <v>47</v>
      </c>
      <c r="G8" s="24" t="s">
        <v>105</v>
      </c>
      <c r="H8" s="11" t="s">
        <v>60</v>
      </c>
      <c r="I8" s="24" t="s">
        <v>105</v>
      </c>
      <c r="J8" s="11" t="s">
        <v>47</v>
      </c>
      <c r="K8" s="24" t="s">
        <v>104</v>
      </c>
      <c r="L8" s="11" t="s">
        <v>47</v>
      </c>
      <c r="M8" s="24" t="s">
        <v>105</v>
      </c>
      <c r="N8" s="11" t="s">
        <v>60</v>
      </c>
      <c r="O8" s="24" t="s">
        <v>96</v>
      </c>
      <c r="P8" s="11" t="s">
        <v>52</v>
      </c>
      <c r="Q8" s="16"/>
    </row>
    <row r="9" spans="1:17" ht="15" customHeight="1">
      <c r="A9" s="130"/>
      <c r="B9" s="14"/>
      <c r="C9" s="63">
        <v>619</v>
      </c>
      <c r="D9" s="4">
        <v>322501</v>
      </c>
      <c r="E9" s="63">
        <v>744</v>
      </c>
      <c r="F9" s="4">
        <v>403525</v>
      </c>
      <c r="G9" s="63">
        <v>511</v>
      </c>
      <c r="H9" s="4">
        <v>436262</v>
      </c>
      <c r="I9" s="63">
        <v>371</v>
      </c>
      <c r="J9" s="4">
        <v>303191</v>
      </c>
      <c r="K9" s="63">
        <v>411</v>
      </c>
      <c r="L9" s="4">
        <v>420875</v>
      </c>
      <c r="M9" s="63">
        <v>299</v>
      </c>
      <c r="N9" s="4">
        <v>308407</v>
      </c>
      <c r="O9" s="63">
        <v>207</v>
      </c>
      <c r="P9" s="15">
        <v>201485</v>
      </c>
      <c r="Q9" s="16"/>
    </row>
    <row r="10" spans="1:17" ht="15" customHeight="1">
      <c r="A10" s="130"/>
      <c r="B10" s="11" t="s">
        <v>3</v>
      </c>
      <c r="C10" s="24" t="s">
        <v>102</v>
      </c>
      <c r="D10" s="11" t="s">
        <v>48</v>
      </c>
      <c r="E10" s="24" t="s">
        <v>102</v>
      </c>
      <c r="F10" s="11" t="s">
        <v>42</v>
      </c>
      <c r="G10" s="24" t="s">
        <v>102</v>
      </c>
      <c r="H10" s="11" t="s">
        <v>42</v>
      </c>
      <c r="I10" s="24" t="s">
        <v>102</v>
      </c>
      <c r="J10" s="11" t="s">
        <v>48</v>
      </c>
      <c r="K10" s="24" t="s">
        <v>106</v>
      </c>
      <c r="L10" s="11" t="s">
        <v>48</v>
      </c>
      <c r="M10" s="24" t="s">
        <v>120</v>
      </c>
      <c r="N10" s="11" t="s">
        <v>52</v>
      </c>
      <c r="O10" s="24" t="s">
        <v>105</v>
      </c>
      <c r="P10" s="11" t="s">
        <v>47</v>
      </c>
      <c r="Q10" s="16"/>
    </row>
    <row r="11" spans="1:17" ht="15" customHeight="1">
      <c r="A11" s="130"/>
      <c r="B11" s="14"/>
      <c r="C11" s="63">
        <v>404</v>
      </c>
      <c r="D11" s="4">
        <v>291841</v>
      </c>
      <c r="E11" s="63">
        <v>548</v>
      </c>
      <c r="F11" s="4">
        <v>393556</v>
      </c>
      <c r="G11" s="63">
        <v>431</v>
      </c>
      <c r="H11" s="4">
        <v>324692</v>
      </c>
      <c r="I11" s="63">
        <v>285</v>
      </c>
      <c r="J11" s="4">
        <v>161563</v>
      </c>
      <c r="K11" s="63">
        <v>374</v>
      </c>
      <c r="L11" s="4">
        <v>185334</v>
      </c>
      <c r="M11" s="63">
        <v>198</v>
      </c>
      <c r="N11" s="4">
        <v>181193</v>
      </c>
      <c r="O11" s="63">
        <v>183</v>
      </c>
      <c r="P11" s="15">
        <v>186473</v>
      </c>
      <c r="Q11" s="16"/>
    </row>
    <row r="12" spans="1:17" ht="15" customHeight="1">
      <c r="A12" s="130"/>
      <c r="B12" s="11" t="s">
        <v>4</v>
      </c>
      <c r="C12" s="24" t="s">
        <v>96</v>
      </c>
      <c r="D12" s="11" t="s">
        <v>42</v>
      </c>
      <c r="E12" s="24" t="s">
        <v>96</v>
      </c>
      <c r="F12" s="11" t="s">
        <v>48</v>
      </c>
      <c r="G12" s="24" t="s">
        <v>96</v>
      </c>
      <c r="H12" s="11" t="s">
        <v>48</v>
      </c>
      <c r="I12" s="24" t="s">
        <v>96</v>
      </c>
      <c r="J12" s="11" t="s">
        <v>42</v>
      </c>
      <c r="K12" s="24" t="s">
        <v>96</v>
      </c>
      <c r="L12" s="11" t="s">
        <v>61</v>
      </c>
      <c r="M12" s="24" t="s">
        <v>104</v>
      </c>
      <c r="N12" s="11" t="s">
        <v>61</v>
      </c>
      <c r="O12" s="24" t="s">
        <v>120</v>
      </c>
      <c r="P12" s="11" t="s">
        <v>61</v>
      </c>
      <c r="Q12" s="16"/>
    </row>
    <row r="13" spans="1:17" ht="15" customHeight="1">
      <c r="A13" s="130"/>
      <c r="B13" s="14"/>
      <c r="C13" s="63">
        <v>217</v>
      </c>
      <c r="D13" s="4">
        <v>261300</v>
      </c>
      <c r="E13" s="63">
        <v>299</v>
      </c>
      <c r="F13" s="4">
        <v>369192</v>
      </c>
      <c r="G13" s="63">
        <v>251</v>
      </c>
      <c r="H13" s="4">
        <v>275622</v>
      </c>
      <c r="I13" s="63">
        <v>226</v>
      </c>
      <c r="J13" s="4">
        <v>133057</v>
      </c>
      <c r="K13" s="63">
        <v>202</v>
      </c>
      <c r="L13" s="4">
        <v>175610</v>
      </c>
      <c r="M13" s="63">
        <v>190</v>
      </c>
      <c r="N13" s="4">
        <v>168728</v>
      </c>
      <c r="O13" s="63">
        <v>174</v>
      </c>
      <c r="P13" s="15">
        <v>122173</v>
      </c>
      <c r="Q13" s="16"/>
    </row>
    <row r="14" spans="1:17" ht="15" customHeight="1">
      <c r="A14" s="130"/>
      <c r="B14" s="11" t="s">
        <v>5</v>
      </c>
      <c r="C14" s="24" t="s">
        <v>120</v>
      </c>
      <c r="D14" s="11" t="s">
        <v>52</v>
      </c>
      <c r="E14" s="24" t="s">
        <v>120</v>
      </c>
      <c r="F14" s="11" t="s">
        <v>52</v>
      </c>
      <c r="G14" s="24" t="s">
        <v>120</v>
      </c>
      <c r="H14" s="11" t="s">
        <v>52</v>
      </c>
      <c r="I14" s="24" t="s">
        <v>129</v>
      </c>
      <c r="J14" s="11" t="s">
        <v>52</v>
      </c>
      <c r="K14" s="24" t="s">
        <v>102</v>
      </c>
      <c r="L14" s="11" t="s">
        <v>42</v>
      </c>
      <c r="M14" s="24" t="s">
        <v>96</v>
      </c>
      <c r="N14" s="11" t="s">
        <v>42</v>
      </c>
      <c r="O14" s="24" t="s">
        <v>104</v>
      </c>
      <c r="P14" s="11" t="s">
        <v>74</v>
      </c>
      <c r="Q14" s="16"/>
    </row>
    <row r="15" spans="1:17" ht="15" customHeight="1">
      <c r="A15" s="131"/>
      <c r="B15" s="14"/>
      <c r="C15" s="63">
        <v>123</v>
      </c>
      <c r="D15" s="4">
        <v>99391</v>
      </c>
      <c r="E15" s="63">
        <v>129</v>
      </c>
      <c r="F15" s="4">
        <v>101312</v>
      </c>
      <c r="G15" s="63">
        <v>71</v>
      </c>
      <c r="H15" s="4">
        <v>64395</v>
      </c>
      <c r="I15" s="63">
        <v>60</v>
      </c>
      <c r="J15" s="4">
        <v>25343</v>
      </c>
      <c r="K15" s="63">
        <v>115</v>
      </c>
      <c r="L15" s="4">
        <v>84655</v>
      </c>
      <c r="M15" s="63">
        <v>160</v>
      </c>
      <c r="N15" s="4">
        <v>79476</v>
      </c>
      <c r="O15" s="63">
        <v>67</v>
      </c>
      <c r="P15" s="15">
        <v>51889</v>
      </c>
      <c r="Q15" s="16"/>
    </row>
    <row r="16" spans="1:17" ht="21" customHeight="1">
      <c r="A16" s="125" t="s">
        <v>99</v>
      </c>
      <c r="B16" s="126"/>
      <c r="C16" s="72">
        <v>2124</v>
      </c>
      <c r="D16" s="73">
        <v>1522</v>
      </c>
      <c r="E16" s="82">
        <v>2608</v>
      </c>
      <c r="F16" s="73">
        <v>1831</v>
      </c>
      <c r="G16" s="82">
        <v>2038</v>
      </c>
      <c r="H16" s="73">
        <v>1638</v>
      </c>
      <c r="I16" s="83">
        <v>1714</v>
      </c>
      <c r="J16" s="73">
        <v>1096</v>
      </c>
      <c r="K16" s="72">
        <v>1828</v>
      </c>
      <c r="L16" s="73">
        <v>1602</v>
      </c>
      <c r="M16" s="82">
        <v>1514</v>
      </c>
      <c r="N16" s="73">
        <v>1285</v>
      </c>
      <c r="O16" s="82">
        <v>1241</v>
      </c>
      <c r="P16" s="73">
        <v>923</v>
      </c>
      <c r="Q16" s="5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16"/>
    </row>
    <row r="20" spans="1:17" ht="15" customHeight="1">
      <c r="A20" s="129" t="s">
        <v>12</v>
      </c>
      <c r="B20" s="11" t="s">
        <v>1</v>
      </c>
      <c r="C20" s="68" t="s">
        <v>106</v>
      </c>
      <c r="D20" s="11" t="s">
        <v>60</v>
      </c>
      <c r="E20" s="24" t="s">
        <v>106</v>
      </c>
      <c r="F20" s="22" t="s">
        <v>60</v>
      </c>
      <c r="G20" s="23" t="s">
        <v>84</v>
      </c>
      <c r="H20" s="11" t="s">
        <v>60</v>
      </c>
      <c r="I20" s="24" t="s">
        <v>105</v>
      </c>
      <c r="J20" s="11" t="s">
        <v>60</v>
      </c>
      <c r="K20" s="24" t="s">
        <v>105</v>
      </c>
      <c r="L20" s="113" t="s">
        <v>60</v>
      </c>
      <c r="M20" s="23" t="s">
        <v>105</v>
      </c>
      <c r="N20" s="116" t="s">
        <v>60</v>
      </c>
      <c r="O20" s="6"/>
      <c r="P20" s="4"/>
      <c r="Q20" s="16"/>
    </row>
    <row r="21" spans="1:17" ht="15" customHeight="1">
      <c r="A21" s="130"/>
      <c r="B21" s="14"/>
      <c r="C21" s="63">
        <v>315</v>
      </c>
      <c r="D21" s="4">
        <v>230605</v>
      </c>
      <c r="E21" s="63">
        <v>305</v>
      </c>
      <c r="F21" s="15">
        <v>258080</v>
      </c>
      <c r="G21" s="67">
        <v>657</v>
      </c>
      <c r="H21" s="4">
        <v>558563</v>
      </c>
      <c r="I21" s="63">
        <v>782</v>
      </c>
      <c r="J21" s="4">
        <v>584957</v>
      </c>
      <c r="K21" s="63">
        <v>614</v>
      </c>
      <c r="L21" s="114">
        <v>580000</v>
      </c>
      <c r="M21" s="63">
        <v>5840</v>
      </c>
      <c r="N21" s="117">
        <v>5146000</v>
      </c>
      <c r="O21" s="6"/>
      <c r="P21" s="4"/>
      <c r="Q21" s="16"/>
    </row>
    <row r="22" spans="1:17" ht="15" customHeight="1">
      <c r="A22" s="130"/>
      <c r="B22" s="11" t="s">
        <v>2</v>
      </c>
      <c r="C22" s="24" t="s">
        <v>105</v>
      </c>
      <c r="D22" s="11" t="s">
        <v>52</v>
      </c>
      <c r="E22" s="24" t="s">
        <v>105</v>
      </c>
      <c r="F22" s="11" t="s">
        <v>52</v>
      </c>
      <c r="G22" s="23" t="s">
        <v>106</v>
      </c>
      <c r="H22" s="11" t="s">
        <v>47</v>
      </c>
      <c r="I22" s="24" t="s">
        <v>104</v>
      </c>
      <c r="J22" s="11" t="s">
        <v>47</v>
      </c>
      <c r="K22" s="24" t="s">
        <v>104</v>
      </c>
      <c r="L22" s="113" t="s">
        <v>48</v>
      </c>
      <c r="M22" s="23" t="s">
        <v>104</v>
      </c>
      <c r="N22" s="113" t="s">
        <v>47</v>
      </c>
      <c r="O22" s="6"/>
      <c r="P22" s="4"/>
      <c r="Q22" s="16"/>
    </row>
    <row r="23" spans="1:17" ht="15" customHeight="1">
      <c r="A23" s="130"/>
      <c r="B23" s="14"/>
      <c r="C23" s="63">
        <v>198</v>
      </c>
      <c r="D23" s="4">
        <v>214397</v>
      </c>
      <c r="E23" s="63">
        <v>287</v>
      </c>
      <c r="F23" s="15">
        <v>198688</v>
      </c>
      <c r="G23" s="67">
        <v>322</v>
      </c>
      <c r="H23" s="4">
        <v>220310</v>
      </c>
      <c r="I23" s="63">
        <v>558</v>
      </c>
      <c r="J23" s="4">
        <v>188200</v>
      </c>
      <c r="K23" s="63">
        <v>542</v>
      </c>
      <c r="L23" s="114">
        <v>257000</v>
      </c>
      <c r="M23" s="63">
        <v>4909</v>
      </c>
      <c r="N23" s="117">
        <v>3361000</v>
      </c>
      <c r="O23" s="6"/>
      <c r="P23" s="4"/>
      <c r="Q23" s="16"/>
    </row>
    <row r="24" spans="1:17" ht="15" customHeight="1">
      <c r="A24" s="130"/>
      <c r="B24" s="11" t="s">
        <v>142</v>
      </c>
      <c r="C24" s="24" t="s">
        <v>120</v>
      </c>
      <c r="D24" s="11" t="s">
        <v>47</v>
      </c>
      <c r="E24" s="24" t="s">
        <v>96</v>
      </c>
      <c r="F24" s="11" t="s">
        <v>47</v>
      </c>
      <c r="G24" s="66" t="s">
        <v>141</v>
      </c>
      <c r="H24" s="11" t="s">
        <v>52</v>
      </c>
      <c r="I24" s="35" t="s">
        <v>102</v>
      </c>
      <c r="J24" s="11" t="s">
        <v>52</v>
      </c>
      <c r="K24" s="24" t="s">
        <v>95</v>
      </c>
      <c r="L24" s="113" t="s">
        <v>47</v>
      </c>
      <c r="M24" s="23" t="s">
        <v>95</v>
      </c>
      <c r="N24" s="113" t="s">
        <v>48</v>
      </c>
      <c r="O24" s="6"/>
      <c r="P24" s="4"/>
      <c r="Q24" s="16"/>
    </row>
    <row r="25" spans="1:17" ht="15" customHeight="1">
      <c r="A25" s="130"/>
      <c r="B25" s="14"/>
      <c r="C25" s="63">
        <v>189</v>
      </c>
      <c r="D25" s="4">
        <v>132635</v>
      </c>
      <c r="E25" s="63">
        <v>209</v>
      </c>
      <c r="F25" s="15">
        <v>141948</v>
      </c>
      <c r="G25" s="67">
        <v>295</v>
      </c>
      <c r="H25" s="4">
        <v>196107</v>
      </c>
      <c r="I25" s="63">
        <v>393</v>
      </c>
      <c r="J25" s="4">
        <v>125945</v>
      </c>
      <c r="K25" s="63">
        <v>429</v>
      </c>
      <c r="L25" s="114">
        <v>250000</v>
      </c>
      <c r="M25" s="63">
        <v>3122</v>
      </c>
      <c r="N25" s="117">
        <v>1846000</v>
      </c>
      <c r="O25" s="6"/>
      <c r="P25" s="4"/>
      <c r="Q25" s="16"/>
    </row>
    <row r="26" spans="1:17" ht="15" customHeight="1">
      <c r="A26" s="130"/>
      <c r="B26" s="11" t="s">
        <v>4</v>
      </c>
      <c r="C26" s="24" t="s">
        <v>96</v>
      </c>
      <c r="D26" s="11" t="s">
        <v>61</v>
      </c>
      <c r="E26" s="24" t="s">
        <v>120</v>
      </c>
      <c r="F26" s="11" t="s">
        <v>61</v>
      </c>
      <c r="G26" s="23" t="s">
        <v>96</v>
      </c>
      <c r="H26" s="11" t="s">
        <v>42</v>
      </c>
      <c r="I26" s="24" t="s">
        <v>96</v>
      </c>
      <c r="J26" s="11" t="s">
        <v>42</v>
      </c>
      <c r="K26" s="24" t="s">
        <v>96</v>
      </c>
      <c r="L26" s="113" t="s">
        <v>42</v>
      </c>
      <c r="M26" s="23" t="s">
        <v>96</v>
      </c>
      <c r="N26" s="113" t="s">
        <v>42</v>
      </c>
      <c r="O26" s="6"/>
      <c r="P26" s="4"/>
      <c r="Q26" s="16"/>
    </row>
    <row r="27" spans="1:17" ht="15" customHeight="1">
      <c r="A27" s="130"/>
      <c r="B27" s="14"/>
      <c r="C27" s="63">
        <v>181</v>
      </c>
      <c r="D27" s="4">
        <v>89845</v>
      </c>
      <c r="E27" s="63">
        <v>186</v>
      </c>
      <c r="F27" s="15">
        <v>92838</v>
      </c>
      <c r="G27" s="67">
        <v>272</v>
      </c>
      <c r="H27" s="4">
        <v>97483</v>
      </c>
      <c r="I27" s="63">
        <v>215</v>
      </c>
      <c r="J27" s="4">
        <v>115695</v>
      </c>
      <c r="K27" s="63">
        <v>220</v>
      </c>
      <c r="L27" s="114">
        <v>222000</v>
      </c>
      <c r="M27" s="63">
        <v>2658</v>
      </c>
      <c r="N27" s="117">
        <v>1787000</v>
      </c>
      <c r="O27" s="6"/>
      <c r="P27" s="4"/>
      <c r="Q27" s="16"/>
    </row>
    <row r="28" spans="1:17" ht="15" customHeight="1">
      <c r="A28" s="130"/>
      <c r="B28" s="11" t="s">
        <v>5</v>
      </c>
      <c r="C28" s="24" t="s">
        <v>143</v>
      </c>
      <c r="D28" s="11" t="s">
        <v>74</v>
      </c>
      <c r="E28" s="24" t="s">
        <v>144</v>
      </c>
      <c r="F28" s="11" t="s">
        <v>74</v>
      </c>
      <c r="G28" s="23" t="s">
        <v>145</v>
      </c>
      <c r="H28" s="11" t="s">
        <v>61</v>
      </c>
      <c r="I28" s="24" t="s">
        <v>120</v>
      </c>
      <c r="J28" s="18" t="s">
        <v>48</v>
      </c>
      <c r="K28" s="24" t="s">
        <v>120</v>
      </c>
      <c r="L28" s="113" t="s">
        <v>52</v>
      </c>
      <c r="M28" s="23" t="s">
        <v>106</v>
      </c>
      <c r="N28" s="113" t="s">
        <v>52</v>
      </c>
      <c r="O28" s="6"/>
      <c r="P28" s="4"/>
      <c r="Q28" s="16"/>
    </row>
    <row r="29" spans="1:17" ht="15" customHeight="1">
      <c r="A29" s="131"/>
      <c r="B29" s="14"/>
      <c r="C29" s="63">
        <v>48</v>
      </c>
      <c r="D29" s="4">
        <v>50132</v>
      </c>
      <c r="E29" s="63">
        <v>94</v>
      </c>
      <c r="F29" s="34">
        <v>47003</v>
      </c>
      <c r="G29" s="67">
        <v>184</v>
      </c>
      <c r="H29" s="4">
        <v>97274</v>
      </c>
      <c r="I29" s="63">
        <v>122</v>
      </c>
      <c r="J29" s="4">
        <v>106782</v>
      </c>
      <c r="K29" s="63">
        <v>108</v>
      </c>
      <c r="L29" s="114">
        <v>103000</v>
      </c>
      <c r="M29" s="63">
        <v>2320</v>
      </c>
      <c r="N29" s="117">
        <v>1548000</v>
      </c>
      <c r="O29" s="6"/>
      <c r="P29" s="4"/>
      <c r="Q29" s="16"/>
    </row>
    <row r="30" spans="1:17" ht="21" customHeight="1">
      <c r="A30" s="125" t="s">
        <v>99</v>
      </c>
      <c r="B30" s="126"/>
      <c r="C30" s="81">
        <v>1084</v>
      </c>
      <c r="D30" s="73">
        <v>796</v>
      </c>
      <c r="E30" s="72">
        <v>1284</v>
      </c>
      <c r="F30" s="73">
        <v>862</v>
      </c>
      <c r="G30" s="82">
        <v>2144</v>
      </c>
      <c r="H30" s="73">
        <v>1360</v>
      </c>
      <c r="I30" s="83">
        <v>2274</v>
      </c>
      <c r="J30" s="73">
        <v>1255</v>
      </c>
      <c r="K30" s="93">
        <v>2004</v>
      </c>
      <c r="L30" s="115">
        <v>1479</v>
      </c>
      <c r="M30" s="96">
        <v>21858</v>
      </c>
      <c r="N30" s="115">
        <v>15651</v>
      </c>
      <c r="O30" s="6"/>
      <c r="P30" s="4"/>
      <c r="Q30" s="6"/>
    </row>
    <row r="31" spans="1:17" ht="13.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4"/>
      <c r="Q31" s="6"/>
    </row>
  </sheetData>
  <sheetProtection/>
  <mergeCells count="19">
    <mergeCell ref="O4:P4"/>
    <mergeCell ref="C18:D18"/>
    <mergeCell ref="E18:F18"/>
    <mergeCell ref="G18:H18"/>
    <mergeCell ref="I18:J18"/>
    <mergeCell ref="K18:L18"/>
    <mergeCell ref="C4:D4"/>
    <mergeCell ref="E4:F4"/>
    <mergeCell ref="G4:H4"/>
    <mergeCell ref="I4:J4"/>
    <mergeCell ref="K4:L4"/>
    <mergeCell ref="M4:N4"/>
    <mergeCell ref="A20:A29"/>
    <mergeCell ref="A30:B30"/>
    <mergeCell ref="M18:N18"/>
    <mergeCell ref="B4:B5"/>
    <mergeCell ref="A6:A15"/>
    <mergeCell ref="A16:B16"/>
    <mergeCell ref="B18:B19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16" width="8.58203125" style="2" customWidth="1"/>
    <col min="17" max="16384" width="9" style="1" customWidth="1"/>
  </cols>
  <sheetData>
    <row r="1" spans="1:17" ht="15" customHeight="1">
      <c r="A1" s="37"/>
      <c r="B1" s="3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7"/>
    </row>
    <row r="2" spans="1:17" ht="15" customHeight="1">
      <c r="A2" s="40" t="s">
        <v>23</v>
      </c>
      <c r="B2" s="42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7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37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95</v>
      </c>
      <c r="D6" s="12" t="s">
        <v>42</v>
      </c>
      <c r="E6" s="24" t="s">
        <v>102</v>
      </c>
      <c r="F6" s="12" t="s">
        <v>42</v>
      </c>
      <c r="G6" s="24" t="s">
        <v>102</v>
      </c>
      <c r="H6" s="12" t="s">
        <v>42</v>
      </c>
      <c r="I6" s="24" t="s">
        <v>102</v>
      </c>
      <c r="J6" s="12" t="s">
        <v>42</v>
      </c>
      <c r="K6" s="24" t="s">
        <v>102</v>
      </c>
      <c r="L6" s="12" t="s">
        <v>47</v>
      </c>
      <c r="M6" s="24" t="s">
        <v>96</v>
      </c>
      <c r="N6" s="12" t="s">
        <v>47</v>
      </c>
      <c r="O6" s="24" t="s">
        <v>96</v>
      </c>
      <c r="P6" s="13" t="s">
        <v>47</v>
      </c>
      <c r="Q6" s="16"/>
    </row>
    <row r="7" spans="1:17" ht="15" customHeight="1">
      <c r="A7" s="130"/>
      <c r="B7" s="14"/>
      <c r="C7" s="63">
        <v>2014</v>
      </c>
      <c r="D7" s="4">
        <v>1764667</v>
      </c>
      <c r="E7" s="63">
        <v>2048</v>
      </c>
      <c r="F7" s="4">
        <v>1877301</v>
      </c>
      <c r="G7" s="63">
        <v>2315</v>
      </c>
      <c r="H7" s="4">
        <v>2112014</v>
      </c>
      <c r="I7" s="63">
        <v>2195</v>
      </c>
      <c r="J7" s="4">
        <v>1960566</v>
      </c>
      <c r="K7" s="63">
        <v>1906</v>
      </c>
      <c r="L7" s="4">
        <v>1275434</v>
      </c>
      <c r="M7" s="63">
        <v>2554</v>
      </c>
      <c r="N7" s="4">
        <v>2472048</v>
      </c>
      <c r="O7" s="63">
        <v>2671</v>
      </c>
      <c r="P7" s="15">
        <v>2652740</v>
      </c>
      <c r="Q7" s="16"/>
    </row>
    <row r="8" spans="1:17" ht="15" customHeight="1">
      <c r="A8" s="130"/>
      <c r="B8" s="11" t="s">
        <v>2</v>
      </c>
      <c r="C8" s="24" t="s">
        <v>104</v>
      </c>
      <c r="D8" s="11" t="s">
        <v>48</v>
      </c>
      <c r="E8" s="24" t="s">
        <v>104</v>
      </c>
      <c r="F8" s="11" t="s">
        <v>48</v>
      </c>
      <c r="G8" s="24" t="s">
        <v>104</v>
      </c>
      <c r="H8" s="11" t="s">
        <v>48</v>
      </c>
      <c r="I8" s="24" t="s">
        <v>104</v>
      </c>
      <c r="J8" s="11" t="s">
        <v>48</v>
      </c>
      <c r="K8" s="24" t="s">
        <v>96</v>
      </c>
      <c r="L8" s="11" t="s">
        <v>42</v>
      </c>
      <c r="M8" s="24" t="s">
        <v>102</v>
      </c>
      <c r="N8" s="11" t="s">
        <v>42</v>
      </c>
      <c r="O8" s="24" t="s">
        <v>102</v>
      </c>
      <c r="P8" s="11" t="s">
        <v>42</v>
      </c>
      <c r="Q8" s="16"/>
    </row>
    <row r="9" spans="1:17" ht="15" customHeight="1">
      <c r="A9" s="130"/>
      <c r="B9" s="14"/>
      <c r="C9" s="63">
        <v>1408</v>
      </c>
      <c r="D9" s="4">
        <v>1107500</v>
      </c>
      <c r="E9" s="63">
        <v>1379</v>
      </c>
      <c r="F9" s="4">
        <v>1109546</v>
      </c>
      <c r="G9" s="63">
        <v>1140</v>
      </c>
      <c r="H9" s="4">
        <v>1037496</v>
      </c>
      <c r="I9" s="63">
        <v>1067</v>
      </c>
      <c r="J9" s="4">
        <v>1042944</v>
      </c>
      <c r="K9" s="63">
        <v>1177</v>
      </c>
      <c r="L9" s="4">
        <v>1268818</v>
      </c>
      <c r="M9" s="63">
        <v>1125</v>
      </c>
      <c r="N9" s="4">
        <v>807774</v>
      </c>
      <c r="O9" s="63">
        <v>852</v>
      </c>
      <c r="P9" s="15">
        <v>516832</v>
      </c>
      <c r="Q9" s="16"/>
    </row>
    <row r="10" spans="1:17" ht="15" customHeight="1">
      <c r="A10" s="130"/>
      <c r="B10" s="11" t="s">
        <v>3</v>
      </c>
      <c r="C10" s="24" t="s">
        <v>117</v>
      </c>
      <c r="D10" s="11" t="s">
        <v>47</v>
      </c>
      <c r="E10" s="24" t="s">
        <v>117</v>
      </c>
      <c r="F10" s="11" t="s">
        <v>47</v>
      </c>
      <c r="G10" s="24" t="s">
        <v>117</v>
      </c>
      <c r="H10" s="11" t="s">
        <v>47</v>
      </c>
      <c r="I10" s="24" t="s">
        <v>96</v>
      </c>
      <c r="J10" s="11" t="s">
        <v>47</v>
      </c>
      <c r="K10" s="24" t="s">
        <v>104</v>
      </c>
      <c r="L10" s="11" t="s">
        <v>48</v>
      </c>
      <c r="M10" s="24" t="s">
        <v>117</v>
      </c>
      <c r="N10" s="11" t="s">
        <v>45</v>
      </c>
      <c r="O10" s="24" t="s">
        <v>117</v>
      </c>
      <c r="P10" s="11" t="s">
        <v>45</v>
      </c>
      <c r="Q10" s="16"/>
    </row>
    <row r="11" spans="1:17" ht="15" customHeight="1">
      <c r="A11" s="130"/>
      <c r="B11" s="14"/>
      <c r="C11" s="63">
        <v>444</v>
      </c>
      <c r="D11" s="4">
        <v>739513</v>
      </c>
      <c r="E11" s="63">
        <v>430</v>
      </c>
      <c r="F11" s="4">
        <v>518342</v>
      </c>
      <c r="G11" s="63">
        <v>421</v>
      </c>
      <c r="H11" s="4">
        <v>385804</v>
      </c>
      <c r="I11" s="63">
        <v>321</v>
      </c>
      <c r="J11" s="4">
        <v>547361</v>
      </c>
      <c r="K11" s="63">
        <v>885</v>
      </c>
      <c r="L11" s="4">
        <v>667019</v>
      </c>
      <c r="M11" s="63">
        <v>222</v>
      </c>
      <c r="N11" s="4">
        <v>226235</v>
      </c>
      <c r="O11" s="63">
        <v>319</v>
      </c>
      <c r="P11" s="15">
        <v>236827</v>
      </c>
      <c r="Q11" s="16"/>
    </row>
    <row r="12" spans="1:17" ht="15" customHeight="1">
      <c r="A12" s="130"/>
      <c r="B12" s="11" t="s">
        <v>4</v>
      </c>
      <c r="C12" s="24" t="s">
        <v>105</v>
      </c>
      <c r="D12" s="11" t="s">
        <v>60</v>
      </c>
      <c r="E12" s="24" t="s">
        <v>105</v>
      </c>
      <c r="F12" s="11" t="s">
        <v>60</v>
      </c>
      <c r="G12" s="24" t="s">
        <v>105</v>
      </c>
      <c r="H12" s="11" t="s">
        <v>60</v>
      </c>
      <c r="I12" s="24" t="s">
        <v>117</v>
      </c>
      <c r="J12" s="11" t="s">
        <v>60</v>
      </c>
      <c r="K12" s="24" t="s">
        <v>117</v>
      </c>
      <c r="L12" s="11" t="s">
        <v>60</v>
      </c>
      <c r="M12" s="24" t="s">
        <v>104</v>
      </c>
      <c r="N12" s="11" t="s">
        <v>48</v>
      </c>
      <c r="O12" s="24" t="s">
        <v>104</v>
      </c>
      <c r="P12" s="11" t="s">
        <v>48</v>
      </c>
      <c r="Q12" s="16"/>
    </row>
    <row r="13" spans="1:17" ht="15" customHeight="1">
      <c r="A13" s="130"/>
      <c r="B13" s="14"/>
      <c r="C13" s="63">
        <v>421</v>
      </c>
      <c r="D13" s="4">
        <v>602503</v>
      </c>
      <c r="E13" s="63">
        <v>281</v>
      </c>
      <c r="F13" s="4">
        <v>460185</v>
      </c>
      <c r="G13" s="63">
        <v>282</v>
      </c>
      <c r="H13" s="4">
        <v>360035</v>
      </c>
      <c r="I13" s="63">
        <v>198</v>
      </c>
      <c r="J13" s="4">
        <v>323952</v>
      </c>
      <c r="K13" s="63">
        <v>170</v>
      </c>
      <c r="L13" s="4">
        <v>182551</v>
      </c>
      <c r="M13" s="63">
        <v>143</v>
      </c>
      <c r="N13" s="4">
        <v>157456</v>
      </c>
      <c r="O13" s="63">
        <v>300</v>
      </c>
      <c r="P13" s="15">
        <v>204393</v>
      </c>
      <c r="Q13" s="16"/>
    </row>
    <row r="14" spans="1:17" ht="15" customHeight="1">
      <c r="A14" s="130"/>
      <c r="B14" s="11" t="s">
        <v>5</v>
      </c>
      <c r="C14" s="24" t="s">
        <v>96</v>
      </c>
      <c r="D14" s="11" t="s">
        <v>52</v>
      </c>
      <c r="E14" s="24" t="s">
        <v>96</v>
      </c>
      <c r="F14" s="11" t="s">
        <v>52</v>
      </c>
      <c r="G14" s="24" t="s">
        <v>96</v>
      </c>
      <c r="H14" s="11" t="s">
        <v>45</v>
      </c>
      <c r="I14" s="24" t="s">
        <v>105</v>
      </c>
      <c r="J14" s="11" t="s">
        <v>52</v>
      </c>
      <c r="K14" s="24" t="s">
        <v>105</v>
      </c>
      <c r="L14" s="11" t="s">
        <v>52</v>
      </c>
      <c r="M14" s="24" t="s">
        <v>129</v>
      </c>
      <c r="N14" s="11" t="s">
        <v>52</v>
      </c>
      <c r="O14" s="24" t="s">
        <v>129</v>
      </c>
      <c r="P14" s="11" t="s">
        <v>50</v>
      </c>
      <c r="Q14" s="16"/>
    </row>
    <row r="15" spans="1:17" ht="15" customHeight="1">
      <c r="A15" s="131"/>
      <c r="B15" s="14"/>
      <c r="C15" s="63">
        <v>309</v>
      </c>
      <c r="D15" s="4">
        <v>278314</v>
      </c>
      <c r="E15" s="63">
        <v>205</v>
      </c>
      <c r="F15" s="4">
        <v>191394</v>
      </c>
      <c r="G15" s="63">
        <v>235</v>
      </c>
      <c r="H15" s="4">
        <v>186625</v>
      </c>
      <c r="I15" s="63">
        <v>137</v>
      </c>
      <c r="J15" s="4">
        <v>168030</v>
      </c>
      <c r="K15" s="63">
        <v>150</v>
      </c>
      <c r="L15" s="4">
        <v>179127</v>
      </c>
      <c r="M15" s="63">
        <v>114</v>
      </c>
      <c r="N15" s="4">
        <v>78109</v>
      </c>
      <c r="O15" s="63">
        <v>143</v>
      </c>
      <c r="P15" s="34">
        <v>100361</v>
      </c>
      <c r="Q15" s="16"/>
    </row>
    <row r="16" spans="1:17" ht="21" customHeight="1">
      <c r="A16" s="125" t="s">
        <v>9</v>
      </c>
      <c r="B16" s="126"/>
      <c r="C16" s="72">
        <v>5180</v>
      </c>
      <c r="D16" s="73">
        <v>4984</v>
      </c>
      <c r="E16" s="82">
        <v>4734</v>
      </c>
      <c r="F16" s="73">
        <v>4546</v>
      </c>
      <c r="G16" s="82">
        <v>4689</v>
      </c>
      <c r="H16" s="73">
        <v>4392</v>
      </c>
      <c r="I16" s="72">
        <v>4181</v>
      </c>
      <c r="J16" s="73">
        <v>4301</v>
      </c>
      <c r="K16" s="72">
        <v>4592</v>
      </c>
      <c r="L16" s="73">
        <v>3842</v>
      </c>
      <c r="M16" s="72">
        <v>4382</v>
      </c>
      <c r="N16" s="73">
        <v>3885</v>
      </c>
      <c r="O16" s="82">
        <v>4599</v>
      </c>
      <c r="P16" s="73">
        <v>4003</v>
      </c>
      <c r="Q16" s="5" t="s">
        <v>6</v>
      </c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16"/>
    </row>
    <row r="20" spans="1:17" ht="15" customHeight="1">
      <c r="A20" s="129" t="s">
        <v>12</v>
      </c>
      <c r="B20" s="11" t="s">
        <v>1</v>
      </c>
      <c r="C20" s="24" t="s">
        <v>96</v>
      </c>
      <c r="D20" s="11" t="s">
        <v>47</v>
      </c>
      <c r="E20" s="24" t="s">
        <v>107</v>
      </c>
      <c r="F20" s="11" t="s">
        <v>51</v>
      </c>
      <c r="G20" s="24" t="s">
        <v>107</v>
      </c>
      <c r="H20" s="11" t="s">
        <v>51</v>
      </c>
      <c r="I20" s="24" t="s">
        <v>104</v>
      </c>
      <c r="J20" s="11" t="s">
        <v>51</v>
      </c>
      <c r="K20" s="24" t="s">
        <v>95</v>
      </c>
      <c r="L20" s="113" t="s">
        <v>42</v>
      </c>
      <c r="M20" s="24" t="s">
        <v>95</v>
      </c>
      <c r="N20" s="113" t="s">
        <v>47</v>
      </c>
      <c r="O20" s="6"/>
      <c r="P20" s="4"/>
      <c r="Q20" s="16"/>
    </row>
    <row r="21" spans="1:17" ht="15" customHeight="1">
      <c r="A21" s="130"/>
      <c r="B21" s="14"/>
      <c r="C21" s="63">
        <v>1614</v>
      </c>
      <c r="D21" s="4">
        <v>1592586</v>
      </c>
      <c r="E21" s="63">
        <v>1288</v>
      </c>
      <c r="F21" s="4">
        <v>1471465</v>
      </c>
      <c r="G21" s="63">
        <v>1453</v>
      </c>
      <c r="H21" s="4">
        <v>1515234</v>
      </c>
      <c r="I21" s="63">
        <v>1018</v>
      </c>
      <c r="J21" s="4">
        <v>1018042</v>
      </c>
      <c r="K21" s="63">
        <v>2069</v>
      </c>
      <c r="L21" s="114">
        <v>1341000</v>
      </c>
      <c r="M21" s="63">
        <v>16697</v>
      </c>
      <c r="N21" s="114">
        <v>13158000</v>
      </c>
      <c r="O21" s="6"/>
      <c r="P21" s="4"/>
      <c r="Q21" s="16"/>
    </row>
    <row r="22" spans="1:17" ht="15" customHeight="1">
      <c r="A22" s="130"/>
      <c r="B22" s="11" t="s">
        <v>2</v>
      </c>
      <c r="C22" s="24" t="s">
        <v>107</v>
      </c>
      <c r="D22" s="11" t="s">
        <v>51</v>
      </c>
      <c r="E22" s="24" t="s">
        <v>96</v>
      </c>
      <c r="F22" s="11" t="s">
        <v>50</v>
      </c>
      <c r="G22" s="24" t="s">
        <v>96</v>
      </c>
      <c r="H22" s="11" t="s">
        <v>50</v>
      </c>
      <c r="I22" s="24" t="s">
        <v>102</v>
      </c>
      <c r="J22" s="11" t="s">
        <v>47</v>
      </c>
      <c r="K22" s="24" t="s">
        <v>104</v>
      </c>
      <c r="L22" s="113" t="s">
        <v>48</v>
      </c>
      <c r="M22" s="24" t="s">
        <v>96</v>
      </c>
      <c r="N22" s="113" t="s">
        <v>42</v>
      </c>
      <c r="O22" s="6"/>
      <c r="P22" s="4"/>
      <c r="Q22" s="16"/>
    </row>
    <row r="23" spans="1:17" ht="15" customHeight="1">
      <c r="A23" s="130"/>
      <c r="B23" s="14"/>
      <c r="C23" s="63">
        <v>552</v>
      </c>
      <c r="D23" s="4">
        <v>911398</v>
      </c>
      <c r="E23" s="63">
        <v>655</v>
      </c>
      <c r="F23" s="4">
        <v>824510</v>
      </c>
      <c r="G23" s="63">
        <v>730</v>
      </c>
      <c r="H23" s="4">
        <v>987635</v>
      </c>
      <c r="I23" s="63">
        <v>857</v>
      </c>
      <c r="J23" s="4">
        <v>817722</v>
      </c>
      <c r="K23" s="63">
        <v>1704</v>
      </c>
      <c r="L23" s="114">
        <v>1326000</v>
      </c>
      <c r="M23" s="63">
        <v>11765</v>
      </c>
      <c r="N23" s="114">
        <v>12179000</v>
      </c>
      <c r="O23" s="6"/>
      <c r="P23" s="4"/>
      <c r="Q23" s="16"/>
    </row>
    <row r="24" spans="1:17" ht="15" customHeight="1">
      <c r="A24" s="130"/>
      <c r="B24" s="11" t="s">
        <v>3</v>
      </c>
      <c r="C24" s="24" t="s">
        <v>102</v>
      </c>
      <c r="D24" s="11" t="s">
        <v>50</v>
      </c>
      <c r="E24" s="24" t="s">
        <v>50</v>
      </c>
      <c r="F24" s="11" t="s">
        <v>63</v>
      </c>
      <c r="G24" s="24" t="s">
        <v>50</v>
      </c>
      <c r="H24" s="11" t="s">
        <v>63</v>
      </c>
      <c r="I24" s="24" t="s">
        <v>148</v>
      </c>
      <c r="J24" s="11" t="s">
        <v>63</v>
      </c>
      <c r="K24" s="24" t="s">
        <v>96</v>
      </c>
      <c r="L24" s="113" t="s">
        <v>47</v>
      </c>
      <c r="M24" s="24" t="s">
        <v>104</v>
      </c>
      <c r="N24" s="113" t="s">
        <v>48</v>
      </c>
      <c r="O24" s="6"/>
      <c r="P24" s="4"/>
      <c r="Q24" s="16"/>
    </row>
    <row r="25" spans="1:17" ht="15" customHeight="1">
      <c r="A25" s="130"/>
      <c r="B25" s="14"/>
      <c r="C25" s="63">
        <v>494</v>
      </c>
      <c r="D25" s="4">
        <v>390470</v>
      </c>
      <c r="E25" s="63">
        <v>621</v>
      </c>
      <c r="F25" s="4">
        <v>673391</v>
      </c>
      <c r="G25" s="63">
        <v>555</v>
      </c>
      <c r="H25" s="4">
        <v>884757</v>
      </c>
      <c r="I25" s="63">
        <v>786</v>
      </c>
      <c r="J25" s="4">
        <v>697296</v>
      </c>
      <c r="K25" s="63">
        <v>725</v>
      </c>
      <c r="L25" s="114">
        <v>1135000</v>
      </c>
      <c r="M25" s="63">
        <v>9949</v>
      </c>
      <c r="N25" s="114">
        <v>7534000</v>
      </c>
      <c r="O25" s="6"/>
      <c r="P25" s="4"/>
      <c r="Q25" s="16"/>
    </row>
    <row r="26" spans="1:17" ht="15" customHeight="1">
      <c r="A26" s="130"/>
      <c r="B26" s="11" t="s">
        <v>4</v>
      </c>
      <c r="C26" s="24" t="s">
        <v>50</v>
      </c>
      <c r="D26" s="11" t="s">
        <v>63</v>
      </c>
      <c r="E26" s="24" t="s">
        <v>146</v>
      </c>
      <c r="F26" s="11" t="s">
        <v>77</v>
      </c>
      <c r="G26" s="24" t="s">
        <v>104</v>
      </c>
      <c r="H26" s="11" t="s">
        <v>77</v>
      </c>
      <c r="I26" s="24" t="s">
        <v>147</v>
      </c>
      <c r="J26" s="11" t="s">
        <v>48</v>
      </c>
      <c r="K26" s="24" t="s">
        <v>105</v>
      </c>
      <c r="L26" s="113" t="s">
        <v>60</v>
      </c>
      <c r="M26" s="24" t="s">
        <v>107</v>
      </c>
      <c r="N26" s="113" t="s">
        <v>51</v>
      </c>
      <c r="O26" s="6"/>
      <c r="P26" s="4"/>
      <c r="Q26" s="16"/>
    </row>
    <row r="27" spans="1:17" ht="15" customHeight="1">
      <c r="A27" s="130"/>
      <c r="B27" s="14"/>
      <c r="C27" s="63">
        <v>263</v>
      </c>
      <c r="D27" s="4">
        <v>292754</v>
      </c>
      <c r="E27" s="63">
        <v>390</v>
      </c>
      <c r="F27" s="4">
        <v>467142</v>
      </c>
      <c r="G27" s="63">
        <v>517</v>
      </c>
      <c r="H27" s="4">
        <v>592302</v>
      </c>
      <c r="I27" s="63">
        <v>617</v>
      </c>
      <c r="J27" s="4">
        <v>616907</v>
      </c>
      <c r="K27" s="63">
        <v>616</v>
      </c>
      <c r="L27" s="114">
        <v>815000</v>
      </c>
      <c r="M27" s="63">
        <v>4276</v>
      </c>
      <c r="N27" s="114">
        <v>5150000</v>
      </c>
      <c r="O27" s="6"/>
      <c r="P27" s="4"/>
      <c r="Q27" s="16"/>
    </row>
    <row r="28" spans="1:17" ht="15" customHeight="1">
      <c r="A28" s="130"/>
      <c r="B28" s="11" t="s">
        <v>5</v>
      </c>
      <c r="C28" s="24" t="s">
        <v>117</v>
      </c>
      <c r="D28" s="11" t="s">
        <v>45</v>
      </c>
      <c r="E28" s="24" t="s">
        <v>102</v>
      </c>
      <c r="F28" s="11" t="s">
        <v>47</v>
      </c>
      <c r="G28" s="24" t="s">
        <v>147</v>
      </c>
      <c r="H28" s="11" t="s">
        <v>47</v>
      </c>
      <c r="I28" s="24" t="s">
        <v>96</v>
      </c>
      <c r="J28" s="18" t="s">
        <v>60</v>
      </c>
      <c r="K28" s="24" t="s">
        <v>120</v>
      </c>
      <c r="L28" s="113" t="s">
        <v>52</v>
      </c>
      <c r="M28" s="24" t="s">
        <v>117</v>
      </c>
      <c r="N28" s="113" t="s">
        <v>60</v>
      </c>
      <c r="O28" s="6"/>
      <c r="P28" s="4"/>
      <c r="Q28" s="16"/>
    </row>
    <row r="29" spans="1:17" ht="15" customHeight="1">
      <c r="A29" s="131"/>
      <c r="B29" s="14"/>
      <c r="C29" s="63">
        <v>243</v>
      </c>
      <c r="D29" s="4">
        <v>242677</v>
      </c>
      <c r="E29" s="63">
        <v>371</v>
      </c>
      <c r="F29" s="4">
        <v>460685</v>
      </c>
      <c r="G29" s="63">
        <v>474</v>
      </c>
      <c r="H29" s="4">
        <v>560586</v>
      </c>
      <c r="I29" s="63">
        <v>567</v>
      </c>
      <c r="J29" s="4">
        <v>546327</v>
      </c>
      <c r="K29" s="63">
        <v>359</v>
      </c>
      <c r="L29" s="114">
        <v>485000</v>
      </c>
      <c r="M29" s="63">
        <v>3030</v>
      </c>
      <c r="N29" s="114">
        <v>3552000</v>
      </c>
      <c r="O29" s="6"/>
      <c r="P29" s="4"/>
      <c r="Q29" s="16"/>
    </row>
    <row r="30" spans="1:17" ht="21" customHeight="1">
      <c r="A30" s="125" t="s">
        <v>100</v>
      </c>
      <c r="B30" s="126"/>
      <c r="C30" s="81">
        <v>4306</v>
      </c>
      <c r="D30" s="73">
        <v>4187</v>
      </c>
      <c r="E30" s="72">
        <v>4933</v>
      </c>
      <c r="F30" s="73">
        <v>4851</v>
      </c>
      <c r="G30" s="82">
        <v>5923</v>
      </c>
      <c r="H30" s="73">
        <v>6008</v>
      </c>
      <c r="I30" s="83">
        <v>5669</v>
      </c>
      <c r="J30" s="73">
        <v>6274</v>
      </c>
      <c r="K30" s="93">
        <v>6621</v>
      </c>
      <c r="L30" s="115">
        <v>6341</v>
      </c>
      <c r="M30" s="96">
        <v>59808</v>
      </c>
      <c r="N30" s="115">
        <v>57615</v>
      </c>
      <c r="O30" s="6"/>
      <c r="P30" s="4"/>
      <c r="Q30" s="6"/>
    </row>
    <row r="31" spans="1:17" ht="13.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4"/>
      <c r="Q31" s="6"/>
    </row>
  </sheetData>
  <sheetProtection/>
  <mergeCells count="19">
    <mergeCell ref="O4:P4"/>
    <mergeCell ref="C18:D18"/>
    <mergeCell ref="E18:F18"/>
    <mergeCell ref="G18:H18"/>
    <mergeCell ref="I18:J18"/>
    <mergeCell ref="K18:L18"/>
    <mergeCell ref="M18:N18"/>
    <mergeCell ref="C4:D4"/>
    <mergeCell ref="E4:F4"/>
    <mergeCell ref="G4:H4"/>
    <mergeCell ref="I4:J4"/>
    <mergeCell ref="K4:L4"/>
    <mergeCell ref="M4:N4"/>
    <mergeCell ref="A20:A29"/>
    <mergeCell ref="A30:B30"/>
    <mergeCell ref="B4:B5"/>
    <mergeCell ref="A6:A15"/>
    <mergeCell ref="A16:B16"/>
    <mergeCell ref="B18:B19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15" width="8.58203125" style="2" customWidth="1"/>
    <col min="16" max="16" width="8.58203125" style="1" customWidth="1"/>
    <col min="17" max="16384" width="9" style="1" customWidth="1"/>
  </cols>
  <sheetData>
    <row r="1" spans="1:17" ht="15" customHeight="1">
      <c r="A1" s="37"/>
      <c r="B1" s="3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7"/>
      <c r="Q1" s="37"/>
    </row>
    <row r="2" spans="1:17" ht="15" customHeight="1">
      <c r="A2" s="37" t="s">
        <v>24</v>
      </c>
      <c r="B2" s="3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7"/>
      <c r="Q2" s="37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37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149</v>
      </c>
      <c r="D6" s="12" t="s">
        <v>70</v>
      </c>
      <c r="E6" s="23" t="s">
        <v>127</v>
      </c>
      <c r="F6" s="12" t="s">
        <v>70</v>
      </c>
      <c r="G6" s="24" t="s">
        <v>127</v>
      </c>
      <c r="H6" s="12" t="s">
        <v>70</v>
      </c>
      <c r="I6" s="35" t="s">
        <v>127</v>
      </c>
      <c r="J6" s="12" t="s">
        <v>70</v>
      </c>
      <c r="K6" s="35" t="s">
        <v>127</v>
      </c>
      <c r="L6" s="12" t="s">
        <v>70</v>
      </c>
      <c r="M6" s="32" t="s">
        <v>127</v>
      </c>
      <c r="N6" s="30" t="s">
        <v>70</v>
      </c>
      <c r="O6" s="23" t="s">
        <v>105</v>
      </c>
      <c r="P6" s="13" t="s">
        <v>60</v>
      </c>
      <c r="Q6" s="16"/>
    </row>
    <row r="7" spans="1:17" ht="15" customHeight="1">
      <c r="A7" s="130"/>
      <c r="B7" s="14"/>
      <c r="C7" s="63">
        <v>1621</v>
      </c>
      <c r="D7" s="4">
        <v>1162179</v>
      </c>
      <c r="E7" s="63">
        <v>1355</v>
      </c>
      <c r="F7" s="4">
        <v>1169915</v>
      </c>
      <c r="G7" s="63">
        <v>2009</v>
      </c>
      <c r="H7" s="4">
        <v>1576394</v>
      </c>
      <c r="I7" s="63">
        <v>2089</v>
      </c>
      <c r="J7" s="4">
        <v>1761629</v>
      </c>
      <c r="K7" s="63">
        <v>2187</v>
      </c>
      <c r="L7" s="4">
        <v>1885486</v>
      </c>
      <c r="M7" s="63">
        <v>1459</v>
      </c>
      <c r="N7" s="4">
        <v>1142170</v>
      </c>
      <c r="O7" s="63">
        <v>1179</v>
      </c>
      <c r="P7" s="15">
        <v>1188632</v>
      </c>
      <c r="Q7" s="16"/>
    </row>
    <row r="8" spans="1:17" ht="15" customHeight="1">
      <c r="A8" s="130"/>
      <c r="B8" s="11" t="s">
        <v>2</v>
      </c>
      <c r="C8" s="24" t="s">
        <v>118</v>
      </c>
      <c r="D8" s="11" t="s">
        <v>65</v>
      </c>
      <c r="E8" s="23" t="s">
        <v>118</v>
      </c>
      <c r="F8" s="11" t="s">
        <v>65</v>
      </c>
      <c r="G8" s="24" t="s">
        <v>118</v>
      </c>
      <c r="H8" s="11" t="s">
        <v>65</v>
      </c>
      <c r="I8" s="35" t="s">
        <v>105</v>
      </c>
      <c r="J8" s="11" t="s">
        <v>60</v>
      </c>
      <c r="K8" s="35" t="s">
        <v>105</v>
      </c>
      <c r="L8" s="11" t="s">
        <v>60</v>
      </c>
      <c r="M8" s="24" t="s">
        <v>105</v>
      </c>
      <c r="N8" s="31" t="s">
        <v>60</v>
      </c>
      <c r="O8" s="23" t="s">
        <v>120</v>
      </c>
      <c r="P8" s="11" t="s">
        <v>52</v>
      </c>
      <c r="Q8" s="16"/>
    </row>
    <row r="9" spans="1:17" ht="15" customHeight="1">
      <c r="A9" s="130"/>
      <c r="B9" s="14"/>
      <c r="C9" s="63">
        <v>201</v>
      </c>
      <c r="D9" s="4">
        <v>89921</v>
      </c>
      <c r="E9" s="63">
        <v>183</v>
      </c>
      <c r="F9" s="4">
        <v>114838</v>
      </c>
      <c r="G9" s="63">
        <v>246</v>
      </c>
      <c r="H9" s="4">
        <v>170807</v>
      </c>
      <c r="I9" s="63">
        <v>321</v>
      </c>
      <c r="J9" s="4">
        <v>215101</v>
      </c>
      <c r="K9" s="63">
        <v>611</v>
      </c>
      <c r="L9" s="4">
        <v>567080</v>
      </c>
      <c r="M9" s="63">
        <v>840</v>
      </c>
      <c r="N9" s="4">
        <v>705393</v>
      </c>
      <c r="O9" s="63">
        <v>1086</v>
      </c>
      <c r="P9" s="15">
        <v>1005119</v>
      </c>
      <c r="Q9" s="16"/>
    </row>
    <row r="10" spans="1:17" ht="15" customHeight="1">
      <c r="A10" s="130"/>
      <c r="B10" s="11" t="s">
        <v>3</v>
      </c>
      <c r="C10" s="24" t="s">
        <v>150</v>
      </c>
      <c r="D10" s="11" t="s">
        <v>72</v>
      </c>
      <c r="E10" s="24" t="s">
        <v>150</v>
      </c>
      <c r="F10" s="11" t="s">
        <v>72</v>
      </c>
      <c r="G10" s="24" t="s">
        <v>150</v>
      </c>
      <c r="H10" s="11" t="s">
        <v>52</v>
      </c>
      <c r="I10" s="35" t="s">
        <v>118</v>
      </c>
      <c r="J10" s="11" t="s">
        <v>65</v>
      </c>
      <c r="K10" s="35" t="s">
        <v>118</v>
      </c>
      <c r="L10" s="11" t="s">
        <v>65</v>
      </c>
      <c r="M10" s="24" t="s">
        <v>120</v>
      </c>
      <c r="N10" s="31" t="s">
        <v>52</v>
      </c>
      <c r="O10" s="24" t="s">
        <v>96</v>
      </c>
      <c r="P10" s="11" t="s">
        <v>47</v>
      </c>
      <c r="Q10" s="16"/>
    </row>
    <row r="11" spans="1:17" ht="15" customHeight="1">
      <c r="A11" s="130"/>
      <c r="B11" s="14"/>
      <c r="C11" s="63">
        <v>108</v>
      </c>
      <c r="D11" s="4">
        <v>50034</v>
      </c>
      <c r="E11" s="63">
        <v>112</v>
      </c>
      <c r="F11" s="4">
        <v>54029</v>
      </c>
      <c r="G11" s="63">
        <v>133</v>
      </c>
      <c r="H11" s="4">
        <v>80017</v>
      </c>
      <c r="I11" s="63">
        <v>311</v>
      </c>
      <c r="J11" s="4">
        <v>178452</v>
      </c>
      <c r="K11" s="63">
        <v>324</v>
      </c>
      <c r="L11" s="4">
        <v>223280</v>
      </c>
      <c r="M11" s="63">
        <v>390</v>
      </c>
      <c r="N11" s="4">
        <v>395156</v>
      </c>
      <c r="O11" s="63">
        <v>597</v>
      </c>
      <c r="P11" s="15">
        <v>600865</v>
      </c>
      <c r="Q11" s="16"/>
    </row>
    <row r="12" spans="1:17" ht="15" customHeight="1">
      <c r="A12" s="130"/>
      <c r="B12" s="11" t="s">
        <v>4</v>
      </c>
      <c r="C12" s="24" t="s">
        <v>120</v>
      </c>
      <c r="D12" s="11" t="s">
        <v>52</v>
      </c>
      <c r="E12" s="24" t="s">
        <v>120</v>
      </c>
      <c r="F12" s="11" t="s">
        <v>52</v>
      </c>
      <c r="G12" s="24" t="s">
        <v>120</v>
      </c>
      <c r="H12" s="11" t="s">
        <v>72</v>
      </c>
      <c r="I12" s="35" t="s">
        <v>150</v>
      </c>
      <c r="J12" s="11" t="s">
        <v>52</v>
      </c>
      <c r="K12" s="35" t="s">
        <v>120</v>
      </c>
      <c r="L12" s="11" t="s">
        <v>52</v>
      </c>
      <c r="M12" s="24" t="s">
        <v>104</v>
      </c>
      <c r="N12" s="31" t="s">
        <v>47</v>
      </c>
      <c r="O12" s="24" t="s">
        <v>104</v>
      </c>
      <c r="P12" s="11" t="s">
        <v>48</v>
      </c>
      <c r="Q12" s="16"/>
    </row>
    <row r="13" spans="1:17" ht="15" customHeight="1">
      <c r="A13" s="130"/>
      <c r="B13" s="14"/>
      <c r="C13" s="63">
        <v>46</v>
      </c>
      <c r="D13" s="4">
        <v>41185</v>
      </c>
      <c r="E13" s="63">
        <v>48</v>
      </c>
      <c r="F13" s="4">
        <v>46176</v>
      </c>
      <c r="G13" s="63">
        <v>94</v>
      </c>
      <c r="H13" s="4">
        <v>67054</v>
      </c>
      <c r="I13" s="63">
        <v>138</v>
      </c>
      <c r="J13" s="4">
        <v>98156</v>
      </c>
      <c r="K13" s="63">
        <v>247</v>
      </c>
      <c r="L13" s="4">
        <v>189617</v>
      </c>
      <c r="M13" s="63">
        <v>330</v>
      </c>
      <c r="N13" s="4">
        <v>259529</v>
      </c>
      <c r="O13" s="63">
        <v>578</v>
      </c>
      <c r="P13" s="15">
        <v>276805</v>
      </c>
      <c r="Q13" s="16"/>
    </row>
    <row r="14" spans="1:17" ht="15" customHeight="1">
      <c r="A14" s="130"/>
      <c r="B14" s="11" t="s">
        <v>5</v>
      </c>
      <c r="C14" s="24" t="s">
        <v>112</v>
      </c>
      <c r="D14" s="11" t="s">
        <v>64</v>
      </c>
      <c r="E14" s="24" t="s">
        <v>112</v>
      </c>
      <c r="F14" s="11" t="s">
        <v>67</v>
      </c>
      <c r="G14" s="24" t="s">
        <v>105</v>
      </c>
      <c r="H14" s="11" t="s">
        <v>64</v>
      </c>
      <c r="I14" s="35" t="s">
        <v>120</v>
      </c>
      <c r="J14" s="11" t="s">
        <v>72</v>
      </c>
      <c r="K14" s="35" t="s">
        <v>104</v>
      </c>
      <c r="L14" s="11" t="s">
        <v>42</v>
      </c>
      <c r="M14" s="24" t="s">
        <v>96</v>
      </c>
      <c r="N14" s="31" t="s">
        <v>42</v>
      </c>
      <c r="O14" s="24" t="s">
        <v>102</v>
      </c>
      <c r="P14" s="11" t="s">
        <v>42</v>
      </c>
      <c r="Q14" s="16"/>
    </row>
    <row r="15" spans="1:17" ht="15" customHeight="1">
      <c r="A15" s="131"/>
      <c r="B15" s="14"/>
      <c r="C15" s="63">
        <v>34</v>
      </c>
      <c r="D15" s="4">
        <v>15924</v>
      </c>
      <c r="E15" s="63">
        <v>32</v>
      </c>
      <c r="F15" s="4">
        <v>22847</v>
      </c>
      <c r="G15" s="63">
        <v>58</v>
      </c>
      <c r="H15" s="4">
        <v>38523</v>
      </c>
      <c r="I15" s="63">
        <v>122</v>
      </c>
      <c r="J15" s="4">
        <v>92488</v>
      </c>
      <c r="K15" s="63">
        <v>211</v>
      </c>
      <c r="L15" s="4">
        <v>130344</v>
      </c>
      <c r="M15" s="63">
        <v>282</v>
      </c>
      <c r="N15" s="4">
        <v>163447</v>
      </c>
      <c r="O15" s="63">
        <v>168</v>
      </c>
      <c r="P15" s="34">
        <v>147508</v>
      </c>
      <c r="Q15" s="16"/>
    </row>
    <row r="16" spans="1:17" ht="21" customHeight="1">
      <c r="A16" s="125" t="s">
        <v>9</v>
      </c>
      <c r="B16" s="126"/>
      <c r="C16" s="72">
        <v>2085</v>
      </c>
      <c r="D16" s="73">
        <v>1393</v>
      </c>
      <c r="E16" s="82">
        <v>1812</v>
      </c>
      <c r="F16" s="73">
        <v>1450</v>
      </c>
      <c r="G16" s="82">
        <v>2718</v>
      </c>
      <c r="H16" s="73">
        <v>2069</v>
      </c>
      <c r="I16" s="83">
        <v>3288</v>
      </c>
      <c r="J16" s="73">
        <v>2560</v>
      </c>
      <c r="K16" s="72">
        <v>4019</v>
      </c>
      <c r="L16" s="73">
        <v>3348</v>
      </c>
      <c r="M16" s="72">
        <v>4032</v>
      </c>
      <c r="N16" s="84">
        <v>3162</v>
      </c>
      <c r="O16" s="82">
        <v>4078</v>
      </c>
      <c r="P16" s="73">
        <v>3548</v>
      </c>
      <c r="Q16" s="5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10" t="s">
        <v>80</v>
      </c>
      <c r="L19" s="10" t="s">
        <v>81</v>
      </c>
      <c r="M19" s="10" t="s">
        <v>80</v>
      </c>
      <c r="N19" s="10" t="s">
        <v>81</v>
      </c>
      <c r="O19" s="6"/>
      <c r="P19" s="4"/>
      <c r="Q19" s="16"/>
    </row>
    <row r="20" spans="1:17" ht="15" customHeight="1">
      <c r="A20" s="129" t="s">
        <v>12</v>
      </c>
      <c r="B20" s="11" t="s">
        <v>1</v>
      </c>
      <c r="C20" s="68" t="s">
        <v>120</v>
      </c>
      <c r="D20" s="11" t="s">
        <v>52</v>
      </c>
      <c r="E20" s="24" t="s">
        <v>120</v>
      </c>
      <c r="F20" s="11" t="s">
        <v>52</v>
      </c>
      <c r="G20" s="23" t="s">
        <v>120</v>
      </c>
      <c r="H20" s="11" t="s">
        <v>70</v>
      </c>
      <c r="I20" s="24" t="s">
        <v>127</v>
      </c>
      <c r="J20" s="11" t="s">
        <v>70</v>
      </c>
      <c r="K20" s="24" t="s">
        <v>127</v>
      </c>
      <c r="L20" s="113" t="s">
        <v>70</v>
      </c>
      <c r="M20" s="23" t="s">
        <v>127</v>
      </c>
      <c r="N20" s="116" t="s">
        <v>70</v>
      </c>
      <c r="O20" s="6"/>
      <c r="P20" s="4"/>
      <c r="Q20" s="16"/>
    </row>
    <row r="21" spans="1:17" ht="15" customHeight="1">
      <c r="A21" s="130"/>
      <c r="B21" s="14"/>
      <c r="C21" s="63">
        <v>1616</v>
      </c>
      <c r="D21" s="4">
        <v>1508021</v>
      </c>
      <c r="E21" s="63">
        <v>1814</v>
      </c>
      <c r="F21" s="4">
        <v>1117497</v>
      </c>
      <c r="G21" s="63">
        <v>980</v>
      </c>
      <c r="H21" s="4">
        <v>1066874</v>
      </c>
      <c r="I21" s="63">
        <v>1401</v>
      </c>
      <c r="J21" s="4">
        <v>1268816</v>
      </c>
      <c r="K21" s="63">
        <v>1173</v>
      </c>
      <c r="L21" s="114">
        <v>981000</v>
      </c>
      <c r="M21" s="63">
        <v>14432</v>
      </c>
      <c r="N21" s="117">
        <v>12171000</v>
      </c>
      <c r="O21" s="6"/>
      <c r="P21" s="4"/>
      <c r="Q21" s="16"/>
    </row>
    <row r="22" spans="1:17" ht="15" customHeight="1">
      <c r="A22" s="130"/>
      <c r="B22" s="11" t="s">
        <v>2</v>
      </c>
      <c r="C22" s="68" t="s">
        <v>105</v>
      </c>
      <c r="D22" s="11" t="s">
        <v>60</v>
      </c>
      <c r="E22" s="24" t="s">
        <v>105</v>
      </c>
      <c r="F22" s="11" t="s">
        <v>60</v>
      </c>
      <c r="G22" s="23" t="s">
        <v>127</v>
      </c>
      <c r="H22" s="11" t="s">
        <v>52</v>
      </c>
      <c r="I22" s="24" t="s">
        <v>120</v>
      </c>
      <c r="J22" s="11" t="s">
        <v>52</v>
      </c>
      <c r="K22" s="24" t="s">
        <v>118</v>
      </c>
      <c r="L22" s="113" t="s">
        <v>65</v>
      </c>
      <c r="M22" s="23" t="s">
        <v>120</v>
      </c>
      <c r="N22" s="113" t="s">
        <v>60</v>
      </c>
      <c r="O22" s="6"/>
      <c r="P22" s="4"/>
      <c r="Q22" s="16"/>
    </row>
    <row r="23" spans="1:17" ht="15" customHeight="1">
      <c r="A23" s="130"/>
      <c r="B23" s="14"/>
      <c r="C23" s="63">
        <v>933</v>
      </c>
      <c r="D23" s="4">
        <v>1384775</v>
      </c>
      <c r="E23" s="63">
        <v>926</v>
      </c>
      <c r="F23" s="4">
        <v>812316</v>
      </c>
      <c r="G23" s="63">
        <v>909</v>
      </c>
      <c r="H23" s="4">
        <v>559654</v>
      </c>
      <c r="I23" s="63">
        <v>279</v>
      </c>
      <c r="J23" s="4">
        <v>122601</v>
      </c>
      <c r="K23" s="63">
        <v>177</v>
      </c>
      <c r="L23" s="114">
        <v>75000</v>
      </c>
      <c r="M23" s="63">
        <v>6765</v>
      </c>
      <c r="N23" s="117">
        <v>5380000</v>
      </c>
      <c r="O23" s="6"/>
      <c r="P23" s="4"/>
      <c r="Q23" s="16"/>
    </row>
    <row r="24" spans="1:17" ht="15" customHeight="1">
      <c r="A24" s="130"/>
      <c r="B24" s="11" t="s">
        <v>3</v>
      </c>
      <c r="C24" s="24" t="s">
        <v>104</v>
      </c>
      <c r="D24" s="11" t="s">
        <v>47</v>
      </c>
      <c r="E24" s="24" t="s">
        <v>104</v>
      </c>
      <c r="F24" s="11" t="s">
        <v>47</v>
      </c>
      <c r="G24" s="24" t="s">
        <v>152</v>
      </c>
      <c r="H24" s="11" t="s">
        <v>60</v>
      </c>
      <c r="I24" s="24" t="s">
        <v>118</v>
      </c>
      <c r="J24" s="11" t="s">
        <v>65</v>
      </c>
      <c r="K24" s="24" t="s">
        <v>150</v>
      </c>
      <c r="L24" s="113" t="s">
        <v>72</v>
      </c>
      <c r="M24" s="23" t="s">
        <v>105</v>
      </c>
      <c r="N24" s="113" t="s">
        <v>52</v>
      </c>
      <c r="O24" s="6"/>
      <c r="P24" s="4"/>
      <c r="Q24" s="16"/>
    </row>
    <row r="25" spans="1:17" ht="15" customHeight="1">
      <c r="A25" s="130"/>
      <c r="B25" s="14"/>
      <c r="C25" s="63">
        <v>707</v>
      </c>
      <c r="D25" s="4">
        <v>737186</v>
      </c>
      <c r="E25" s="63">
        <v>722</v>
      </c>
      <c r="F25" s="4">
        <v>485571</v>
      </c>
      <c r="G25" s="63">
        <v>492</v>
      </c>
      <c r="H25" s="4">
        <v>394453</v>
      </c>
      <c r="I25" s="63">
        <v>142</v>
      </c>
      <c r="J25" s="4">
        <v>73506</v>
      </c>
      <c r="K25" s="63">
        <v>91</v>
      </c>
      <c r="L25" s="114">
        <v>48000</v>
      </c>
      <c r="M25" s="63">
        <v>5486</v>
      </c>
      <c r="N25" s="117">
        <v>5196000</v>
      </c>
      <c r="O25" s="6"/>
      <c r="P25" s="4"/>
      <c r="Q25" s="16"/>
    </row>
    <row r="26" spans="1:17" ht="15" customHeight="1">
      <c r="A26" s="130"/>
      <c r="B26" s="11" t="s">
        <v>4</v>
      </c>
      <c r="C26" s="24" t="s">
        <v>96</v>
      </c>
      <c r="D26" s="11" t="s">
        <v>48</v>
      </c>
      <c r="E26" s="24" t="s">
        <v>96</v>
      </c>
      <c r="F26" s="11" t="s">
        <v>48</v>
      </c>
      <c r="G26" s="24" t="s">
        <v>104</v>
      </c>
      <c r="H26" s="11" t="s">
        <v>47</v>
      </c>
      <c r="I26" s="24" t="s">
        <v>105</v>
      </c>
      <c r="J26" s="11" t="s">
        <v>60</v>
      </c>
      <c r="K26" s="24" t="s">
        <v>120</v>
      </c>
      <c r="L26" s="113" t="s">
        <v>52</v>
      </c>
      <c r="M26" s="23" t="s">
        <v>104</v>
      </c>
      <c r="N26" s="113" t="s">
        <v>47</v>
      </c>
      <c r="O26" s="6"/>
      <c r="P26" s="4"/>
      <c r="Q26" s="16"/>
    </row>
    <row r="27" spans="1:17" ht="15" customHeight="1">
      <c r="A27" s="130"/>
      <c r="B27" s="14"/>
      <c r="C27" s="63">
        <v>687</v>
      </c>
      <c r="D27" s="4">
        <v>382281</v>
      </c>
      <c r="E27" s="63">
        <v>666</v>
      </c>
      <c r="F27" s="4">
        <v>231033</v>
      </c>
      <c r="G27" s="63">
        <v>381</v>
      </c>
      <c r="H27" s="4">
        <v>192064</v>
      </c>
      <c r="I27" s="63">
        <v>108</v>
      </c>
      <c r="J27" s="4">
        <v>64589</v>
      </c>
      <c r="K27" s="63">
        <v>43</v>
      </c>
      <c r="L27" s="114">
        <v>36000</v>
      </c>
      <c r="M27" s="63">
        <v>3143</v>
      </c>
      <c r="N27" s="117">
        <v>2420000</v>
      </c>
      <c r="O27" s="6"/>
      <c r="P27" s="4"/>
      <c r="Q27" s="16"/>
    </row>
    <row r="28" spans="1:17" ht="15" customHeight="1">
      <c r="A28" s="130"/>
      <c r="B28" s="11" t="s">
        <v>5</v>
      </c>
      <c r="C28" s="68" t="s">
        <v>69</v>
      </c>
      <c r="D28" s="11" t="s">
        <v>69</v>
      </c>
      <c r="E28" s="24" t="s">
        <v>151</v>
      </c>
      <c r="F28" s="11" t="s">
        <v>69</v>
      </c>
      <c r="G28" s="24" t="s">
        <v>96</v>
      </c>
      <c r="H28" s="11" t="s">
        <v>48</v>
      </c>
      <c r="I28" s="24" t="s">
        <v>104</v>
      </c>
      <c r="J28" s="18" t="s">
        <v>72</v>
      </c>
      <c r="K28" s="24" t="s">
        <v>112</v>
      </c>
      <c r="L28" s="113" t="s">
        <v>42</v>
      </c>
      <c r="M28" s="23" t="s">
        <v>96</v>
      </c>
      <c r="N28" s="113" t="s">
        <v>48</v>
      </c>
      <c r="O28" s="6"/>
      <c r="P28" s="4"/>
      <c r="Q28" s="16"/>
    </row>
    <row r="29" spans="1:17" ht="15" customHeight="1">
      <c r="A29" s="131"/>
      <c r="B29" s="14"/>
      <c r="C29" s="63">
        <v>165</v>
      </c>
      <c r="D29" s="4">
        <v>127550</v>
      </c>
      <c r="E29" s="63">
        <v>146</v>
      </c>
      <c r="F29" s="4">
        <v>127961</v>
      </c>
      <c r="G29" s="63">
        <v>338</v>
      </c>
      <c r="H29" s="4">
        <v>86976</v>
      </c>
      <c r="I29" s="63">
        <v>104</v>
      </c>
      <c r="J29" s="4">
        <v>51873</v>
      </c>
      <c r="K29" s="63">
        <v>33</v>
      </c>
      <c r="L29" s="114">
        <v>8000</v>
      </c>
      <c r="M29" s="63">
        <v>2733</v>
      </c>
      <c r="N29" s="117">
        <v>1308000</v>
      </c>
      <c r="O29" s="6"/>
      <c r="P29" s="4"/>
      <c r="Q29" s="16"/>
    </row>
    <row r="30" spans="1:17" ht="21" customHeight="1">
      <c r="A30" s="125" t="s">
        <v>100</v>
      </c>
      <c r="B30" s="126"/>
      <c r="C30" s="81">
        <v>4559</v>
      </c>
      <c r="D30" s="73">
        <v>4491</v>
      </c>
      <c r="E30" s="72">
        <v>4798</v>
      </c>
      <c r="F30" s="73">
        <v>3131</v>
      </c>
      <c r="G30" s="82">
        <v>3550</v>
      </c>
      <c r="H30" s="73">
        <v>2541</v>
      </c>
      <c r="I30" s="83">
        <v>2315</v>
      </c>
      <c r="J30" s="73">
        <v>1669</v>
      </c>
      <c r="K30" s="93">
        <v>1599</v>
      </c>
      <c r="L30" s="115">
        <v>1184</v>
      </c>
      <c r="M30" s="96">
        <v>38852</v>
      </c>
      <c r="N30" s="115">
        <v>30546</v>
      </c>
      <c r="O30" s="6"/>
      <c r="P30" s="4"/>
      <c r="Q30" s="6"/>
    </row>
    <row r="31" spans="1:17" ht="13.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4"/>
      <c r="Q31" s="6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5" width="8.58203125" style="2" customWidth="1"/>
    <col min="6" max="6" width="8.58203125" style="1" customWidth="1"/>
    <col min="7" max="7" width="8.58203125" style="2" customWidth="1"/>
    <col min="8" max="8" width="8.58203125" style="1" customWidth="1"/>
    <col min="9" max="15" width="8.58203125" style="2" customWidth="1"/>
    <col min="16" max="16" width="8.58203125" style="1" customWidth="1"/>
    <col min="17" max="16384" width="9" style="1" customWidth="1"/>
  </cols>
  <sheetData>
    <row r="1" spans="1:17" ht="15" customHeight="1">
      <c r="A1" s="37"/>
      <c r="B1" s="37"/>
      <c r="C1" s="58"/>
      <c r="D1" s="58"/>
      <c r="E1" s="58"/>
      <c r="F1" s="37"/>
      <c r="G1" s="58"/>
      <c r="H1" s="37"/>
      <c r="I1" s="58"/>
      <c r="J1" s="58"/>
      <c r="K1" s="58"/>
      <c r="L1" s="58"/>
      <c r="M1" s="58"/>
      <c r="N1" s="58"/>
      <c r="O1" s="58"/>
      <c r="P1" s="37"/>
      <c r="Q1" s="37"/>
    </row>
    <row r="2" spans="1:17" ht="15" customHeight="1">
      <c r="A2" s="37" t="s">
        <v>25</v>
      </c>
      <c r="B2" s="37"/>
      <c r="C2" s="58"/>
      <c r="D2" s="58"/>
      <c r="E2" s="58"/>
      <c r="F2" s="37"/>
      <c r="G2" s="58"/>
      <c r="H2" s="37"/>
      <c r="I2" s="58"/>
      <c r="J2" s="58"/>
      <c r="K2" s="58"/>
      <c r="L2" s="58"/>
      <c r="M2" s="58"/>
      <c r="N2" s="58"/>
      <c r="O2" s="58"/>
      <c r="P2" s="37"/>
      <c r="Q2" s="37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37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35" t="s">
        <v>153</v>
      </c>
      <c r="D6" s="12" t="s">
        <v>68</v>
      </c>
      <c r="E6" s="23" t="s">
        <v>124</v>
      </c>
      <c r="F6" s="12" t="s">
        <v>68</v>
      </c>
      <c r="G6" s="23" t="s">
        <v>96</v>
      </c>
      <c r="H6" s="12" t="s">
        <v>47</v>
      </c>
      <c r="I6" s="35" t="s">
        <v>96</v>
      </c>
      <c r="J6" s="12" t="s">
        <v>47</v>
      </c>
      <c r="K6" s="24" t="s">
        <v>96</v>
      </c>
      <c r="L6" s="12" t="s">
        <v>47</v>
      </c>
      <c r="M6" s="68" t="s">
        <v>96</v>
      </c>
      <c r="N6" s="12" t="s">
        <v>47</v>
      </c>
      <c r="O6" s="24" t="s">
        <v>96</v>
      </c>
      <c r="P6" s="13" t="s">
        <v>47</v>
      </c>
      <c r="Q6" s="16"/>
    </row>
    <row r="7" spans="1:17" ht="15" customHeight="1">
      <c r="A7" s="130"/>
      <c r="B7" s="14"/>
      <c r="C7" s="63">
        <v>598</v>
      </c>
      <c r="D7" s="4">
        <v>536833</v>
      </c>
      <c r="E7" s="63">
        <v>562</v>
      </c>
      <c r="F7" s="4">
        <v>527016</v>
      </c>
      <c r="G7" s="63">
        <v>670</v>
      </c>
      <c r="H7" s="4">
        <v>683789</v>
      </c>
      <c r="I7" s="63">
        <v>1204</v>
      </c>
      <c r="J7" s="4">
        <v>1103695</v>
      </c>
      <c r="K7" s="63">
        <v>1986</v>
      </c>
      <c r="L7" s="4">
        <v>1971711</v>
      </c>
      <c r="M7" s="63">
        <v>2326</v>
      </c>
      <c r="N7" s="4">
        <v>2029701</v>
      </c>
      <c r="O7" s="63">
        <v>1752</v>
      </c>
      <c r="P7" s="15">
        <v>1233834</v>
      </c>
      <c r="Q7" s="16"/>
    </row>
    <row r="8" spans="1:17" ht="15" customHeight="1">
      <c r="A8" s="130"/>
      <c r="B8" s="11" t="s">
        <v>2</v>
      </c>
      <c r="C8" s="35" t="s">
        <v>127</v>
      </c>
      <c r="D8" s="11" t="s">
        <v>70</v>
      </c>
      <c r="E8" s="23" t="s">
        <v>127</v>
      </c>
      <c r="F8" s="11" t="s">
        <v>70</v>
      </c>
      <c r="G8" s="23" t="s">
        <v>124</v>
      </c>
      <c r="H8" s="11" t="s">
        <v>68</v>
      </c>
      <c r="I8" s="35" t="s">
        <v>124</v>
      </c>
      <c r="J8" s="11" t="s">
        <v>68</v>
      </c>
      <c r="K8" s="24" t="s">
        <v>124</v>
      </c>
      <c r="L8" s="11" t="s">
        <v>70</v>
      </c>
      <c r="M8" s="68" t="s">
        <v>106</v>
      </c>
      <c r="N8" s="11" t="s">
        <v>70</v>
      </c>
      <c r="O8" s="24" t="s">
        <v>106</v>
      </c>
      <c r="P8" s="11" t="s">
        <v>61</v>
      </c>
      <c r="Q8" s="16"/>
    </row>
    <row r="9" spans="1:17" ht="15" customHeight="1">
      <c r="A9" s="130"/>
      <c r="B9" s="14"/>
      <c r="C9" s="63">
        <v>308</v>
      </c>
      <c r="D9" s="4">
        <v>252085</v>
      </c>
      <c r="E9" s="63">
        <v>291</v>
      </c>
      <c r="F9" s="4">
        <v>269201</v>
      </c>
      <c r="G9" s="63">
        <v>625</v>
      </c>
      <c r="H9" s="4">
        <v>497057</v>
      </c>
      <c r="I9" s="63">
        <v>523</v>
      </c>
      <c r="J9" s="4">
        <v>537846</v>
      </c>
      <c r="K9" s="63">
        <v>336</v>
      </c>
      <c r="L9" s="4">
        <v>328869</v>
      </c>
      <c r="M9" s="63">
        <v>170</v>
      </c>
      <c r="N9" s="4">
        <v>112719</v>
      </c>
      <c r="O9" s="63">
        <v>432</v>
      </c>
      <c r="P9" s="15">
        <v>357358</v>
      </c>
      <c r="Q9" s="16"/>
    </row>
    <row r="10" spans="1:17" ht="15" customHeight="1">
      <c r="A10" s="130"/>
      <c r="B10" s="11" t="s">
        <v>3</v>
      </c>
      <c r="C10" s="24" t="s">
        <v>96</v>
      </c>
      <c r="D10" s="11" t="s">
        <v>44</v>
      </c>
      <c r="E10" s="24" t="s">
        <v>96</v>
      </c>
      <c r="F10" s="11" t="s">
        <v>47</v>
      </c>
      <c r="G10" s="24" t="s">
        <v>127</v>
      </c>
      <c r="H10" s="11" t="s">
        <v>70</v>
      </c>
      <c r="I10" s="35" t="s">
        <v>127</v>
      </c>
      <c r="J10" s="11" t="s">
        <v>70</v>
      </c>
      <c r="K10" s="24" t="s">
        <v>127</v>
      </c>
      <c r="L10" s="11" t="s">
        <v>68</v>
      </c>
      <c r="M10" s="68" t="s">
        <v>102</v>
      </c>
      <c r="N10" s="11" t="s">
        <v>68</v>
      </c>
      <c r="O10" s="24" t="s">
        <v>126</v>
      </c>
      <c r="P10" s="11" t="s">
        <v>69</v>
      </c>
      <c r="Q10" s="16"/>
    </row>
    <row r="11" spans="1:17" ht="15" customHeight="1">
      <c r="A11" s="130"/>
      <c r="B11" s="14"/>
      <c r="C11" s="63">
        <v>167</v>
      </c>
      <c r="D11" s="4">
        <v>183481</v>
      </c>
      <c r="E11" s="63">
        <v>272</v>
      </c>
      <c r="F11" s="4">
        <v>222302</v>
      </c>
      <c r="G11" s="63">
        <v>355</v>
      </c>
      <c r="H11" s="4">
        <v>323409</v>
      </c>
      <c r="I11" s="63">
        <v>327</v>
      </c>
      <c r="J11" s="4">
        <v>322491</v>
      </c>
      <c r="K11" s="63">
        <v>180</v>
      </c>
      <c r="L11" s="4">
        <v>246685</v>
      </c>
      <c r="M11" s="63">
        <v>67</v>
      </c>
      <c r="N11" s="4">
        <v>81511</v>
      </c>
      <c r="O11" s="63">
        <v>127</v>
      </c>
      <c r="P11" s="15">
        <v>151317</v>
      </c>
      <c r="Q11" s="16"/>
    </row>
    <row r="12" spans="1:17" ht="15" customHeight="1">
      <c r="A12" s="130"/>
      <c r="B12" s="11" t="s">
        <v>4</v>
      </c>
      <c r="C12" s="24" t="s">
        <v>44</v>
      </c>
      <c r="D12" s="11" t="s">
        <v>47</v>
      </c>
      <c r="E12" s="24" t="s">
        <v>44</v>
      </c>
      <c r="F12" s="11" t="s">
        <v>44</v>
      </c>
      <c r="G12" s="24" t="s">
        <v>44</v>
      </c>
      <c r="H12" s="11" t="s">
        <v>44</v>
      </c>
      <c r="I12" s="35" t="s">
        <v>44</v>
      </c>
      <c r="J12" s="11" t="s">
        <v>44</v>
      </c>
      <c r="K12" s="24" t="s">
        <v>44</v>
      </c>
      <c r="L12" s="11" t="s">
        <v>44</v>
      </c>
      <c r="M12" s="68" t="s">
        <v>127</v>
      </c>
      <c r="N12" s="11" t="s">
        <v>61</v>
      </c>
      <c r="O12" s="24" t="s">
        <v>102</v>
      </c>
      <c r="P12" s="11" t="s">
        <v>51</v>
      </c>
      <c r="Q12" s="16"/>
    </row>
    <row r="13" spans="1:17" ht="15" customHeight="1">
      <c r="A13" s="130"/>
      <c r="B13" s="14"/>
      <c r="C13" s="63">
        <v>154</v>
      </c>
      <c r="D13" s="4">
        <v>160109</v>
      </c>
      <c r="E13" s="63">
        <v>148</v>
      </c>
      <c r="F13" s="4">
        <v>190761</v>
      </c>
      <c r="G13" s="63">
        <v>170</v>
      </c>
      <c r="H13" s="4">
        <v>228835</v>
      </c>
      <c r="I13" s="63">
        <v>155</v>
      </c>
      <c r="J13" s="4">
        <v>201608</v>
      </c>
      <c r="K13" s="63">
        <v>91</v>
      </c>
      <c r="L13" s="4">
        <v>125699</v>
      </c>
      <c r="M13" s="63">
        <v>53</v>
      </c>
      <c r="N13" s="4">
        <v>76365</v>
      </c>
      <c r="O13" s="63">
        <v>75</v>
      </c>
      <c r="P13" s="15">
        <v>63989</v>
      </c>
      <c r="Q13" s="16"/>
    </row>
    <row r="14" spans="1:17" ht="15" customHeight="1">
      <c r="A14" s="130"/>
      <c r="B14" s="11" t="s">
        <v>5</v>
      </c>
      <c r="C14" s="24" t="s">
        <v>102</v>
      </c>
      <c r="D14" s="11" t="s">
        <v>71</v>
      </c>
      <c r="E14" s="24" t="s">
        <v>102</v>
      </c>
      <c r="F14" s="11" t="s">
        <v>71</v>
      </c>
      <c r="G14" s="24" t="s">
        <v>102</v>
      </c>
      <c r="H14" s="11" t="s">
        <v>71</v>
      </c>
      <c r="I14" s="35" t="s">
        <v>102</v>
      </c>
      <c r="J14" s="11" t="s">
        <v>71</v>
      </c>
      <c r="K14" s="24" t="s">
        <v>102</v>
      </c>
      <c r="L14" s="11" t="s">
        <v>71</v>
      </c>
      <c r="M14" s="23" t="s">
        <v>124</v>
      </c>
      <c r="N14" s="11" t="s">
        <v>42</v>
      </c>
      <c r="O14" s="24" t="s">
        <v>107</v>
      </c>
      <c r="P14" s="11" t="s">
        <v>68</v>
      </c>
      <c r="Q14" s="16"/>
    </row>
    <row r="15" spans="1:17" ht="15" customHeight="1">
      <c r="A15" s="131"/>
      <c r="B15" s="14"/>
      <c r="C15" s="63">
        <v>11</v>
      </c>
      <c r="D15" s="4">
        <v>11554</v>
      </c>
      <c r="E15" s="63">
        <v>11</v>
      </c>
      <c r="F15" s="4">
        <v>15691</v>
      </c>
      <c r="G15" s="63">
        <v>15</v>
      </c>
      <c r="H15" s="4">
        <v>31576</v>
      </c>
      <c r="I15" s="63">
        <v>18</v>
      </c>
      <c r="J15" s="4">
        <v>27177</v>
      </c>
      <c r="K15" s="63">
        <v>31</v>
      </c>
      <c r="L15" s="4">
        <v>15581</v>
      </c>
      <c r="M15" s="63">
        <v>20</v>
      </c>
      <c r="N15" s="4">
        <v>19674</v>
      </c>
      <c r="O15" s="63">
        <v>24</v>
      </c>
      <c r="P15" s="9">
        <v>30109</v>
      </c>
      <c r="Q15" s="16"/>
    </row>
    <row r="16" spans="1:17" ht="21" customHeight="1">
      <c r="A16" s="125" t="s">
        <v>9</v>
      </c>
      <c r="B16" s="126"/>
      <c r="C16" s="72">
        <v>1252</v>
      </c>
      <c r="D16" s="73">
        <v>1149</v>
      </c>
      <c r="E16" s="82">
        <v>1293</v>
      </c>
      <c r="F16" s="73">
        <v>1227</v>
      </c>
      <c r="G16" s="82">
        <v>1842</v>
      </c>
      <c r="H16" s="73">
        <v>1766</v>
      </c>
      <c r="I16" s="83">
        <v>2237</v>
      </c>
      <c r="J16" s="73">
        <v>2198</v>
      </c>
      <c r="K16" s="72">
        <v>2634</v>
      </c>
      <c r="L16" s="73">
        <v>2701</v>
      </c>
      <c r="M16" s="82">
        <v>2663</v>
      </c>
      <c r="N16" s="73">
        <v>2344</v>
      </c>
      <c r="O16" s="82">
        <v>2459</v>
      </c>
      <c r="P16" s="73">
        <v>1911</v>
      </c>
      <c r="Q16" s="5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10" t="s">
        <v>80</v>
      </c>
      <c r="L19" s="10" t="s">
        <v>81</v>
      </c>
      <c r="M19" s="10" t="s">
        <v>80</v>
      </c>
      <c r="N19" s="10" t="s">
        <v>81</v>
      </c>
      <c r="O19" s="6"/>
      <c r="P19" s="4"/>
      <c r="Q19" s="16"/>
    </row>
    <row r="20" spans="1:17" ht="15" customHeight="1">
      <c r="A20" s="129" t="s">
        <v>12</v>
      </c>
      <c r="B20" s="11" t="s">
        <v>114</v>
      </c>
      <c r="C20" s="68" t="s">
        <v>106</v>
      </c>
      <c r="D20" s="11" t="s">
        <v>61</v>
      </c>
      <c r="E20" s="24" t="s">
        <v>96</v>
      </c>
      <c r="F20" s="11" t="s">
        <v>47</v>
      </c>
      <c r="G20" s="23" t="s">
        <v>96</v>
      </c>
      <c r="H20" s="11" t="s">
        <v>47</v>
      </c>
      <c r="I20" s="24" t="s">
        <v>96</v>
      </c>
      <c r="J20" s="11" t="s">
        <v>47</v>
      </c>
      <c r="K20" s="24" t="s">
        <v>96</v>
      </c>
      <c r="L20" s="113" t="s">
        <v>68</v>
      </c>
      <c r="M20" s="23" t="s">
        <v>96</v>
      </c>
      <c r="N20" s="113" t="s">
        <v>47</v>
      </c>
      <c r="O20" s="6"/>
      <c r="P20" s="4"/>
      <c r="Q20" s="16"/>
    </row>
    <row r="21" spans="1:17" ht="15" customHeight="1">
      <c r="A21" s="130"/>
      <c r="B21" s="14"/>
      <c r="C21" s="63">
        <v>829</v>
      </c>
      <c r="D21" s="4">
        <v>884591</v>
      </c>
      <c r="E21" s="63">
        <v>1006</v>
      </c>
      <c r="F21" s="4">
        <v>828346</v>
      </c>
      <c r="G21" s="63">
        <v>1331</v>
      </c>
      <c r="H21" s="4">
        <v>1214844</v>
      </c>
      <c r="I21" s="63">
        <v>1171</v>
      </c>
      <c r="J21" s="4">
        <v>938830</v>
      </c>
      <c r="K21" s="63">
        <v>591</v>
      </c>
      <c r="L21" s="114">
        <v>603000</v>
      </c>
      <c r="M21" s="63">
        <v>13005</v>
      </c>
      <c r="N21" s="114">
        <v>11308000</v>
      </c>
      <c r="O21" s="6"/>
      <c r="P21" s="4"/>
      <c r="Q21" s="16"/>
    </row>
    <row r="22" spans="1:17" ht="15" customHeight="1">
      <c r="A22" s="130"/>
      <c r="B22" s="11" t="s">
        <v>2</v>
      </c>
      <c r="C22" s="23" t="s">
        <v>96</v>
      </c>
      <c r="D22" s="11" t="s">
        <v>47</v>
      </c>
      <c r="E22" s="24" t="s">
        <v>106</v>
      </c>
      <c r="F22" s="11" t="s">
        <v>61</v>
      </c>
      <c r="G22" s="23" t="s">
        <v>106</v>
      </c>
      <c r="H22" s="11" t="s">
        <v>61</v>
      </c>
      <c r="I22" s="24" t="s">
        <v>124</v>
      </c>
      <c r="J22" s="11" t="s">
        <v>68</v>
      </c>
      <c r="K22" s="24" t="s">
        <v>124</v>
      </c>
      <c r="L22" s="113" t="s">
        <v>47</v>
      </c>
      <c r="M22" s="23" t="s">
        <v>124</v>
      </c>
      <c r="N22" s="113" t="s">
        <v>68</v>
      </c>
      <c r="O22" s="6"/>
      <c r="P22" s="4"/>
      <c r="Q22" s="16"/>
    </row>
    <row r="23" spans="1:17" ht="15" customHeight="1">
      <c r="A23" s="130"/>
      <c r="B23" s="14"/>
      <c r="C23" s="67">
        <v>530</v>
      </c>
      <c r="D23" s="4">
        <v>449247</v>
      </c>
      <c r="E23" s="63">
        <v>734</v>
      </c>
      <c r="F23" s="4">
        <v>725810</v>
      </c>
      <c r="G23" s="63">
        <v>280</v>
      </c>
      <c r="H23" s="4">
        <v>377001</v>
      </c>
      <c r="I23" s="63">
        <v>344</v>
      </c>
      <c r="J23" s="4">
        <v>406246</v>
      </c>
      <c r="K23" s="63">
        <v>544</v>
      </c>
      <c r="L23" s="114">
        <v>471000</v>
      </c>
      <c r="M23" s="63">
        <v>3619</v>
      </c>
      <c r="N23" s="114">
        <v>3543000</v>
      </c>
      <c r="O23" s="6"/>
      <c r="P23" s="4"/>
      <c r="Q23" s="16"/>
    </row>
    <row r="24" spans="1:17" ht="15" customHeight="1">
      <c r="A24" s="130"/>
      <c r="B24" s="11" t="s">
        <v>3</v>
      </c>
      <c r="C24" s="68" t="s">
        <v>126</v>
      </c>
      <c r="D24" s="11" t="s">
        <v>69</v>
      </c>
      <c r="E24" s="24" t="s">
        <v>126</v>
      </c>
      <c r="F24" s="11" t="s">
        <v>69</v>
      </c>
      <c r="G24" s="23" t="s">
        <v>126</v>
      </c>
      <c r="H24" s="11" t="s">
        <v>69</v>
      </c>
      <c r="I24" s="24" t="s">
        <v>127</v>
      </c>
      <c r="J24" s="11" t="s">
        <v>70</v>
      </c>
      <c r="K24" s="24" t="s">
        <v>127</v>
      </c>
      <c r="L24" s="113" t="s">
        <v>70</v>
      </c>
      <c r="M24" s="23" t="s">
        <v>106</v>
      </c>
      <c r="N24" s="113" t="s">
        <v>61</v>
      </c>
      <c r="O24" s="6"/>
      <c r="P24" s="4"/>
      <c r="Q24" s="16"/>
    </row>
    <row r="25" spans="1:17" ht="15" customHeight="1">
      <c r="A25" s="130"/>
      <c r="B25" s="14"/>
      <c r="C25" s="67">
        <v>310</v>
      </c>
      <c r="D25" s="4">
        <v>340243</v>
      </c>
      <c r="E25" s="63">
        <v>336</v>
      </c>
      <c r="F25" s="4">
        <v>234853</v>
      </c>
      <c r="G25" s="63">
        <v>134</v>
      </c>
      <c r="H25" s="4">
        <v>131810</v>
      </c>
      <c r="I25" s="63">
        <v>168</v>
      </c>
      <c r="J25" s="4">
        <v>225707</v>
      </c>
      <c r="K25" s="63">
        <v>233</v>
      </c>
      <c r="L25" s="114">
        <v>252000</v>
      </c>
      <c r="M25" s="63">
        <v>2505</v>
      </c>
      <c r="N25" s="114">
        <v>2458000</v>
      </c>
      <c r="O25" s="6"/>
      <c r="P25" s="4"/>
      <c r="Q25" s="16"/>
    </row>
    <row r="26" spans="1:17" ht="15" customHeight="1">
      <c r="A26" s="130"/>
      <c r="B26" s="11" t="s">
        <v>4</v>
      </c>
      <c r="C26" s="68" t="s">
        <v>107</v>
      </c>
      <c r="D26" s="11" t="s">
        <v>51</v>
      </c>
      <c r="E26" s="24" t="s">
        <v>107</v>
      </c>
      <c r="F26" s="11" t="s">
        <v>51</v>
      </c>
      <c r="G26" s="23" t="s">
        <v>107</v>
      </c>
      <c r="H26" s="11" t="s">
        <v>51</v>
      </c>
      <c r="I26" s="24" t="s">
        <v>44</v>
      </c>
      <c r="J26" s="11" t="s">
        <v>44</v>
      </c>
      <c r="K26" s="24" t="s">
        <v>44</v>
      </c>
      <c r="L26" s="113" t="s">
        <v>44</v>
      </c>
      <c r="M26" s="23" t="s">
        <v>127</v>
      </c>
      <c r="N26" s="113" t="s">
        <v>70</v>
      </c>
      <c r="O26" s="6"/>
      <c r="P26" s="4"/>
      <c r="Q26" s="16"/>
    </row>
    <row r="27" spans="1:17" ht="15" customHeight="1">
      <c r="A27" s="130"/>
      <c r="B27" s="14"/>
      <c r="C27" s="67">
        <v>119</v>
      </c>
      <c r="D27" s="4">
        <v>267388</v>
      </c>
      <c r="E27" s="63">
        <v>139</v>
      </c>
      <c r="F27" s="4">
        <v>214956</v>
      </c>
      <c r="G27" s="63">
        <v>93</v>
      </c>
      <c r="H27" s="4">
        <v>71254</v>
      </c>
      <c r="I27" s="63">
        <v>125</v>
      </c>
      <c r="J27" s="4">
        <v>117243</v>
      </c>
      <c r="K27" s="63">
        <v>164</v>
      </c>
      <c r="L27" s="114">
        <v>190000</v>
      </c>
      <c r="M27" s="63">
        <v>1939</v>
      </c>
      <c r="N27" s="114">
        <v>2160000</v>
      </c>
      <c r="O27" s="6"/>
      <c r="P27" s="4"/>
      <c r="Q27" s="16"/>
    </row>
    <row r="28" spans="1:17" ht="15" customHeight="1">
      <c r="A28" s="130"/>
      <c r="B28" s="11" t="s">
        <v>5</v>
      </c>
      <c r="C28" s="24" t="s">
        <v>50</v>
      </c>
      <c r="D28" s="11" t="s">
        <v>50</v>
      </c>
      <c r="E28" s="24" t="s">
        <v>50</v>
      </c>
      <c r="F28" s="11" t="s">
        <v>50</v>
      </c>
      <c r="G28" s="23" t="s">
        <v>124</v>
      </c>
      <c r="H28" s="11" t="s">
        <v>70</v>
      </c>
      <c r="I28" s="24" t="s">
        <v>106</v>
      </c>
      <c r="J28" s="18" t="s">
        <v>61</v>
      </c>
      <c r="K28" s="24" t="s">
        <v>95</v>
      </c>
      <c r="L28" s="113" t="s">
        <v>71</v>
      </c>
      <c r="M28" s="23" t="s">
        <v>44</v>
      </c>
      <c r="N28" s="113" t="s">
        <v>44</v>
      </c>
      <c r="O28" s="6"/>
      <c r="P28" s="4"/>
      <c r="Q28" s="16"/>
    </row>
    <row r="29" spans="1:17" ht="15" customHeight="1">
      <c r="A29" s="131"/>
      <c r="B29" s="14"/>
      <c r="C29" s="63">
        <v>76</v>
      </c>
      <c r="D29" s="4">
        <v>41520</v>
      </c>
      <c r="E29" s="63">
        <v>38</v>
      </c>
      <c r="F29" s="4">
        <v>31423</v>
      </c>
      <c r="G29" s="63">
        <v>48</v>
      </c>
      <c r="H29" s="4">
        <v>53571</v>
      </c>
      <c r="I29" s="63">
        <v>56</v>
      </c>
      <c r="J29" s="4">
        <v>34234</v>
      </c>
      <c r="K29" s="63">
        <v>17</v>
      </c>
      <c r="L29" s="114">
        <v>7000</v>
      </c>
      <c r="M29" s="63">
        <v>1028</v>
      </c>
      <c r="N29" s="114">
        <v>1256000</v>
      </c>
      <c r="O29" s="6"/>
      <c r="P29" s="4"/>
      <c r="Q29" s="16"/>
    </row>
    <row r="30" spans="1:17" ht="21" customHeight="1">
      <c r="A30" s="125" t="s">
        <v>100</v>
      </c>
      <c r="B30" s="126"/>
      <c r="C30" s="81">
        <v>1942</v>
      </c>
      <c r="D30" s="73">
        <v>2052</v>
      </c>
      <c r="E30" s="72">
        <v>2316</v>
      </c>
      <c r="F30" s="73">
        <v>2076</v>
      </c>
      <c r="G30" s="82">
        <v>1972</v>
      </c>
      <c r="H30" s="73">
        <v>1939</v>
      </c>
      <c r="I30" s="83">
        <v>1926</v>
      </c>
      <c r="J30" s="73">
        <v>1751</v>
      </c>
      <c r="K30" s="93">
        <v>1557</v>
      </c>
      <c r="L30" s="115">
        <v>1530</v>
      </c>
      <c r="M30" s="96">
        <v>24092</v>
      </c>
      <c r="N30" s="115">
        <v>22643</v>
      </c>
      <c r="O30" s="6"/>
      <c r="P30" s="4"/>
      <c r="Q30" s="6"/>
    </row>
    <row r="31" spans="1:17" ht="13.5" customHeight="1">
      <c r="A31" s="19" t="s">
        <v>15</v>
      </c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/>
      <c r="P31" s="4"/>
      <c r="Q31" s="6"/>
    </row>
    <row r="32" spans="1:17" ht="12">
      <c r="A32" s="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4"/>
      <c r="Q32" s="6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2" customWidth="1"/>
    <col min="3" max="16" width="8.58203125" style="2" customWidth="1"/>
    <col min="17" max="16384" width="9" style="1" customWidth="1"/>
  </cols>
  <sheetData>
    <row r="1" spans="1:17" ht="15" customHeight="1">
      <c r="A1" s="3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7"/>
    </row>
    <row r="2" spans="1:17" ht="15" customHeight="1">
      <c r="A2" s="37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7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37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95</v>
      </c>
      <c r="D6" s="12" t="s">
        <v>48</v>
      </c>
      <c r="E6" s="23" t="s">
        <v>102</v>
      </c>
      <c r="F6" s="12" t="s">
        <v>42</v>
      </c>
      <c r="G6" s="23" t="s">
        <v>102</v>
      </c>
      <c r="H6" s="12" t="s">
        <v>48</v>
      </c>
      <c r="I6" s="35" t="s">
        <v>102</v>
      </c>
      <c r="J6" s="12" t="s">
        <v>48</v>
      </c>
      <c r="K6" s="24" t="s">
        <v>102</v>
      </c>
      <c r="L6" s="13" t="s">
        <v>42</v>
      </c>
      <c r="M6" s="68" t="s">
        <v>102</v>
      </c>
      <c r="N6" s="12" t="s">
        <v>44</v>
      </c>
      <c r="O6" s="23" t="s">
        <v>124</v>
      </c>
      <c r="P6" s="13" t="s">
        <v>68</v>
      </c>
      <c r="Q6" s="16"/>
    </row>
    <row r="7" spans="1:17" ht="15" customHeight="1">
      <c r="A7" s="130"/>
      <c r="B7" s="14"/>
      <c r="C7" s="63">
        <v>552</v>
      </c>
      <c r="D7" s="4">
        <v>302545</v>
      </c>
      <c r="E7" s="63">
        <v>676</v>
      </c>
      <c r="F7" s="4">
        <v>271758</v>
      </c>
      <c r="G7" s="63">
        <v>674</v>
      </c>
      <c r="H7" s="4">
        <v>236657</v>
      </c>
      <c r="I7" s="63">
        <v>499</v>
      </c>
      <c r="J7" s="4">
        <v>277778</v>
      </c>
      <c r="K7" s="63">
        <v>555</v>
      </c>
      <c r="L7" s="15">
        <v>143252</v>
      </c>
      <c r="M7" s="67">
        <v>377</v>
      </c>
      <c r="N7" s="4">
        <v>121997</v>
      </c>
      <c r="O7" s="63">
        <v>229</v>
      </c>
      <c r="P7" s="15">
        <v>150765</v>
      </c>
      <c r="Q7" s="16"/>
    </row>
    <row r="8" spans="1:17" ht="15" customHeight="1">
      <c r="A8" s="130"/>
      <c r="B8" s="11" t="s">
        <v>2</v>
      </c>
      <c r="C8" s="24" t="s">
        <v>104</v>
      </c>
      <c r="D8" s="11" t="s">
        <v>42</v>
      </c>
      <c r="E8" s="23" t="s">
        <v>104</v>
      </c>
      <c r="F8" s="11" t="s">
        <v>48</v>
      </c>
      <c r="G8" s="23" t="s">
        <v>104</v>
      </c>
      <c r="H8" s="11" t="s">
        <v>42</v>
      </c>
      <c r="I8" s="35" t="s">
        <v>104</v>
      </c>
      <c r="J8" s="11" t="s">
        <v>42</v>
      </c>
      <c r="K8" s="24" t="s">
        <v>104</v>
      </c>
      <c r="L8" s="11" t="s">
        <v>48</v>
      </c>
      <c r="M8" s="68" t="s">
        <v>44</v>
      </c>
      <c r="N8" s="11" t="s">
        <v>68</v>
      </c>
      <c r="O8" s="24" t="s">
        <v>102</v>
      </c>
      <c r="P8" s="11" t="s">
        <v>44</v>
      </c>
      <c r="Q8" s="16"/>
    </row>
    <row r="9" spans="1:17" ht="15" customHeight="1">
      <c r="A9" s="130"/>
      <c r="B9" s="14"/>
      <c r="C9" s="63">
        <v>389</v>
      </c>
      <c r="D9" s="4">
        <v>208124</v>
      </c>
      <c r="E9" s="63">
        <v>365</v>
      </c>
      <c r="F9" s="4">
        <v>224900</v>
      </c>
      <c r="G9" s="63">
        <v>372</v>
      </c>
      <c r="H9" s="4">
        <v>207035</v>
      </c>
      <c r="I9" s="63">
        <v>272</v>
      </c>
      <c r="J9" s="4">
        <v>194613</v>
      </c>
      <c r="K9" s="63">
        <v>120</v>
      </c>
      <c r="L9" s="15">
        <v>125278</v>
      </c>
      <c r="M9" s="67">
        <v>98</v>
      </c>
      <c r="N9" s="4">
        <v>60141</v>
      </c>
      <c r="O9" s="63">
        <v>201</v>
      </c>
      <c r="P9" s="15">
        <v>57189</v>
      </c>
      <c r="Q9" s="16"/>
    </row>
    <row r="10" spans="1:17" ht="15" customHeight="1">
      <c r="A10" s="130"/>
      <c r="B10" s="11" t="s">
        <v>3</v>
      </c>
      <c r="C10" s="24" t="s">
        <v>120</v>
      </c>
      <c r="D10" s="11" t="s">
        <v>68</v>
      </c>
      <c r="E10" s="24" t="s">
        <v>120</v>
      </c>
      <c r="F10" s="11" t="s">
        <v>68</v>
      </c>
      <c r="G10" s="24" t="s">
        <v>120</v>
      </c>
      <c r="H10" s="11" t="s">
        <v>68</v>
      </c>
      <c r="I10" s="24" t="s">
        <v>120</v>
      </c>
      <c r="J10" s="11" t="s">
        <v>68</v>
      </c>
      <c r="K10" s="24" t="s">
        <v>44</v>
      </c>
      <c r="L10" s="11" t="s">
        <v>44</v>
      </c>
      <c r="M10" s="23" t="s">
        <v>124</v>
      </c>
      <c r="N10" s="11" t="s">
        <v>45</v>
      </c>
      <c r="O10" s="23" t="s">
        <v>44</v>
      </c>
      <c r="P10" s="11" t="s">
        <v>45</v>
      </c>
      <c r="Q10" s="16"/>
    </row>
    <row r="11" spans="1:17" ht="15" customHeight="1">
      <c r="A11" s="130"/>
      <c r="B11" s="14"/>
      <c r="C11" s="63">
        <v>81</v>
      </c>
      <c r="D11" s="4">
        <v>81940</v>
      </c>
      <c r="E11" s="63">
        <v>84</v>
      </c>
      <c r="F11" s="4">
        <v>95802</v>
      </c>
      <c r="G11" s="63">
        <v>64</v>
      </c>
      <c r="H11" s="4">
        <v>75745</v>
      </c>
      <c r="I11" s="63">
        <v>31</v>
      </c>
      <c r="J11" s="4">
        <v>70356</v>
      </c>
      <c r="K11" s="63">
        <v>80</v>
      </c>
      <c r="L11" s="15">
        <v>68092</v>
      </c>
      <c r="M11" s="67">
        <v>60</v>
      </c>
      <c r="N11" s="4">
        <v>35301</v>
      </c>
      <c r="O11" s="63">
        <v>100</v>
      </c>
      <c r="P11" s="15">
        <v>20747</v>
      </c>
      <c r="Q11" s="16"/>
    </row>
    <row r="12" spans="1:17" ht="15" customHeight="1">
      <c r="A12" s="130"/>
      <c r="B12" s="11" t="s">
        <v>4</v>
      </c>
      <c r="C12" s="24" t="s">
        <v>129</v>
      </c>
      <c r="D12" s="11" t="s">
        <v>45</v>
      </c>
      <c r="E12" s="24" t="s">
        <v>127</v>
      </c>
      <c r="F12" s="11" t="s">
        <v>45</v>
      </c>
      <c r="G12" s="24" t="s">
        <v>96</v>
      </c>
      <c r="H12" s="11" t="s">
        <v>45</v>
      </c>
      <c r="I12" s="24" t="s">
        <v>44</v>
      </c>
      <c r="J12" s="11" t="s">
        <v>45</v>
      </c>
      <c r="K12" s="24" t="s">
        <v>120</v>
      </c>
      <c r="L12" s="11" t="s">
        <v>45</v>
      </c>
      <c r="M12" s="23" t="s">
        <v>104</v>
      </c>
      <c r="N12" s="11" t="s">
        <v>42</v>
      </c>
      <c r="O12" s="24" t="s">
        <v>154</v>
      </c>
      <c r="P12" s="11" t="s">
        <v>42</v>
      </c>
      <c r="Q12" s="16"/>
    </row>
    <row r="13" spans="1:17" ht="15" customHeight="1">
      <c r="A13" s="130"/>
      <c r="B13" s="14"/>
      <c r="C13" s="63">
        <v>14</v>
      </c>
      <c r="D13" s="4">
        <v>61348</v>
      </c>
      <c r="E13" s="63">
        <v>39</v>
      </c>
      <c r="F13" s="4">
        <v>62195</v>
      </c>
      <c r="G13" s="63">
        <v>7</v>
      </c>
      <c r="H13" s="4">
        <v>53838</v>
      </c>
      <c r="I13" s="63">
        <v>12</v>
      </c>
      <c r="J13" s="4">
        <v>46339</v>
      </c>
      <c r="K13" s="63">
        <v>6</v>
      </c>
      <c r="L13" s="15">
        <v>34966</v>
      </c>
      <c r="M13" s="67">
        <v>28</v>
      </c>
      <c r="N13" s="4">
        <v>33852</v>
      </c>
      <c r="O13" s="63">
        <v>8</v>
      </c>
      <c r="P13" s="15">
        <v>10206</v>
      </c>
      <c r="Q13" s="16"/>
    </row>
    <row r="14" spans="1:17" ht="15" customHeight="1">
      <c r="A14" s="130"/>
      <c r="B14" s="11" t="s">
        <v>5</v>
      </c>
      <c r="C14" s="24" t="s">
        <v>124</v>
      </c>
      <c r="D14" s="11" t="s">
        <v>78</v>
      </c>
      <c r="E14" s="24" t="s">
        <v>154</v>
      </c>
      <c r="F14" s="11" t="s">
        <v>78</v>
      </c>
      <c r="G14" s="29" t="s">
        <v>90</v>
      </c>
      <c r="H14" s="11" t="s">
        <v>78</v>
      </c>
      <c r="I14" s="29" t="s">
        <v>91</v>
      </c>
      <c r="J14" s="11" t="s">
        <v>78</v>
      </c>
      <c r="K14" s="29" t="s">
        <v>90</v>
      </c>
      <c r="L14" s="11" t="s">
        <v>68</v>
      </c>
      <c r="M14" s="23" t="s">
        <v>120</v>
      </c>
      <c r="N14" s="11" t="s">
        <v>48</v>
      </c>
      <c r="O14" s="24" t="s">
        <v>120</v>
      </c>
      <c r="P14" s="11" t="s">
        <v>82</v>
      </c>
      <c r="Q14" s="16"/>
    </row>
    <row r="15" spans="1:17" ht="15" customHeight="1">
      <c r="A15" s="131"/>
      <c r="B15" s="14"/>
      <c r="C15" s="63">
        <v>13</v>
      </c>
      <c r="D15" s="4">
        <v>57503</v>
      </c>
      <c r="E15" s="63">
        <v>14</v>
      </c>
      <c r="F15" s="4">
        <v>59337</v>
      </c>
      <c r="G15" s="63">
        <v>5</v>
      </c>
      <c r="H15" s="4">
        <v>37833</v>
      </c>
      <c r="I15" s="63">
        <v>5</v>
      </c>
      <c r="J15" s="4">
        <v>22874</v>
      </c>
      <c r="K15" s="63">
        <v>4</v>
      </c>
      <c r="L15" s="34">
        <v>30255</v>
      </c>
      <c r="M15" s="67">
        <v>10</v>
      </c>
      <c r="N15" s="4">
        <v>20014</v>
      </c>
      <c r="O15" s="63">
        <v>5</v>
      </c>
      <c r="P15" s="34">
        <v>2700</v>
      </c>
      <c r="Q15" s="16"/>
    </row>
    <row r="16" spans="1:17" ht="21" customHeight="1">
      <c r="A16" s="125" t="s">
        <v>9</v>
      </c>
      <c r="B16" s="126"/>
      <c r="C16" s="72">
        <v>1231</v>
      </c>
      <c r="D16" s="73">
        <v>778</v>
      </c>
      <c r="E16" s="82">
        <v>1269</v>
      </c>
      <c r="F16" s="73">
        <v>789</v>
      </c>
      <c r="G16" s="82">
        <v>1254</v>
      </c>
      <c r="H16" s="73">
        <v>663</v>
      </c>
      <c r="I16" s="83">
        <v>874</v>
      </c>
      <c r="J16" s="73">
        <v>645</v>
      </c>
      <c r="K16" s="72">
        <v>806</v>
      </c>
      <c r="L16" s="73">
        <v>411</v>
      </c>
      <c r="M16" s="82">
        <v>595</v>
      </c>
      <c r="N16" s="73">
        <v>273</v>
      </c>
      <c r="O16" s="82">
        <v>574</v>
      </c>
      <c r="P16" s="73">
        <v>244</v>
      </c>
      <c r="Q16" s="5" t="s">
        <v>6</v>
      </c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16"/>
    </row>
    <row r="20" spans="1:17" ht="15" customHeight="1">
      <c r="A20" s="129" t="s">
        <v>12</v>
      </c>
      <c r="B20" s="11" t="s">
        <v>1</v>
      </c>
      <c r="C20" s="68" t="s">
        <v>102</v>
      </c>
      <c r="D20" s="11" t="s">
        <v>42</v>
      </c>
      <c r="E20" s="24" t="s">
        <v>102</v>
      </c>
      <c r="F20" s="11" t="s">
        <v>42</v>
      </c>
      <c r="G20" s="23" t="s">
        <v>102</v>
      </c>
      <c r="H20" s="11" t="s">
        <v>48</v>
      </c>
      <c r="I20" s="24" t="s">
        <v>104</v>
      </c>
      <c r="J20" s="11" t="s">
        <v>48</v>
      </c>
      <c r="K20" s="24" t="s">
        <v>104</v>
      </c>
      <c r="L20" s="113" t="s">
        <v>48</v>
      </c>
      <c r="M20" s="23" t="s">
        <v>95</v>
      </c>
      <c r="N20" s="116" t="s">
        <v>48</v>
      </c>
      <c r="O20" s="6"/>
      <c r="P20" s="4"/>
      <c r="Q20" s="16"/>
    </row>
    <row r="21" spans="1:17" ht="15" customHeight="1">
      <c r="A21" s="130"/>
      <c r="B21" s="14"/>
      <c r="C21" s="63">
        <v>352</v>
      </c>
      <c r="D21" s="4">
        <v>209457</v>
      </c>
      <c r="E21" s="63">
        <v>1169</v>
      </c>
      <c r="F21" s="4">
        <v>603278</v>
      </c>
      <c r="G21" s="63">
        <v>920</v>
      </c>
      <c r="H21" s="4">
        <v>634684</v>
      </c>
      <c r="I21" s="63">
        <v>625</v>
      </c>
      <c r="J21" s="4">
        <v>755732</v>
      </c>
      <c r="K21" s="63">
        <v>1083</v>
      </c>
      <c r="L21" s="114">
        <v>1110000</v>
      </c>
      <c r="M21" s="63">
        <v>7422</v>
      </c>
      <c r="N21" s="117">
        <v>3772000</v>
      </c>
      <c r="O21" s="6"/>
      <c r="P21" s="4"/>
      <c r="Q21" s="16"/>
    </row>
    <row r="22" spans="1:17" ht="15" customHeight="1">
      <c r="A22" s="130"/>
      <c r="B22" s="11" t="s">
        <v>2</v>
      </c>
      <c r="C22" s="68" t="s">
        <v>124</v>
      </c>
      <c r="D22" s="11" t="s">
        <v>68</v>
      </c>
      <c r="E22" s="24" t="s">
        <v>124</v>
      </c>
      <c r="F22" s="11" t="s">
        <v>68</v>
      </c>
      <c r="G22" s="23" t="s">
        <v>104</v>
      </c>
      <c r="H22" s="11" t="s">
        <v>42</v>
      </c>
      <c r="I22" s="24" t="s">
        <v>102</v>
      </c>
      <c r="J22" s="11" t="s">
        <v>42</v>
      </c>
      <c r="K22" s="24" t="s">
        <v>95</v>
      </c>
      <c r="L22" s="113" t="s">
        <v>42</v>
      </c>
      <c r="M22" s="23" t="s">
        <v>104</v>
      </c>
      <c r="N22" s="113" t="s">
        <v>42</v>
      </c>
      <c r="O22" s="6"/>
      <c r="P22" s="4"/>
      <c r="Q22" s="16"/>
    </row>
    <row r="23" spans="1:17" ht="15" customHeight="1">
      <c r="A23" s="130"/>
      <c r="B23" s="14"/>
      <c r="C23" s="63">
        <v>310</v>
      </c>
      <c r="D23" s="4">
        <v>153364</v>
      </c>
      <c r="E23" s="63">
        <v>202</v>
      </c>
      <c r="F23" s="4">
        <v>166934</v>
      </c>
      <c r="G23" s="63">
        <v>676</v>
      </c>
      <c r="H23" s="4">
        <v>319398</v>
      </c>
      <c r="I23" s="63">
        <v>572</v>
      </c>
      <c r="J23" s="4">
        <v>180127</v>
      </c>
      <c r="K23" s="63">
        <v>876</v>
      </c>
      <c r="L23" s="114">
        <v>303000</v>
      </c>
      <c r="M23" s="63">
        <v>4026</v>
      </c>
      <c r="N23" s="117">
        <v>2703000</v>
      </c>
      <c r="O23" s="6"/>
      <c r="P23" s="4"/>
      <c r="Q23" s="16"/>
    </row>
    <row r="24" spans="1:17" ht="15" customHeight="1">
      <c r="A24" s="130"/>
      <c r="B24" s="11" t="s">
        <v>3</v>
      </c>
      <c r="C24" s="68" t="s">
        <v>44</v>
      </c>
      <c r="D24" s="11" t="s">
        <v>44</v>
      </c>
      <c r="E24" s="24" t="s">
        <v>120</v>
      </c>
      <c r="F24" s="11" t="s">
        <v>48</v>
      </c>
      <c r="G24" s="23" t="s">
        <v>120</v>
      </c>
      <c r="H24" s="11" t="s">
        <v>68</v>
      </c>
      <c r="I24" s="24" t="s">
        <v>120</v>
      </c>
      <c r="J24" s="11" t="s">
        <v>52</v>
      </c>
      <c r="K24" s="24" t="s">
        <v>120</v>
      </c>
      <c r="L24" s="113" t="s">
        <v>52</v>
      </c>
      <c r="M24" s="23" t="s">
        <v>120</v>
      </c>
      <c r="N24" s="113" t="s">
        <v>68</v>
      </c>
      <c r="O24" s="6"/>
      <c r="P24" s="4"/>
      <c r="Q24" s="16"/>
    </row>
    <row r="25" spans="1:17" ht="15" customHeight="1">
      <c r="A25" s="130"/>
      <c r="B25" s="14"/>
      <c r="C25" s="63">
        <v>70</v>
      </c>
      <c r="D25" s="4">
        <v>23467</v>
      </c>
      <c r="E25" s="63">
        <v>111</v>
      </c>
      <c r="F25" s="4">
        <v>82955</v>
      </c>
      <c r="G25" s="63">
        <v>285</v>
      </c>
      <c r="H25" s="4">
        <v>97074</v>
      </c>
      <c r="I25" s="63">
        <v>167</v>
      </c>
      <c r="J25" s="4">
        <v>105061</v>
      </c>
      <c r="K25" s="63">
        <v>200</v>
      </c>
      <c r="L25" s="114">
        <v>97000</v>
      </c>
      <c r="M25" s="63">
        <v>1046</v>
      </c>
      <c r="N25" s="117">
        <v>1075000</v>
      </c>
      <c r="O25" s="6"/>
      <c r="P25" s="4"/>
      <c r="Q25" s="16"/>
    </row>
    <row r="26" spans="1:17" ht="15" customHeight="1">
      <c r="A26" s="130"/>
      <c r="B26" s="11" t="s">
        <v>4</v>
      </c>
      <c r="C26" s="24" t="s">
        <v>97</v>
      </c>
      <c r="D26" s="11" t="s">
        <v>45</v>
      </c>
      <c r="E26" s="24" t="s">
        <v>104</v>
      </c>
      <c r="F26" s="11" t="s">
        <v>43</v>
      </c>
      <c r="G26" s="23" t="s">
        <v>124</v>
      </c>
      <c r="H26" s="11" t="s">
        <v>52</v>
      </c>
      <c r="I26" s="24" t="s">
        <v>124</v>
      </c>
      <c r="J26" s="11" t="s">
        <v>78</v>
      </c>
      <c r="K26" s="24" t="s">
        <v>124</v>
      </c>
      <c r="L26" s="113" t="s">
        <v>78</v>
      </c>
      <c r="M26" s="24" t="s">
        <v>124</v>
      </c>
      <c r="N26" s="113" t="s">
        <v>45</v>
      </c>
      <c r="O26" s="6"/>
      <c r="P26" s="4"/>
      <c r="Q26" s="16"/>
    </row>
    <row r="27" spans="1:17" ht="15" customHeight="1">
      <c r="A27" s="130"/>
      <c r="B27" s="14"/>
      <c r="C27" s="63">
        <v>6</v>
      </c>
      <c r="D27" s="4">
        <v>23029</v>
      </c>
      <c r="E27" s="63">
        <v>94</v>
      </c>
      <c r="F27" s="4">
        <v>43412</v>
      </c>
      <c r="G27" s="63">
        <v>73</v>
      </c>
      <c r="H27" s="4">
        <v>85428</v>
      </c>
      <c r="I27" s="63">
        <v>33</v>
      </c>
      <c r="J27" s="4">
        <v>55557</v>
      </c>
      <c r="K27" s="63">
        <v>55</v>
      </c>
      <c r="L27" s="114">
        <v>66000</v>
      </c>
      <c r="M27" s="63">
        <v>996</v>
      </c>
      <c r="N27" s="117">
        <v>458000</v>
      </c>
      <c r="O27" s="6"/>
      <c r="P27" s="4"/>
      <c r="Q27" s="16"/>
    </row>
    <row r="28" spans="1:17" ht="15" customHeight="1">
      <c r="A28" s="130"/>
      <c r="B28" s="11" t="s">
        <v>5</v>
      </c>
      <c r="C28" s="29" t="s">
        <v>92</v>
      </c>
      <c r="D28" s="11" t="s">
        <v>43</v>
      </c>
      <c r="E28" s="24" t="s">
        <v>97</v>
      </c>
      <c r="F28" s="11" t="s">
        <v>45</v>
      </c>
      <c r="G28" s="23" t="s">
        <v>97</v>
      </c>
      <c r="H28" s="11" t="s">
        <v>78</v>
      </c>
      <c r="I28" s="24" t="s">
        <v>97</v>
      </c>
      <c r="J28" s="18" t="s">
        <v>68</v>
      </c>
      <c r="K28" s="35" t="s">
        <v>173</v>
      </c>
      <c r="L28" s="113" t="s">
        <v>68</v>
      </c>
      <c r="M28" s="24" t="s">
        <v>44</v>
      </c>
      <c r="N28" s="113" t="s">
        <v>52</v>
      </c>
      <c r="O28" s="6"/>
      <c r="P28" s="4"/>
      <c r="Q28" s="16"/>
    </row>
    <row r="29" spans="1:17" ht="15" customHeight="1">
      <c r="A29" s="131"/>
      <c r="B29" s="14"/>
      <c r="C29" s="63">
        <v>3</v>
      </c>
      <c r="D29" s="4">
        <v>11510</v>
      </c>
      <c r="E29" s="63">
        <v>28</v>
      </c>
      <c r="F29" s="4">
        <v>26361</v>
      </c>
      <c r="G29" s="63">
        <v>37</v>
      </c>
      <c r="H29" s="4">
        <v>50451</v>
      </c>
      <c r="I29" s="63">
        <v>14</v>
      </c>
      <c r="J29" s="4">
        <v>43733</v>
      </c>
      <c r="K29" s="63">
        <v>40</v>
      </c>
      <c r="L29" s="114">
        <v>49000</v>
      </c>
      <c r="M29" s="63">
        <v>391</v>
      </c>
      <c r="N29" s="117">
        <v>386000</v>
      </c>
      <c r="O29" s="6"/>
      <c r="P29" s="4"/>
      <c r="Q29" s="16"/>
    </row>
    <row r="30" spans="1:17" ht="21" customHeight="1">
      <c r="A30" s="125" t="s">
        <v>100</v>
      </c>
      <c r="B30" s="126"/>
      <c r="C30" s="81">
        <v>754</v>
      </c>
      <c r="D30" s="73">
        <v>422</v>
      </c>
      <c r="E30" s="72">
        <v>1726</v>
      </c>
      <c r="F30" s="73">
        <v>960</v>
      </c>
      <c r="G30" s="82">
        <v>2164</v>
      </c>
      <c r="H30" s="73">
        <v>1296</v>
      </c>
      <c r="I30" s="83">
        <v>1574</v>
      </c>
      <c r="J30" s="73">
        <v>1288</v>
      </c>
      <c r="K30" s="93">
        <v>2588</v>
      </c>
      <c r="L30" s="115">
        <v>1852</v>
      </c>
      <c r="M30" s="96">
        <v>15408</v>
      </c>
      <c r="N30" s="115">
        <v>9642</v>
      </c>
      <c r="O30" s="6"/>
      <c r="P30" s="4"/>
      <c r="Q30" s="6"/>
    </row>
    <row r="31" spans="1:17" ht="13.5" customHeight="1">
      <c r="A31" s="19" t="s">
        <v>15</v>
      </c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16" width="8.58203125" style="2" customWidth="1"/>
    <col min="17" max="16384" width="9" style="1" customWidth="1"/>
  </cols>
  <sheetData>
    <row r="1" spans="1:18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3.5" customHeight="1">
      <c r="A3" s="6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7" t="s">
        <v>8</v>
      </c>
      <c r="Q3" s="4"/>
      <c r="R3" s="4"/>
    </row>
    <row r="4" spans="1:18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  <c r="R4" s="4"/>
    </row>
    <row r="5" spans="1:18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  <c r="R5" s="4"/>
    </row>
    <row r="6" spans="1:18" ht="15" customHeight="1">
      <c r="A6" s="129" t="s">
        <v>12</v>
      </c>
      <c r="B6" s="11" t="s">
        <v>1</v>
      </c>
      <c r="C6" s="32" t="s">
        <v>50</v>
      </c>
      <c r="D6" s="13" t="s">
        <v>50</v>
      </c>
      <c r="E6" s="23" t="s">
        <v>50</v>
      </c>
      <c r="F6" s="13" t="s">
        <v>50</v>
      </c>
      <c r="G6" s="23" t="s">
        <v>50</v>
      </c>
      <c r="H6" s="12" t="s">
        <v>50</v>
      </c>
      <c r="I6" s="32" t="s">
        <v>50</v>
      </c>
      <c r="J6" s="30" t="s">
        <v>44</v>
      </c>
      <c r="K6" s="24" t="s">
        <v>112</v>
      </c>
      <c r="L6" s="13" t="s">
        <v>64</v>
      </c>
      <c r="M6" s="32" t="s">
        <v>112</v>
      </c>
      <c r="N6" s="13" t="s">
        <v>64</v>
      </c>
      <c r="O6" s="23" t="s">
        <v>97</v>
      </c>
      <c r="P6" s="13" t="s">
        <v>47</v>
      </c>
      <c r="Q6" s="16"/>
      <c r="R6" s="4"/>
    </row>
    <row r="7" spans="1:18" ht="15" customHeight="1">
      <c r="A7" s="130"/>
      <c r="B7" s="14"/>
      <c r="C7" s="26">
        <v>5429</v>
      </c>
      <c r="D7" s="15">
        <v>4997346</v>
      </c>
      <c r="E7" s="25">
        <v>5811</v>
      </c>
      <c r="F7" s="15">
        <v>4642680</v>
      </c>
      <c r="G7" s="25">
        <v>5672</v>
      </c>
      <c r="H7" s="4">
        <v>4971282</v>
      </c>
      <c r="I7" s="26">
        <v>5105</v>
      </c>
      <c r="J7" s="4">
        <v>5816241</v>
      </c>
      <c r="K7" s="26">
        <v>7129</v>
      </c>
      <c r="L7" s="15">
        <v>5301219</v>
      </c>
      <c r="M7" s="26">
        <v>3861</v>
      </c>
      <c r="N7" s="15">
        <v>4663479</v>
      </c>
      <c r="O7" s="25">
        <v>1711</v>
      </c>
      <c r="P7" s="15">
        <v>1764576</v>
      </c>
      <c r="Q7" s="16"/>
      <c r="R7" s="4"/>
    </row>
    <row r="8" spans="1:18" ht="15" customHeight="1">
      <c r="A8" s="130"/>
      <c r="B8" s="11" t="s">
        <v>2</v>
      </c>
      <c r="C8" s="24" t="s">
        <v>112</v>
      </c>
      <c r="D8" s="11" t="s">
        <v>64</v>
      </c>
      <c r="E8" s="23" t="s">
        <v>112</v>
      </c>
      <c r="F8" s="11" t="s">
        <v>44</v>
      </c>
      <c r="G8" s="23" t="s">
        <v>44</v>
      </c>
      <c r="H8" s="11" t="s">
        <v>44</v>
      </c>
      <c r="I8" s="24" t="s">
        <v>44</v>
      </c>
      <c r="J8" s="31" t="s">
        <v>50</v>
      </c>
      <c r="K8" s="24" t="s">
        <v>44</v>
      </c>
      <c r="L8" s="11" t="s">
        <v>44</v>
      </c>
      <c r="M8" s="24" t="s">
        <v>102</v>
      </c>
      <c r="N8" s="11" t="s">
        <v>43</v>
      </c>
      <c r="O8" s="23" t="s">
        <v>102</v>
      </c>
      <c r="P8" s="11" t="s">
        <v>42</v>
      </c>
      <c r="Q8" s="16"/>
      <c r="R8" s="4"/>
    </row>
    <row r="9" spans="1:18" ht="15" customHeight="1">
      <c r="A9" s="130"/>
      <c r="B9" s="14"/>
      <c r="C9" s="26">
        <v>1654</v>
      </c>
      <c r="D9" s="15">
        <v>2447287</v>
      </c>
      <c r="E9" s="25">
        <v>1635</v>
      </c>
      <c r="F9" s="15">
        <v>2001539</v>
      </c>
      <c r="G9" s="25">
        <v>2117</v>
      </c>
      <c r="H9" s="4">
        <v>3572053</v>
      </c>
      <c r="I9" s="26">
        <v>1265</v>
      </c>
      <c r="J9" s="4">
        <v>4330438</v>
      </c>
      <c r="K9" s="26">
        <v>2012</v>
      </c>
      <c r="L9" s="15">
        <v>2462073</v>
      </c>
      <c r="M9" s="26">
        <v>1843</v>
      </c>
      <c r="N9" s="15">
        <v>1561718</v>
      </c>
      <c r="O9" s="25">
        <v>1343</v>
      </c>
      <c r="P9" s="15">
        <v>1090524</v>
      </c>
      <c r="Q9" s="16"/>
      <c r="R9" s="4"/>
    </row>
    <row r="10" spans="1:18" ht="15" customHeight="1">
      <c r="A10" s="130"/>
      <c r="B10" s="11" t="s">
        <v>3</v>
      </c>
      <c r="C10" s="24" t="s">
        <v>44</v>
      </c>
      <c r="D10" s="11" t="s">
        <v>44</v>
      </c>
      <c r="E10" s="23" t="s">
        <v>44</v>
      </c>
      <c r="F10" s="11" t="s">
        <v>64</v>
      </c>
      <c r="G10" s="23" t="s">
        <v>112</v>
      </c>
      <c r="H10" s="11" t="s">
        <v>64</v>
      </c>
      <c r="I10" s="24" t="s">
        <v>112</v>
      </c>
      <c r="J10" s="31" t="s">
        <v>64</v>
      </c>
      <c r="K10" s="24" t="s">
        <v>50</v>
      </c>
      <c r="L10" s="11" t="s">
        <v>50</v>
      </c>
      <c r="M10" s="24" t="s">
        <v>97</v>
      </c>
      <c r="N10" s="11" t="s">
        <v>67</v>
      </c>
      <c r="O10" s="23" t="s">
        <v>112</v>
      </c>
      <c r="P10" s="11" t="s">
        <v>43</v>
      </c>
      <c r="Q10" s="16"/>
      <c r="R10" s="4"/>
    </row>
    <row r="11" spans="1:18" ht="15" customHeight="1">
      <c r="A11" s="130"/>
      <c r="B11" s="14"/>
      <c r="C11" s="26">
        <v>358</v>
      </c>
      <c r="D11" s="15">
        <v>662681</v>
      </c>
      <c r="E11" s="25">
        <v>1216</v>
      </c>
      <c r="F11" s="15">
        <v>1561123</v>
      </c>
      <c r="G11" s="25">
        <v>424</v>
      </c>
      <c r="H11" s="4">
        <v>348442</v>
      </c>
      <c r="I11" s="26">
        <v>2926</v>
      </c>
      <c r="J11" s="4">
        <v>405712</v>
      </c>
      <c r="K11" s="26">
        <v>929</v>
      </c>
      <c r="L11" s="15">
        <v>1802264</v>
      </c>
      <c r="M11" s="26">
        <v>1401</v>
      </c>
      <c r="N11" s="15">
        <v>664887</v>
      </c>
      <c r="O11" s="25">
        <v>1159</v>
      </c>
      <c r="P11" s="15">
        <v>1056887</v>
      </c>
      <c r="Q11" s="16"/>
      <c r="R11" s="4"/>
    </row>
    <row r="12" spans="1:18" ht="15" customHeight="1">
      <c r="A12" s="130"/>
      <c r="B12" s="11" t="s">
        <v>4</v>
      </c>
      <c r="C12" s="24" t="s">
        <v>105</v>
      </c>
      <c r="D12" s="11" t="s">
        <v>43</v>
      </c>
      <c r="E12" s="23" t="s">
        <v>102</v>
      </c>
      <c r="F12" s="11" t="s">
        <v>47</v>
      </c>
      <c r="G12" s="23" t="s">
        <v>107</v>
      </c>
      <c r="H12" s="11" t="s">
        <v>42</v>
      </c>
      <c r="I12" s="24" t="s">
        <v>107</v>
      </c>
      <c r="J12" s="33" t="s">
        <v>67</v>
      </c>
      <c r="K12" s="24" t="s">
        <v>97</v>
      </c>
      <c r="L12" s="11" t="s">
        <v>67</v>
      </c>
      <c r="M12" s="24" t="s">
        <v>96</v>
      </c>
      <c r="N12" s="11" t="s">
        <v>42</v>
      </c>
      <c r="O12" s="23" t="s">
        <v>96</v>
      </c>
      <c r="P12" s="11" t="s">
        <v>64</v>
      </c>
      <c r="Q12" s="16"/>
      <c r="R12" s="4"/>
    </row>
    <row r="13" spans="1:18" ht="15" customHeight="1">
      <c r="A13" s="130"/>
      <c r="B13" s="14"/>
      <c r="C13" s="26">
        <v>39</v>
      </c>
      <c r="D13" s="15">
        <v>8139</v>
      </c>
      <c r="E13" s="25">
        <v>56</v>
      </c>
      <c r="F13" s="15">
        <v>22217</v>
      </c>
      <c r="G13" s="25">
        <v>48</v>
      </c>
      <c r="H13" s="4">
        <v>13979</v>
      </c>
      <c r="I13" s="26">
        <v>49</v>
      </c>
      <c r="J13" s="4">
        <v>8342</v>
      </c>
      <c r="K13" s="26">
        <v>534</v>
      </c>
      <c r="L13" s="15">
        <v>510255</v>
      </c>
      <c r="M13" s="26">
        <v>663</v>
      </c>
      <c r="N13" s="15">
        <v>590252</v>
      </c>
      <c r="O13" s="25">
        <v>720</v>
      </c>
      <c r="P13" s="15">
        <v>752826</v>
      </c>
      <c r="Q13" s="16"/>
      <c r="R13" s="4"/>
    </row>
    <row r="14" spans="1:18" ht="15" customHeight="1">
      <c r="A14" s="130"/>
      <c r="B14" s="11" t="s">
        <v>5</v>
      </c>
      <c r="C14" s="24" t="s">
        <v>107</v>
      </c>
      <c r="D14" s="11" t="s">
        <v>47</v>
      </c>
      <c r="E14" s="23" t="s">
        <v>105</v>
      </c>
      <c r="F14" s="11" t="s">
        <v>42</v>
      </c>
      <c r="G14" s="23" t="s">
        <v>129</v>
      </c>
      <c r="H14" s="11" t="s">
        <v>43</v>
      </c>
      <c r="I14" s="24" t="s">
        <v>136</v>
      </c>
      <c r="J14" s="33" t="s">
        <v>47</v>
      </c>
      <c r="K14" s="24" t="s">
        <v>102</v>
      </c>
      <c r="L14" s="11" t="s">
        <v>43</v>
      </c>
      <c r="M14" s="24" t="s">
        <v>44</v>
      </c>
      <c r="N14" s="11" t="s">
        <v>50</v>
      </c>
      <c r="O14" s="23" t="s">
        <v>107</v>
      </c>
      <c r="P14" s="11" t="s">
        <v>50</v>
      </c>
      <c r="Q14" s="16"/>
      <c r="R14" s="4"/>
    </row>
    <row r="15" spans="1:18" ht="15" customHeight="1">
      <c r="A15" s="131"/>
      <c r="B15" s="14"/>
      <c r="C15" s="28">
        <v>23</v>
      </c>
      <c r="D15" s="15">
        <v>7068</v>
      </c>
      <c r="E15" s="27">
        <v>16</v>
      </c>
      <c r="F15" s="15">
        <v>4705</v>
      </c>
      <c r="G15" s="27">
        <v>14</v>
      </c>
      <c r="H15" s="4">
        <v>3180</v>
      </c>
      <c r="I15" s="28">
        <v>40</v>
      </c>
      <c r="J15" s="4">
        <v>5128</v>
      </c>
      <c r="K15" s="28">
        <v>213</v>
      </c>
      <c r="L15" s="15">
        <v>469754</v>
      </c>
      <c r="M15" s="28">
        <v>105</v>
      </c>
      <c r="N15" s="34">
        <v>530994</v>
      </c>
      <c r="O15" s="27">
        <v>244</v>
      </c>
      <c r="P15" s="15">
        <v>482304</v>
      </c>
      <c r="Q15" s="16"/>
      <c r="R15" s="4"/>
    </row>
    <row r="16" spans="1:18" ht="21" customHeight="1">
      <c r="A16" s="125" t="s">
        <v>9</v>
      </c>
      <c r="B16" s="126"/>
      <c r="C16" s="72">
        <v>7559</v>
      </c>
      <c r="D16" s="73">
        <v>8137</v>
      </c>
      <c r="E16" s="82">
        <v>8787</v>
      </c>
      <c r="F16" s="73">
        <v>8239</v>
      </c>
      <c r="G16" s="82">
        <v>9200</v>
      </c>
      <c r="H16" s="73">
        <v>8914</v>
      </c>
      <c r="I16" s="72">
        <v>9475</v>
      </c>
      <c r="J16" s="84">
        <v>10573</v>
      </c>
      <c r="K16" s="72">
        <v>11123</v>
      </c>
      <c r="L16" s="73">
        <v>10682</v>
      </c>
      <c r="M16" s="72">
        <v>8139</v>
      </c>
      <c r="N16" s="84">
        <v>8633</v>
      </c>
      <c r="O16" s="82">
        <v>6031</v>
      </c>
      <c r="P16" s="73">
        <v>5528</v>
      </c>
      <c r="Q16" s="5" t="s">
        <v>6</v>
      </c>
      <c r="R16" s="4"/>
    </row>
    <row r="17" spans="1:18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4"/>
    </row>
    <row r="18" spans="1:18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16"/>
      <c r="R18" s="4"/>
    </row>
    <row r="19" spans="1:18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16"/>
      <c r="R19" s="4" t="s">
        <v>155</v>
      </c>
    </row>
    <row r="20" spans="1:18" ht="15" customHeight="1">
      <c r="A20" s="129" t="s">
        <v>12</v>
      </c>
      <c r="B20" s="11" t="s">
        <v>1</v>
      </c>
      <c r="C20" s="24" t="s">
        <v>50</v>
      </c>
      <c r="D20" s="11" t="s">
        <v>50</v>
      </c>
      <c r="E20" s="24" t="s">
        <v>50</v>
      </c>
      <c r="F20" s="11" t="s">
        <v>50</v>
      </c>
      <c r="G20" s="24" t="s">
        <v>50</v>
      </c>
      <c r="H20" s="11" t="s">
        <v>50</v>
      </c>
      <c r="I20" s="24" t="s">
        <v>50</v>
      </c>
      <c r="J20" s="11" t="s">
        <v>50</v>
      </c>
      <c r="K20" s="24" t="s">
        <v>50</v>
      </c>
      <c r="L20" s="113" t="s">
        <v>50</v>
      </c>
      <c r="M20" s="23" t="s">
        <v>50</v>
      </c>
      <c r="N20" s="116" t="s">
        <v>50</v>
      </c>
      <c r="O20" s="6"/>
      <c r="P20" s="4"/>
      <c r="Q20" s="16"/>
      <c r="R20" s="4"/>
    </row>
    <row r="21" spans="1:18" ht="15" customHeight="1">
      <c r="A21" s="130"/>
      <c r="B21" s="14"/>
      <c r="C21" s="26">
        <v>3490</v>
      </c>
      <c r="D21" s="4">
        <v>3895489</v>
      </c>
      <c r="E21" s="26">
        <v>6655</v>
      </c>
      <c r="F21" s="4">
        <v>7639603</v>
      </c>
      <c r="G21" s="26">
        <v>7219</v>
      </c>
      <c r="H21" s="4">
        <v>8704741</v>
      </c>
      <c r="I21" s="26">
        <v>6257</v>
      </c>
      <c r="J21" s="4">
        <v>8367920</v>
      </c>
      <c r="K21" s="26">
        <v>6789</v>
      </c>
      <c r="L21" s="114">
        <v>7113000</v>
      </c>
      <c r="M21" s="25">
        <v>53597</v>
      </c>
      <c r="N21" s="117">
        <v>57478000</v>
      </c>
      <c r="O21" s="6"/>
      <c r="P21" s="4"/>
      <c r="Q21" s="16"/>
      <c r="R21" s="4"/>
    </row>
    <row r="22" spans="1:18" ht="15" customHeight="1">
      <c r="A22" s="130"/>
      <c r="B22" s="11" t="s">
        <v>2</v>
      </c>
      <c r="C22" s="24" t="s">
        <v>126</v>
      </c>
      <c r="D22" s="11" t="s">
        <v>47</v>
      </c>
      <c r="E22" s="24" t="s">
        <v>107</v>
      </c>
      <c r="F22" s="11" t="s">
        <v>51</v>
      </c>
      <c r="G22" s="24" t="s">
        <v>107</v>
      </c>
      <c r="H22" s="11" t="s">
        <v>51</v>
      </c>
      <c r="I22" s="24" t="s">
        <v>112</v>
      </c>
      <c r="J22" s="11" t="s">
        <v>64</v>
      </c>
      <c r="K22" s="24" t="s">
        <v>112</v>
      </c>
      <c r="L22" s="113" t="s">
        <v>64</v>
      </c>
      <c r="M22" s="23" t="s">
        <v>112</v>
      </c>
      <c r="N22" s="113" t="s">
        <v>64</v>
      </c>
      <c r="O22" s="6"/>
      <c r="P22" s="4"/>
      <c r="Q22" s="16"/>
      <c r="R22" s="4"/>
    </row>
    <row r="23" spans="1:18" ht="15" customHeight="1">
      <c r="A23" s="130"/>
      <c r="B23" s="14"/>
      <c r="C23" s="26">
        <v>716</v>
      </c>
      <c r="D23" s="4">
        <v>598507</v>
      </c>
      <c r="E23" s="26">
        <v>352</v>
      </c>
      <c r="F23" s="4">
        <v>410140</v>
      </c>
      <c r="G23" s="26">
        <v>102</v>
      </c>
      <c r="H23" s="4">
        <v>18853</v>
      </c>
      <c r="I23" s="26">
        <v>184</v>
      </c>
      <c r="J23" s="4">
        <v>51771</v>
      </c>
      <c r="K23" s="26">
        <v>359</v>
      </c>
      <c r="L23" s="114">
        <v>1028000</v>
      </c>
      <c r="M23" s="25">
        <v>17732</v>
      </c>
      <c r="N23" s="117">
        <v>16583000</v>
      </c>
      <c r="O23" s="6"/>
      <c r="P23" s="4"/>
      <c r="Q23" s="16"/>
      <c r="R23" s="4"/>
    </row>
    <row r="24" spans="1:18" ht="15" customHeight="1">
      <c r="A24" s="130"/>
      <c r="B24" s="11" t="s">
        <v>3</v>
      </c>
      <c r="C24" s="24" t="s">
        <v>97</v>
      </c>
      <c r="D24" s="11" t="s">
        <v>51</v>
      </c>
      <c r="E24" s="24" t="s">
        <v>102</v>
      </c>
      <c r="F24" s="11" t="s">
        <v>42</v>
      </c>
      <c r="G24" s="24" t="s">
        <v>102</v>
      </c>
      <c r="H24" s="11" t="s">
        <v>60</v>
      </c>
      <c r="I24" s="24" t="s">
        <v>107</v>
      </c>
      <c r="J24" s="102" t="s">
        <v>187</v>
      </c>
      <c r="K24" s="24" t="s">
        <v>129</v>
      </c>
      <c r="L24" s="113" t="s">
        <v>44</v>
      </c>
      <c r="M24" s="23" t="s">
        <v>44</v>
      </c>
      <c r="N24" s="113" t="s">
        <v>44</v>
      </c>
      <c r="O24" s="6"/>
      <c r="P24" s="4"/>
      <c r="Q24" s="16"/>
      <c r="R24" s="4"/>
    </row>
    <row r="25" spans="1:18" ht="15" customHeight="1">
      <c r="A25" s="130"/>
      <c r="B25" s="14"/>
      <c r="C25" s="26">
        <v>472</v>
      </c>
      <c r="D25" s="4">
        <v>521147</v>
      </c>
      <c r="E25" s="26">
        <v>74</v>
      </c>
      <c r="F25" s="4">
        <v>18557</v>
      </c>
      <c r="G25" s="26">
        <v>20</v>
      </c>
      <c r="H25" s="4">
        <v>8400</v>
      </c>
      <c r="I25" s="26">
        <v>10</v>
      </c>
      <c r="J25" s="4">
        <v>2936</v>
      </c>
      <c r="K25" s="26">
        <v>44</v>
      </c>
      <c r="L25" s="114">
        <v>17000</v>
      </c>
      <c r="M25" s="25">
        <v>8739</v>
      </c>
      <c r="N25" s="117">
        <v>14647000</v>
      </c>
      <c r="O25" s="6"/>
      <c r="P25" s="4"/>
      <c r="Q25" s="16"/>
      <c r="R25" s="4"/>
    </row>
    <row r="26" spans="1:18" ht="15" customHeight="1">
      <c r="A26" s="130"/>
      <c r="B26" s="11" t="s">
        <v>4</v>
      </c>
      <c r="C26" s="24" t="s">
        <v>104</v>
      </c>
      <c r="D26" s="11" t="s">
        <v>42</v>
      </c>
      <c r="E26" s="29" t="s">
        <v>156</v>
      </c>
      <c r="F26" s="11" t="s">
        <v>69</v>
      </c>
      <c r="G26" s="24" t="s">
        <v>101</v>
      </c>
      <c r="H26" s="11" t="s">
        <v>42</v>
      </c>
      <c r="I26" s="24" t="s">
        <v>102</v>
      </c>
      <c r="J26" s="11" t="s">
        <v>188</v>
      </c>
      <c r="K26" s="24" t="s">
        <v>105</v>
      </c>
      <c r="L26" s="113" t="s">
        <v>42</v>
      </c>
      <c r="M26" s="23" t="s">
        <v>97</v>
      </c>
      <c r="N26" s="113" t="s">
        <v>43</v>
      </c>
      <c r="O26" s="6"/>
      <c r="P26" s="4"/>
      <c r="Q26" s="16"/>
      <c r="R26" s="4"/>
    </row>
    <row r="27" spans="1:18" ht="15" customHeight="1">
      <c r="A27" s="130"/>
      <c r="B27" s="14"/>
      <c r="C27" s="26">
        <v>328</v>
      </c>
      <c r="D27" s="4">
        <v>270606</v>
      </c>
      <c r="E27" s="26">
        <v>21</v>
      </c>
      <c r="F27" s="4">
        <v>13013</v>
      </c>
      <c r="G27" s="26">
        <v>15</v>
      </c>
      <c r="H27" s="4">
        <v>5920</v>
      </c>
      <c r="I27" s="26">
        <v>8</v>
      </c>
      <c r="J27" s="4">
        <v>1661</v>
      </c>
      <c r="K27" s="26">
        <v>10</v>
      </c>
      <c r="L27" s="114">
        <v>1000</v>
      </c>
      <c r="M27" s="25">
        <v>4150</v>
      </c>
      <c r="N27" s="117">
        <v>3155000</v>
      </c>
      <c r="O27" s="6"/>
      <c r="P27" s="4"/>
      <c r="Q27" s="16"/>
      <c r="R27" s="4"/>
    </row>
    <row r="28" spans="1:18" ht="15" customHeight="1">
      <c r="A28" s="130"/>
      <c r="B28" s="11" t="s">
        <v>5</v>
      </c>
      <c r="C28" s="24" t="s">
        <v>96</v>
      </c>
      <c r="D28" s="11" t="s">
        <v>43</v>
      </c>
      <c r="E28" s="24" t="s">
        <v>96</v>
      </c>
      <c r="F28" s="11" t="s">
        <v>47</v>
      </c>
      <c r="G28" s="24" t="s">
        <v>112</v>
      </c>
      <c r="H28" s="11" t="s">
        <v>62</v>
      </c>
      <c r="I28" s="29" t="s">
        <v>157</v>
      </c>
      <c r="J28" s="18" t="s">
        <v>48</v>
      </c>
      <c r="K28" s="29" t="s">
        <v>174</v>
      </c>
      <c r="L28" s="113" t="s">
        <v>48</v>
      </c>
      <c r="M28" s="23" t="s">
        <v>95</v>
      </c>
      <c r="N28" s="113" t="s">
        <v>47</v>
      </c>
      <c r="O28" s="6"/>
      <c r="P28" s="4"/>
      <c r="Q28" s="16"/>
      <c r="R28" s="4"/>
    </row>
    <row r="29" spans="1:18" ht="15" customHeight="1">
      <c r="A29" s="131"/>
      <c r="B29" s="14"/>
      <c r="C29" s="26">
        <v>281</v>
      </c>
      <c r="D29" s="4">
        <v>54691</v>
      </c>
      <c r="E29" s="26">
        <v>17</v>
      </c>
      <c r="F29" s="4">
        <v>7369</v>
      </c>
      <c r="G29" s="26">
        <v>11</v>
      </c>
      <c r="H29" s="4">
        <v>3210</v>
      </c>
      <c r="I29" s="28">
        <v>6</v>
      </c>
      <c r="J29" s="4">
        <v>660</v>
      </c>
      <c r="K29" s="28">
        <v>7</v>
      </c>
      <c r="L29" s="120">
        <v>0</v>
      </c>
      <c r="M29" s="27">
        <v>3815</v>
      </c>
      <c r="N29" s="117">
        <v>2871000</v>
      </c>
      <c r="O29" s="6"/>
      <c r="P29" s="4"/>
      <c r="Q29" s="16"/>
      <c r="R29" s="4"/>
    </row>
    <row r="30" spans="1:18" ht="21" customHeight="1">
      <c r="A30" s="125" t="s">
        <v>100</v>
      </c>
      <c r="B30" s="126"/>
      <c r="C30" s="81">
        <v>5713</v>
      </c>
      <c r="D30" s="73">
        <v>5507</v>
      </c>
      <c r="E30" s="72">
        <v>7193</v>
      </c>
      <c r="F30" s="73">
        <v>8105</v>
      </c>
      <c r="G30" s="82">
        <v>7389</v>
      </c>
      <c r="H30" s="73">
        <v>8747</v>
      </c>
      <c r="I30" s="83">
        <v>6479</v>
      </c>
      <c r="J30" s="73">
        <v>8433</v>
      </c>
      <c r="K30" s="93">
        <v>7245</v>
      </c>
      <c r="L30" s="121">
        <v>8180</v>
      </c>
      <c r="M30" s="96">
        <v>93460</v>
      </c>
      <c r="N30" s="115">
        <v>99678</v>
      </c>
      <c r="O30" s="6"/>
      <c r="P30" s="4"/>
      <c r="Q30" s="6"/>
      <c r="R30" s="4"/>
    </row>
    <row r="31" spans="1:18" ht="13.5" customHeight="1">
      <c r="A31" s="19" t="s">
        <v>15</v>
      </c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 customHeight="1">
      <c r="A32" s="4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sheetProtection/>
  <mergeCells count="19">
    <mergeCell ref="O4:P4"/>
    <mergeCell ref="C18:D18"/>
    <mergeCell ref="E18:F18"/>
    <mergeCell ref="G18:H18"/>
    <mergeCell ref="I18:J18"/>
    <mergeCell ref="K18:L18"/>
    <mergeCell ref="M18:N18"/>
    <mergeCell ref="C4:D4"/>
    <mergeCell ref="E4:F4"/>
    <mergeCell ref="G4:H4"/>
    <mergeCell ref="I4:J4"/>
    <mergeCell ref="K4:L4"/>
    <mergeCell ref="M4:N4"/>
    <mergeCell ref="A20:A29"/>
    <mergeCell ref="A30:B30"/>
    <mergeCell ref="B4:B5"/>
    <mergeCell ref="A6:A15"/>
    <mergeCell ref="A16:B16"/>
    <mergeCell ref="B18:B19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13" width="8.58203125" style="2" customWidth="1"/>
    <col min="14" max="14" width="8.58203125" style="1" customWidth="1"/>
    <col min="15" max="15" width="8.58203125" style="2" customWidth="1"/>
    <col min="16" max="16" width="8.58203125" style="1" customWidth="1"/>
    <col min="17" max="16384" width="9" style="1" customWidth="1"/>
  </cols>
  <sheetData>
    <row r="1" spans="1:17" ht="15" customHeight="1">
      <c r="A1" s="37"/>
      <c r="B1" s="3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7"/>
      <c r="O1" s="58"/>
      <c r="P1" s="37"/>
      <c r="Q1" s="37"/>
    </row>
    <row r="2" spans="1:17" ht="15" customHeight="1">
      <c r="A2" s="37" t="s">
        <v>28</v>
      </c>
      <c r="B2" s="3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7"/>
      <c r="O2" s="58"/>
      <c r="P2" s="37"/>
      <c r="Q2" s="37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37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41</v>
      </c>
      <c r="D6" s="12" t="s">
        <v>41</v>
      </c>
      <c r="E6" s="23" t="s">
        <v>41</v>
      </c>
      <c r="F6" s="12" t="s">
        <v>41</v>
      </c>
      <c r="G6" s="23" t="s">
        <v>41</v>
      </c>
      <c r="H6" s="12" t="s">
        <v>41</v>
      </c>
      <c r="I6" s="35" t="s">
        <v>53</v>
      </c>
      <c r="J6" s="12" t="s">
        <v>48</v>
      </c>
      <c r="K6" s="24" t="s">
        <v>186</v>
      </c>
      <c r="L6" s="12" t="s">
        <v>48</v>
      </c>
      <c r="M6" s="68" t="s">
        <v>186</v>
      </c>
      <c r="N6" s="12" t="s">
        <v>62</v>
      </c>
      <c r="O6" s="23" t="s">
        <v>186</v>
      </c>
      <c r="P6" s="13" t="s">
        <v>50</v>
      </c>
      <c r="Q6" s="16"/>
    </row>
    <row r="7" spans="1:17" ht="15" customHeight="1">
      <c r="A7" s="130"/>
      <c r="B7" s="14"/>
      <c r="C7" s="63">
        <v>578</v>
      </c>
      <c r="D7" s="4">
        <v>733917</v>
      </c>
      <c r="E7" s="63">
        <v>1115</v>
      </c>
      <c r="F7" s="4">
        <v>1218277</v>
      </c>
      <c r="G7" s="63">
        <v>1604</v>
      </c>
      <c r="H7" s="4">
        <v>1788075</v>
      </c>
      <c r="I7" s="63">
        <v>530</v>
      </c>
      <c r="J7" s="4">
        <v>461301</v>
      </c>
      <c r="K7" s="63">
        <v>649</v>
      </c>
      <c r="L7" s="4">
        <v>820791</v>
      </c>
      <c r="M7" s="63">
        <v>570</v>
      </c>
      <c r="N7" s="4">
        <v>343061</v>
      </c>
      <c r="O7" s="63">
        <v>554</v>
      </c>
      <c r="P7" s="15">
        <v>1046464</v>
      </c>
      <c r="Q7" s="16"/>
    </row>
    <row r="8" spans="1:17" ht="15" customHeight="1">
      <c r="A8" s="130"/>
      <c r="B8" s="11" t="s">
        <v>2</v>
      </c>
      <c r="C8" s="24" t="s">
        <v>53</v>
      </c>
      <c r="D8" s="11" t="s">
        <v>48</v>
      </c>
      <c r="E8" s="24" t="s">
        <v>48</v>
      </c>
      <c r="F8" s="11" t="s">
        <v>48</v>
      </c>
      <c r="G8" s="24" t="s">
        <v>53</v>
      </c>
      <c r="H8" s="11" t="s">
        <v>55</v>
      </c>
      <c r="I8" s="35" t="s">
        <v>41</v>
      </c>
      <c r="J8" s="11" t="s">
        <v>41</v>
      </c>
      <c r="K8" s="24" t="s">
        <v>48</v>
      </c>
      <c r="L8" s="11" t="s">
        <v>41</v>
      </c>
      <c r="M8" s="68" t="s">
        <v>62</v>
      </c>
      <c r="N8" s="11" t="s">
        <v>53</v>
      </c>
      <c r="O8" s="23" t="s">
        <v>50</v>
      </c>
      <c r="P8" s="11" t="s">
        <v>62</v>
      </c>
      <c r="Q8" s="16"/>
    </row>
    <row r="9" spans="1:17" ht="15" customHeight="1">
      <c r="A9" s="130"/>
      <c r="B9" s="14"/>
      <c r="C9" s="63">
        <v>364</v>
      </c>
      <c r="D9" s="4">
        <v>337744</v>
      </c>
      <c r="E9" s="63">
        <v>337</v>
      </c>
      <c r="F9" s="4">
        <v>340811</v>
      </c>
      <c r="G9" s="63">
        <v>313</v>
      </c>
      <c r="H9" s="4">
        <v>595455</v>
      </c>
      <c r="I9" s="63">
        <v>358</v>
      </c>
      <c r="J9" s="4">
        <v>436614</v>
      </c>
      <c r="K9" s="63">
        <v>526</v>
      </c>
      <c r="L9" s="4">
        <v>342401</v>
      </c>
      <c r="M9" s="63">
        <v>253</v>
      </c>
      <c r="N9" s="4">
        <v>327745</v>
      </c>
      <c r="O9" s="63">
        <v>346</v>
      </c>
      <c r="P9" s="15">
        <v>463661</v>
      </c>
      <c r="Q9" s="16"/>
    </row>
    <row r="10" spans="1:17" ht="15" customHeight="1">
      <c r="A10" s="130"/>
      <c r="B10" s="11" t="s">
        <v>3</v>
      </c>
      <c r="C10" s="24" t="s">
        <v>48</v>
      </c>
      <c r="D10" s="11" t="s">
        <v>45</v>
      </c>
      <c r="E10" s="24" t="s">
        <v>53</v>
      </c>
      <c r="F10" s="11" t="s">
        <v>55</v>
      </c>
      <c r="G10" s="23" t="s">
        <v>48</v>
      </c>
      <c r="H10" s="11" t="s">
        <v>48</v>
      </c>
      <c r="I10" s="35" t="s">
        <v>48</v>
      </c>
      <c r="J10" s="11" t="s">
        <v>53</v>
      </c>
      <c r="K10" s="24" t="s">
        <v>47</v>
      </c>
      <c r="L10" s="11" t="s">
        <v>53</v>
      </c>
      <c r="M10" s="68" t="s">
        <v>69</v>
      </c>
      <c r="N10" s="11" t="s">
        <v>69</v>
      </c>
      <c r="O10" s="23" t="s">
        <v>62</v>
      </c>
      <c r="P10" s="11" t="s">
        <v>53</v>
      </c>
      <c r="Q10" s="16"/>
    </row>
    <row r="11" spans="1:17" ht="15" customHeight="1">
      <c r="A11" s="130"/>
      <c r="B11" s="14"/>
      <c r="C11" s="63">
        <v>342</v>
      </c>
      <c r="D11" s="4">
        <v>213912</v>
      </c>
      <c r="E11" s="63">
        <v>264</v>
      </c>
      <c r="F11" s="4">
        <v>256412</v>
      </c>
      <c r="G11" s="63">
        <v>239</v>
      </c>
      <c r="H11" s="4">
        <v>264919</v>
      </c>
      <c r="I11" s="63">
        <v>330</v>
      </c>
      <c r="J11" s="4">
        <v>306952</v>
      </c>
      <c r="K11" s="63">
        <v>124</v>
      </c>
      <c r="L11" s="4">
        <v>322812</v>
      </c>
      <c r="M11" s="63">
        <v>181</v>
      </c>
      <c r="N11" s="4">
        <v>237389</v>
      </c>
      <c r="O11" s="63">
        <v>200</v>
      </c>
      <c r="P11" s="15">
        <v>321289</v>
      </c>
      <c r="Q11" s="16"/>
    </row>
    <row r="12" spans="1:17" ht="15" customHeight="1">
      <c r="A12" s="130"/>
      <c r="B12" s="11" t="s">
        <v>4</v>
      </c>
      <c r="C12" s="24" t="s">
        <v>60</v>
      </c>
      <c r="D12" s="11" t="s">
        <v>53</v>
      </c>
      <c r="E12" s="24" t="s">
        <v>45</v>
      </c>
      <c r="F12" s="11" t="s">
        <v>45</v>
      </c>
      <c r="G12" s="23" t="s">
        <v>45</v>
      </c>
      <c r="H12" s="11" t="s">
        <v>64</v>
      </c>
      <c r="I12" s="35" t="s">
        <v>45</v>
      </c>
      <c r="J12" s="11" t="s">
        <v>55</v>
      </c>
      <c r="K12" s="24" t="s">
        <v>69</v>
      </c>
      <c r="L12" s="11" t="s">
        <v>55</v>
      </c>
      <c r="M12" s="24" t="s">
        <v>50</v>
      </c>
      <c r="N12" s="11" t="s">
        <v>50</v>
      </c>
      <c r="O12" s="23" t="s">
        <v>61</v>
      </c>
      <c r="P12" s="11" t="s">
        <v>51</v>
      </c>
      <c r="Q12" s="16"/>
    </row>
    <row r="13" spans="1:17" ht="15" customHeight="1">
      <c r="A13" s="130"/>
      <c r="B13" s="14"/>
      <c r="C13" s="63">
        <v>152</v>
      </c>
      <c r="D13" s="4">
        <v>162313</v>
      </c>
      <c r="E13" s="63">
        <v>139</v>
      </c>
      <c r="F13" s="4">
        <v>240993</v>
      </c>
      <c r="G13" s="63">
        <v>121</v>
      </c>
      <c r="H13" s="4">
        <v>150003</v>
      </c>
      <c r="I13" s="63">
        <v>57</v>
      </c>
      <c r="J13" s="4">
        <v>290608</v>
      </c>
      <c r="K13" s="63">
        <v>120</v>
      </c>
      <c r="L13" s="4">
        <v>292744</v>
      </c>
      <c r="M13" s="63">
        <v>71</v>
      </c>
      <c r="N13" s="4">
        <v>117541</v>
      </c>
      <c r="O13" s="63">
        <v>28</v>
      </c>
      <c r="P13" s="15">
        <v>83865</v>
      </c>
      <c r="Q13" s="16"/>
    </row>
    <row r="14" spans="1:17" ht="15" customHeight="1">
      <c r="A14" s="130"/>
      <c r="B14" s="11" t="s">
        <v>5</v>
      </c>
      <c r="C14" s="24" t="s">
        <v>45</v>
      </c>
      <c r="D14" s="11" t="s">
        <v>55</v>
      </c>
      <c r="E14" s="24" t="s">
        <v>60</v>
      </c>
      <c r="F14" s="11" t="s">
        <v>64</v>
      </c>
      <c r="G14" s="24" t="s">
        <v>55</v>
      </c>
      <c r="H14" s="11" t="s">
        <v>53</v>
      </c>
      <c r="I14" s="35" t="s">
        <v>55</v>
      </c>
      <c r="J14" s="11" t="s">
        <v>59</v>
      </c>
      <c r="K14" s="24" t="s">
        <v>57</v>
      </c>
      <c r="L14" s="11" t="s">
        <v>69</v>
      </c>
      <c r="M14" s="24" t="s">
        <v>52</v>
      </c>
      <c r="N14" s="11" t="s">
        <v>57</v>
      </c>
      <c r="O14" s="23" t="s">
        <v>69</v>
      </c>
      <c r="P14" s="11" t="s">
        <v>61</v>
      </c>
      <c r="Q14" s="16"/>
    </row>
    <row r="15" spans="1:17" ht="15" customHeight="1">
      <c r="A15" s="131"/>
      <c r="B15" s="14"/>
      <c r="C15" s="63">
        <v>147</v>
      </c>
      <c r="D15" s="4">
        <v>111450</v>
      </c>
      <c r="E15" s="63">
        <v>137</v>
      </c>
      <c r="F15" s="4">
        <v>192598</v>
      </c>
      <c r="G15" s="63">
        <v>86</v>
      </c>
      <c r="H15" s="4">
        <v>137803</v>
      </c>
      <c r="I15" s="63">
        <v>24</v>
      </c>
      <c r="J15" s="4">
        <v>77318</v>
      </c>
      <c r="K15" s="63">
        <v>59</v>
      </c>
      <c r="L15" s="4">
        <v>281894</v>
      </c>
      <c r="M15" s="63">
        <v>69</v>
      </c>
      <c r="N15" s="4">
        <v>88941</v>
      </c>
      <c r="O15" s="63">
        <v>23</v>
      </c>
      <c r="P15" s="34">
        <v>31798</v>
      </c>
      <c r="Q15" s="16"/>
    </row>
    <row r="16" spans="1:17" ht="21" customHeight="1">
      <c r="A16" s="125" t="s">
        <v>9</v>
      </c>
      <c r="B16" s="126"/>
      <c r="C16" s="72">
        <v>1850</v>
      </c>
      <c r="D16" s="73">
        <v>1862</v>
      </c>
      <c r="E16" s="82">
        <v>2309</v>
      </c>
      <c r="F16" s="73">
        <v>2685</v>
      </c>
      <c r="G16" s="82">
        <v>2535</v>
      </c>
      <c r="H16" s="73">
        <v>3390</v>
      </c>
      <c r="I16" s="83">
        <v>1331</v>
      </c>
      <c r="J16" s="73">
        <v>1755</v>
      </c>
      <c r="K16" s="72">
        <v>1608</v>
      </c>
      <c r="L16" s="73">
        <v>2633</v>
      </c>
      <c r="M16" s="82">
        <v>1417</v>
      </c>
      <c r="N16" s="73">
        <v>1533</v>
      </c>
      <c r="O16" s="82">
        <v>1193</v>
      </c>
      <c r="P16" s="73">
        <v>1982</v>
      </c>
      <c r="Q16" s="5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16"/>
    </row>
    <row r="20" spans="1:17" ht="15" customHeight="1">
      <c r="A20" s="129" t="s">
        <v>12</v>
      </c>
      <c r="B20" s="11" t="s">
        <v>1</v>
      </c>
      <c r="C20" s="68" t="s">
        <v>186</v>
      </c>
      <c r="D20" s="11" t="s">
        <v>50</v>
      </c>
      <c r="E20" s="24" t="s">
        <v>186</v>
      </c>
      <c r="F20" s="11" t="s">
        <v>50</v>
      </c>
      <c r="G20" s="23" t="s">
        <v>48</v>
      </c>
      <c r="H20" s="11" t="s">
        <v>50</v>
      </c>
      <c r="I20" s="24" t="s">
        <v>48</v>
      </c>
      <c r="J20" s="11" t="s">
        <v>48</v>
      </c>
      <c r="K20" s="24" t="s">
        <v>48</v>
      </c>
      <c r="L20" s="113" t="s">
        <v>41</v>
      </c>
      <c r="M20" s="23" t="s">
        <v>186</v>
      </c>
      <c r="N20" s="113" t="s">
        <v>41</v>
      </c>
      <c r="O20" s="6"/>
      <c r="P20" s="4"/>
      <c r="Q20" s="16"/>
    </row>
    <row r="21" spans="1:17" ht="15" customHeight="1">
      <c r="A21" s="130"/>
      <c r="B21" s="14"/>
      <c r="C21" s="63">
        <v>520</v>
      </c>
      <c r="D21" s="4">
        <v>1237927</v>
      </c>
      <c r="E21" s="63">
        <v>421</v>
      </c>
      <c r="F21" s="4">
        <v>791287</v>
      </c>
      <c r="G21" s="63">
        <v>624</v>
      </c>
      <c r="H21" s="4">
        <v>639655</v>
      </c>
      <c r="I21" s="63">
        <v>1611</v>
      </c>
      <c r="J21" s="4">
        <v>828462</v>
      </c>
      <c r="K21" s="63">
        <v>655</v>
      </c>
      <c r="L21" s="114">
        <v>598000</v>
      </c>
      <c r="M21" s="63">
        <v>4843</v>
      </c>
      <c r="N21" s="114">
        <v>5469000</v>
      </c>
      <c r="O21" s="6"/>
      <c r="P21" s="4"/>
      <c r="Q21" s="16"/>
    </row>
    <row r="22" spans="1:17" ht="15" customHeight="1">
      <c r="A22" s="130"/>
      <c r="B22" s="11" t="s">
        <v>2</v>
      </c>
      <c r="C22" s="24" t="s">
        <v>50</v>
      </c>
      <c r="D22" s="11" t="s">
        <v>116</v>
      </c>
      <c r="E22" s="24" t="s">
        <v>62</v>
      </c>
      <c r="F22" s="11" t="s">
        <v>62</v>
      </c>
      <c r="G22" s="24" t="s">
        <v>186</v>
      </c>
      <c r="H22" s="11" t="s">
        <v>48</v>
      </c>
      <c r="I22" s="24" t="s">
        <v>60</v>
      </c>
      <c r="J22" s="11" t="s">
        <v>41</v>
      </c>
      <c r="K22" s="24" t="s">
        <v>41</v>
      </c>
      <c r="L22" s="113" t="s">
        <v>48</v>
      </c>
      <c r="M22" s="23" t="s">
        <v>48</v>
      </c>
      <c r="N22" s="113" t="s">
        <v>48</v>
      </c>
      <c r="O22" s="6"/>
      <c r="P22" s="4"/>
      <c r="Q22" s="16"/>
    </row>
    <row r="23" spans="1:17" ht="15" customHeight="1">
      <c r="A23" s="130"/>
      <c r="B23" s="14"/>
      <c r="C23" s="63">
        <v>355</v>
      </c>
      <c r="D23" s="4">
        <v>231765</v>
      </c>
      <c r="E23" s="63">
        <v>198</v>
      </c>
      <c r="F23" s="4">
        <v>326037</v>
      </c>
      <c r="G23" s="63">
        <v>337</v>
      </c>
      <c r="H23" s="4">
        <v>394850</v>
      </c>
      <c r="I23" s="63">
        <v>683</v>
      </c>
      <c r="J23" s="4">
        <v>291889</v>
      </c>
      <c r="K23" s="63">
        <v>553</v>
      </c>
      <c r="L23" s="114">
        <v>594000</v>
      </c>
      <c r="M23" s="63">
        <v>4706</v>
      </c>
      <c r="N23" s="114">
        <v>4148000</v>
      </c>
      <c r="O23" s="6"/>
      <c r="P23" s="4"/>
      <c r="Q23" s="16"/>
    </row>
    <row r="24" spans="1:17" ht="15" customHeight="1">
      <c r="A24" s="130"/>
      <c r="B24" s="11" t="s">
        <v>3</v>
      </c>
      <c r="C24" s="24" t="s">
        <v>62</v>
      </c>
      <c r="D24" s="11" t="s">
        <v>62</v>
      </c>
      <c r="E24" s="24" t="s">
        <v>50</v>
      </c>
      <c r="F24" s="11" t="s">
        <v>116</v>
      </c>
      <c r="G24" s="24" t="s">
        <v>60</v>
      </c>
      <c r="H24" s="11" t="s">
        <v>62</v>
      </c>
      <c r="I24" s="24" t="s">
        <v>41</v>
      </c>
      <c r="J24" s="11" t="s">
        <v>60</v>
      </c>
      <c r="K24" s="24" t="s">
        <v>60</v>
      </c>
      <c r="L24" s="113" t="s">
        <v>60</v>
      </c>
      <c r="M24" s="23" t="s">
        <v>41</v>
      </c>
      <c r="N24" s="113" t="s">
        <v>50</v>
      </c>
      <c r="O24" s="6"/>
      <c r="P24" s="4"/>
      <c r="Q24" s="16"/>
    </row>
    <row r="25" spans="1:17" ht="15" customHeight="1">
      <c r="A25" s="130"/>
      <c r="B25" s="14"/>
      <c r="C25" s="63">
        <v>104</v>
      </c>
      <c r="D25" s="4">
        <v>158619</v>
      </c>
      <c r="E25" s="63">
        <v>163</v>
      </c>
      <c r="F25" s="4">
        <v>256103</v>
      </c>
      <c r="G25" s="63">
        <v>176</v>
      </c>
      <c r="H25" s="4">
        <v>358692</v>
      </c>
      <c r="I25" s="63">
        <v>310</v>
      </c>
      <c r="J25" s="4">
        <v>191548</v>
      </c>
      <c r="K25" s="63">
        <v>518</v>
      </c>
      <c r="L25" s="114">
        <v>186000</v>
      </c>
      <c r="M25" s="63">
        <v>4572</v>
      </c>
      <c r="N25" s="114">
        <v>3892000</v>
      </c>
      <c r="O25" s="6"/>
      <c r="P25" s="4"/>
      <c r="Q25" s="16"/>
    </row>
    <row r="26" spans="1:17" ht="15" customHeight="1">
      <c r="A26" s="130"/>
      <c r="B26" s="11" t="s">
        <v>4</v>
      </c>
      <c r="C26" s="29" t="s">
        <v>158</v>
      </c>
      <c r="D26" s="11" t="s">
        <v>51</v>
      </c>
      <c r="E26" s="29" t="s">
        <v>93</v>
      </c>
      <c r="F26" s="11" t="s">
        <v>51</v>
      </c>
      <c r="G26" s="24" t="s">
        <v>47</v>
      </c>
      <c r="H26" s="11" t="s">
        <v>116</v>
      </c>
      <c r="I26" s="24" t="s">
        <v>52</v>
      </c>
      <c r="J26" s="11" t="s">
        <v>116</v>
      </c>
      <c r="K26" s="24" t="s">
        <v>186</v>
      </c>
      <c r="L26" s="113" t="s">
        <v>55</v>
      </c>
      <c r="M26" s="24" t="s">
        <v>60</v>
      </c>
      <c r="N26" s="113" t="s">
        <v>190</v>
      </c>
      <c r="O26" s="6"/>
      <c r="P26" s="4"/>
      <c r="Q26" s="16"/>
    </row>
    <row r="27" spans="1:17" ht="15" customHeight="1">
      <c r="A27" s="130"/>
      <c r="B27" s="14"/>
      <c r="C27" s="63">
        <v>8</v>
      </c>
      <c r="D27" s="4">
        <v>2220</v>
      </c>
      <c r="E27" s="63">
        <v>24</v>
      </c>
      <c r="F27" s="4">
        <v>27813</v>
      </c>
      <c r="G27" s="63">
        <v>159</v>
      </c>
      <c r="H27" s="4">
        <v>213203</v>
      </c>
      <c r="I27" s="63">
        <v>205</v>
      </c>
      <c r="J27" s="4">
        <v>151649</v>
      </c>
      <c r="K27" s="63">
        <v>160</v>
      </c>
      <c r="L27" s="114">
        <v>163000</v>
      </c>
      <c r="M27" s="63">
        <v>1742</v>
      </c>
      <c r="N27" s="114">
        <v>2634000</v>
      </c>
      <c r="O27" s="6"/>
      <c r="P27" s="4"/>
      <c r="Q27" s="16"/>
    </row>
    <row r="28" spans="1:17" ht="15" customHeight="1">
      <c r="A28" s="130"/>
      <c r="B28" s="11" t="s">
        <v>5</v>
      </c>
      <c r="C28" s="24" t="s">
        <v>159</v>
      </c>
      <c r="D28" s="11" t="s">
        <v>48</v>
      </c>
      <c r="E28" s="24" t="s">
        <v>61</v>
      </c>
      <c r="F28" s="11" t="s">
        <v>61</v>
      </c>
      <c r="G28" s="24" t="s">
        <v>50</v>
      </c>
      <c r="H28" s="11" t="s">
        <v>69</v>
      </c>
      <c r="I28" s="24" t="s">
        <v>47</v>
      </c>
      <c r="J28" s="18" t="s">
        <v>52</v>
      </c>
      <c r="K28" s="24" t="s">
        <v>47</v>
      </c>
      <c r="L28" s="113" t="s">
        <v>190</v>
      </c>
      <c r="M28" s="24" t="s">
        <v>50</v>
      </c>
      <c r="N28" s="113" t="s">
        <v>55</v>
      </c>
      <c r="O28" s="6"/>
      <c r="P28" s="4"/>
      <c r="Q28" s="16"/>
    </row>
    <row r="29" spans="1:17" ht="15" customHeight="1">
      <c r="A29" s="131"/>
      <c r="B29" s="14"/>
      <c r="C29" s="63">
        <v>6</v>
      </c>
      <c r="D29" s="4">
        <v>655</v>
      </c>
      <c r="E29" s="63">
        <v>23</v>
      </c>
      <c r="F29" s="4">
        <v>9736</v>
      </c>
      <c r="G29" s="63">
        <v>157</v>
      </c>
      <c r="H29" s="4">
        <v>88759</v>
      </c>
      <c r="I29" s="63">
        <v>185</v>
      </c>
      <c r="J29" s="4">
        <v>114054</v>
      </c>
      <c r="K29" s="63">
        <v>91</v>
      </c>
      <c r="L29" s="114">
        <v>154000</v>
      </c>
      <c r="M29" s="63">
        <v>1099</v>
      </c>
      <c r="N29" s="114">
        <v>1832000</v>
      </c>
      <c r="O29" s="6"/>
      <c r="P29" s="4"/>
      <c r="Q29" s="16"/>
    </row>
    <row r="30" spans="1:17" ht="21" customHeight="1">
      <c r="A30" s="125" t="s">
        <v>100</v>
      </c>
      <c r="B30" s="126"/>
      <c r="C30" s="81">
        <v>1001</v>
      </c>
      <c r="D30" s="73">
        <v>1631</v>
      </c>
      <c r="E30" s="72">
        <v>873</v>
      </c>
      <c r="F30" s="73">
        <v>1415</v>
      </c>
      <c r="G30" s="82">
        <v>1872</v>
      </c>
      <c r="H30" s="73">
        <v>2029</v>
      </c>
      <c r="I30" s="83">
        <v>3444</v>
      </c>
      <c r="J30" s="73">
        <v>2116</v>
      </c>
      <c r="K30" s="93">
        <v>2318</v>
      </c>
      <c r="L30" s="115">
        <v>2119</v>
      </c>
      <c r="M30" s="96">
        <v>21697</v>
      </c>
      <c r="N30" s="115">
        <v>25151</v>
      </c>
      <c r="O30" s="6"/>
      <c r="P30" s="4"/>
      <c r="Q30" s="6"/>
    </row>
    <row r="31" spans="1:17" ht="13.5" customHeight="1">
      <c r="A31" s="19" t="s">
        <v>15</v>
      </c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3" width="8.58203125" style="1" customWidth="1"/>
    <col min="4" max="4" width="8.58203125" style="3" customWidth="1"/>
    <col min="5" max="5" width="8.58203125" style="1" customWidth="1"/>
    <col min="6" max="6" width="8.58203125" style="3" customWidth="1"/>
    <col min="7" max="7" width="8.58203125" style="1" customWidth="1"/>
    <col min="8" max="8" width="8.58203125" style="3" customWidth="1"/>
    <col min="9" max="9" width="8.58203125" style="1" customWidth="1"/>
    <col min="10" max="10" width="8.58203125" style="3" customWidth="1"/>
    <col min="11" max="11" width="8.58203125" style="1" customWidth="1"/>
    <col min="12" max="12" width="8.58203125" style="3" customWidth="1"/>
    <col min="13" max="13" width="8.58203125" style="1" customWidth="1"/>
    <col min="14" max="14" width="8.58203125" style="3" customWidth="1"/>
    <col min="15" max="15" width="8.58203125" style="1" customWidth="1"/>
    <col min="16" max="16" width="8.58203125" style="3" customWidth="1"/>
    <col min="17" max="16384" width="9" style="1" customWidth="1"/>
  </cols>
  <sheetData>
    <row r="1" spans="1:17" ht="15" customHeight="1">
      <c r="A1" s="37"/>
      <c r="B1" s="37"/>
      <c r="C1" s="37"/>
      <c r="D1" s="38"/>
      <c r="E1" s="37"/>
      <c r="F1" s="38"/>
      <c r="G1" s="37"/>
      <c r="H1" s="38"/>
      <c r="I1" s="37"/>
      <c r="J1" s="38"/>
      <c r="K1" s="37"/>
      <c r="L1" s="38"/>
      <c r="M1" s="37"/>
      <c r="N1" s="38"/>
      <c r="O1" s="37"/>
      <c r="P1" s="38"/>
      <c r="Q1" s="37"/>
    </row>
    <row r="2" spans="1:17" ht="15" customHeight="1">
      <c r="A2" s="39" t="s">
        <v>13</v>
      </c>
      <c r="B2" s="40"/>
      <c r="C2" s="39"/>
      <c r="D2" s="41"/>
      <c r="E2" s="39"/>
      <c r="F2" s="41"/>
      <c r="G2" s="39"/>
      <c r="H2" s="41"/>
      <c r="I2" s="39"/>
      <c r="J2" s="41"/>
      <c r="K2" s="39"/>
      <c r="L2" s="41"/>
      <c r="M2" s="42"/>
      <c r="N2" s="41"/>
      <c r="O2" s="43"/>
      <c r="P2" s="38"/>
      <c r="Q2" s="42"/>
    </row>
    <row r="3" spans="1:17" ht="13.5" customHeight="1">
      <c r="A3" s="42"/>
      <c r="B3" s="43"/>
      <c r="C3" s="42"/>
      <c r="D3" s="44"/>
      <c r="E3" s="42"/>
      <c r="F3" s="44"/>
      <c r="G3" s="42"/>
      <c r="H3" s="44"/>
      <c r="I3" s="42"/>
      <c r="J3" s="44"/>
      <c r="K3" s="42"/>
      <c r="L3" s="44"/>
      <c r="M3" s="42"/>
      <c r="N3" s="44"/>
      <c r="O3" s="43"/>
      <c r="P3" s="45" t="s">
        <v>8</v>
      </c>
      <c r="Q3" s="42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42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42"/>
    </row>
    <row r="6" spans="1:17" ht="15" customHeight="1">
      <c r="A6" s="129" t="s">
        <v>12</v>
      </c>
      <c r="B6" s="11" t="s">
        <v>1</v>
      </c>
      <c r="C6" s="54" t="s">
        <v>96</v>
      </c>
      <c r="D6" s="12" t="s">
        <v>47</v>
      </c>
      <c r="E6" s="54" t="s">
        <v>96</v>
      </c>
      <c r="F6" s="12" t="s">
        <v>47</v>
      </c>
      <c r="G6" s="54" t="s">
        <v>96</v>
      </c>
      <c r="H6" s="12" t="s">
        <v>59</v>
      </c>
      <c r="I6" s="54" t="s">
        <v>96</v>
      </c>
      <c r="J6" s="12" t="s">
        <v>47</v>
      </c>
      <c r="K6" s="54" t="s">
        <v>96</v>
      </c>
      <c r="L6" s="12" t="s">
        <v>47</v>
      </c>
      <c r="M6" s="54" t="s">
        <v>108</v>
      </c>
      <c r="N6" s="12" t="s">
        <v>62</v>
      </c>
      <c r="O6" s="54" t="s">
        <v>108</v>
      </c>
      <c r="P6" s="13" t="s">
        <v>62</v>
      </c>
      <c r="Q6" s="42"/>
    </row>
    <row r="7" spans="1:17" ht="15" customHeight="1">
      <c r="A7" s="130"/>
      <c r="B7" s="14"/>
      <c r="C7" s="55">
        <v>11954</v>
      </c>
      <c r="D7" s="15">
        <v>11385214</v>
      </c>
      <c r="E7" s="55">
        <v>6965</v>
      </c>
      <c r="F7" s="14">
        <v>7621519</v>
      </c>
      <c r="G7" s="55">
        <v>4457</v>
      </c>
      <c r="H7" s="4">
        <v>3322190</v>
      </c>
      <c r="I7" s="55">
        <v>6173</v>
      </c>
      <c r="J7" s="4">
        <v>5416049</v>
      </c>
      <c r="K7" s="55">
        <v>6196</v>
      </c>
      <c r="L7" s="4">
        <v>6281936</v>
      </c>
      <c r="M7" s="55">
        <v>3145</v>
      </c>
      <c r="N7" s="4">
        <v>2732937</v>
      </c>
      <c r="O7" s="55">
        <v>5718</v>
      </c>
      <c r="P7" s="15">
        <v>5227583</v>
      </c>
      <c r="Q7" s="42"/>
    </row>
    <row r="8" spans="1:17" ht="15" customHeight="1">
      <c r="A8" s="130"/>
      <c r="B8" s="11" t="s">
        <v>2</v>
      </c>
      <c r="C8" s="54" t="s">
        <v>105</v>
      </c>
      <c r="D8" s="11" t="s">
        <v>60</v>
      </c>
      <c r="E8" s="54" t="s">
        <v>105</v>
      </c>
      <c r="F8" s="11" t="s">
        <v>60</v>
      </c>
      <c r="G8" s="54" t="s">
        <v>103</v>
      </c>
      <c r="H8" s="11" t="s">
        <v>47</v>
      </c>
      <c r="I8" s="54" t="s">
        <v>102</v>
      </c>
      <c r="J8" s="11" t="s">
        <v>59</v>
      </c>
      <c r="K8" s="54" t="s">
        <v>108</v>
      </c>
      <c r="L8" s="11" t="s">
        <v>62</v>
      </c>
      <c r="M8" s="54" t="s">
        <v>96</v>
      </c>
      <c r="N8" s="11" t="s">
        <v>47</v>
      </c>
      <c r="O8" s="54" t="s">
        <v>105</v>
      </c>
      <c r="P8" s="11" t="s">
        <v>60</v>
      </c>
      <c r="Q8" s="42"/>
    </row>
    <row r="9" spans="1:17" ht="15" customHeight="1">
      <c r="A9" s="130"/>
      <c r="B9" s="14"/>
      <c r="C9" s="55">
        <v>1614</v>
      </c>
      <c r="D9" s="15">
        <v>1243076</v>
      </c>
      <c r="E9" s="55">
        <v>2977</v>
      </c>
      <c r="F9" s="4">
        <v>2443995</v>
      </c>
      <c r="G9" s="55">
        <v>1968</v>
      </c>
      <c r="H9" s="4">
        <v>3074521</v>
      </c>
      <c r="I9" s="55">
        <v>178</v>
      </c>
      <c r="J9" s="4">
        <v>873241</v>
      </c>
      <c r="K9" s="55">
        <v>274</v>
      </c>
      <c r="L9" s="4">
        <v>105272</v>
      </c>
      <c r="M9" s="55">
        <v>1443</v>
      </c>
      <c r="N9" s="4">
        <v>1629658</v>
      </c>
      <c r="O9" s="55">
        <v>634</v>
      </c>
      <c r="P9" s="15">
        <v>478378</v>
      </c>
      <c r="Q9" s="42"/>
    </row>
    <row r="10" spans="1:17" ht="15" customHeight="1">
      <c r="A10" s="130"/>
      <c r="B10" s="11" t="s">
        <v>3</v>
      </c>
      <c r="C10" s="54" t="s">
        <v>101</v>
      </c>
      <c r="D10" s="11" t="s">
        <v>59</v>
      </c>
      <c r="E10" s="54" t="s">
        <v>103</v>
      </c>
      <c r="F10" s="11" t="s">
        <v>59</v>
      </c>
      <c r="G10" s="54" t="s">
        <v>105</v>
      </c>
      <c r="H10" s="11" t="s">
        <v>60</v>
      </c>
      <c r="I10" s="54" t="s">
        <v>111</v>
      </c>
      <c r="J10" s="11" t="s">
        <v>64</v>
      </c>
      <c r="K10" s="54" t="s">
        <v>105</v>
      </c>
      <c r="L10" s="11" t="s">
        <v>52</v>
      </c>
      <c r="M10" s="54" t="s">
        <v>105</v>
      </c>
      <c r="N10" s="11" t="s">
        <v>60</v>
      </c>
      <c r="O10" s="54" t="s">
        <v>96</v>
      </c>
      <c r="P10" s="11" t="s">
        <v>50</v>
      </c>
      <c r="Q10" s="42"/>
    </row>
    <row r="11" spans="1:17" ht="15" customHeight="1">
      <c r="A11" s="130"/>
      <c r="B11" s="14"/>
      <c r="C11" s="55">
        <v>445</v>
      </c>
      <c r="D11" s="15">
        <v>279521</v>
      </c>
      <c r="E11" s="55">
        <v>1631</v>
      </c>
      <c r="F11" s="4">
        <v>1588860</v>
      </c>
      <c r="G11" s="55">
        <v>987</v>
      </c>
      <c r="H11" s="4">
        <v>1227467</v>
      </c>
      <c r="I11" s="55">
        <v>98</v>
      </c>
      <c r="J11" s="4">
        <v>258975</v>
      </c>
      <c r="K11" s="55">
        <v>101</v>
      </c>
      <c r="L11" s="4">
        <v>30632</v>
      </c>
      <c r="M11" s="55">
        <v>835</v>
      </c>
      <c r="N11" s="4">
        <v>756502</v>
      </c>
      <c r="O11" s="55">
        <v>221</v>
      </c>
      <c r="P11" s="15">
        <v>89010</v>
      </c>
      <c r="Q11" s="42"/>
    </row>
    <row r="12" spans="1:17" ht="15" customHeight="1">
      <c r="A12" s="130"/>
      <c r="B12" s="11" t="s">
        <v>4</v>
      </c>
      <c r="C12" s="54" t="s">
        <v>103</v>
      </c>
      <c r="D12" s="11" t="s">
        <v>48</v>
      </c>
      <c r="E12" s="54" t="s">
        <v>104</v>
      </c>
      <c r="F12" s="11" t="s">
        <v>48</v>
      </c>
      <c r="G12" s="54" t="s">
        <v>104</v>
      </c>
      <c r="H12" s="11" t="s">
        <v>64</v>
      </c>
      <c r="I12" s="54" t="s">
        <v>112</v>
      </c>
      <c r="J12" s="11" t="s">
        <v>42</v>
      </c>
      <c r="K12" s="54" t="s">
        <v>102</v>
      </c>
      <c r="L12" s="11" t="s">
        <v>67</v>
      </c>
      <c r="M12" s="54" t="s">
        <v>113</v>
      </c>
      <c r="N12" s="11" t="s">
        <v>51</v>
      </c>
      <c r="O12" s="54" t="s">
        <v>50</v>
      </c>
      <c r="P12" s="11" t="s">
        <v>51</v>
      </c>
      <c r="Q12" s="42"/>
    </row>
    <row r="13" spans="1:17" ht="15" customHeight="1">
      <c r="A13" s="130"/>
      <c r="B13" s="14"/>
      <c r="C13" s="55">
        <v>356</v>
      </c>
      <c r="D13" s="15">
        <v>270891</v>
      </c>
      <c r="E13" s="55">
        <v>581</v>
      </c>
      <c r="F13" s="4">
        <v>378495</v>
      </c>
      <c r="G13" s="55">
        <v>503</v>
      </c>
      <c r="H13" s="4">
        <v>501315</v>
      </c>
      <c r="I13" s="55">
        <v>59</v>
      </c>
      <c r="J13" s="4">
        <v>135191</v>
      </c>
      <c r="K13" s="55">
        <v>53</v>
      </c>
      <c r="L13" s="4">
        <v>30160</v>
      </c>
      <c r="M13" s="55">
        <v>59</v>
      </c>
      <c r="N13" s="4">
        <v>25395</v>
      </c>
      <c r="O13" s="55">
        <v>59</v>
      </c>
      <c r="P13" s="15">
        <v>17592</v>
      </c>
      <c r="Q13" s="42"/>
    </row>
    <row r="14" spans="1:17" ht="15" customHeight="1">
      <c r="A14" s="130"/>
      <c r="B14" s="11" t="s">
        <v>5</v>
      </c>
      <c r="C14" s="54" t="s">
        <v>104</v>
      </c>
      <c r="D14" s="11" t="s">
        <v>75</v>
      </c>
      <c r="E14" s="54" t="s">
        <v>101</v>
      </c>
      <c r="F14" s="11" t="s">
        <v>75</v>
      </c>
      <c r="G14" s="54" t="s">
        <v>101</v>
      </c>
      <c r="H14" s="11" t="s">
        <v>48</v>
      </c>
      <c r="I14" s="56" t="s">
        <v>103</v>
      </c>
      <c r="J14" s="46" t="s">
        <v>67</v>
      </c>
      <c r="K14" s="54" t="s">
        <v>104</v>
      </c>
      <c r="L14" s="11" t="s">
        <v>59</v>
      </c>
      <c r="M14" s="54" t="s">
        <v>102</v>
      </c>
      <c r="N14" s="11" t="s">
        <v>63</v>
      </c>
      <c r="O14" s="54" t="s">
        <v>106</v>
      </c>
      <c r="P14" s="11" t="s">
        <v>47</v>
      </c>
      <c r="Q14" s="42"/>
    </row>
    <row r="15" spans="1:17" ht="15" customHeight="1">
      <c r="A15" s="131"/>
      <c r="B15" s="14"/>
      <c r="C15" s="55">
        <v>120</v>
      </c>
      <c r="D15" s="15">
        <v>153773</v>
      </c>
      <c r="E15" s="55">
        <v>362</v>
      </c>
      <c r="F15" s="4">
        <v>250485</v>
      </c>
      <c r="G15" s="55">
        <v>314</v>
      </c>
      <c r="H15" s="4">
        <v>329194</v>
      </c>
      <c r="I15" s="55">
        <v>54</v>
      </c>
      <c r="J15" s="4">
        <v>68205</v>
      </c>
      <c r="K15" s="55">
        <v>5</v>
      </c>
      <c r="L15" s="4">
        <v>29064</v>
      </c>
      <c r="M15" s="55">
        <v>13</v>
      </c>
      <c r="N15" s="4">
        <v>24290</v>
      </c>
      <c r="O15" s="55">
        <v>46</v>
      </c>
      <c r="P15" s="34">
        <v>12819</v>
      </c>
      <c r="Q15" s="42"/>
    </row>
    <row r="16" spans="1:17" ht="21" customHeight="1">
      <c r="A16" s="123" t="s">
        <v>9</v>
      </c>
      <c r="B16" s="124"/>
      <c r="C16" s="73">
        <v>14827</v>
      </c>
      <c r="D16" s="73">
        <v>13772</v>
      </c>
      <c r="E16" s="74">
        <v>12725</v>
      </c>
      <c r="F16" s="73">
        <v>12660</v>
      </c>
      <c r="G16" s="74">
        <v>8587</v>
      </c>
      <c r="H16" s="73">
        <v>8659</v>
      </c>
      <c r="I16" s="74">
        <v>6633</v>
      </c>
      <c r="J16" s="73">
        <v>6911</v>
      </c>
      <c r="K16" s="74">
        <v>6642</v>
      </c>
      <c r="L16" s="73">
        <v>6537</v>
      </c>
      <c r="M16" s="74">
        <v>5521</v>
      </c>
      <c r="N16" s="73">
        <v>5197</v>
      </c>
      <c r="O16" s="74">
        <v>6717</v>
      </c>
      <c r="P16" s="73">
        <v>5834</v>
      </c>
      <c r="Q16" s="42"/>
    </row>
    <row r="17" spans="1:17" ht="21" customHeight="1">
      <c r="A17" s="47"/>
      <c r="B17" s="48"/>
      <c r="C17" s="48"/>
      <c r="D17" s="41"/>
      <c r="E17" s="48"/>
      <c r="F17" s="41"/>
      <c r="G17" s="41"/>
      <c r="H17" s="41"/>
      <c r="I17" s="48"/>
      <c r="J17" s="41"/>
      <c r="K17" s="48"/>
      <c r="L17" s="41"/>
      <c r="M17" s="48"/>
      <c r="N17" s="41"/>
      <c r="O17" s="48"/>
      <c r="P17" s="48"/>
      <c r="Q17" s="42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4" t="s">
        <v>40</v>
      </c>
      <c r="L18" s="135"/>
      <c r="M18" s="134" t="s">
        <v>98</v>
      </c>
      <c r="N18" s="135"/>
      <c r="O18" s="49"/>
      <c r="P18" s="47"/>
      <c r="Q18" s="42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49"/>
      <c r="P19" s="47"/>
      <c r="Q19" s="39"/>
    </row>
    <row r="20" spans="1:17" ht="15" customHeight="1">
      <c r="A20" s="129" t="s">
        <v>12</v>
      </c>
      <c r="B20" s="11" t="s">
        <v>114</v>
      </c>
      <c r="C20" s="54" t="s">
        <v>108</v>
      </c>
      <c r="D20" s="11" t="s">
        <v>62</v>
      </c>
      <c r="E20" s="54" t="s">
        <v>108</v>
      </c>
      <c r="F20" s="11" t="s">
        <v>62</v>
      </c>
      <c r="G20" s="54" t="s">
        <v>108</v>
      </c>
      <c r="H20" s="11" t="s">
        <v>62</v>
      </c>
      <c r="I20" s="54" t="s">
        <v>96</v>
      </c>
      <c r="J20" s="11" t="s">
        <v>47</v>
      </c>
      <c r="K20" s="85" t="s">
        <v>96</v>
      </c>
      <c r="L20" s="104" t="s">
        <v>47</v>
      </c>
      <c r="M20" s="85" t="s">
        <v>96</v>
      </c>
      <c r="N20" s="105" t="s">
        <v>47</v>
      </c>
      <c r="O20" s="49"/>
      <c r="P20" s="47"/>
      <c r="Q20" s="42"/>
    </row>
    <row r="21" spans="1:17" ht="15" customHeight="1">
      <c r="A21" s="130"/>
      <c r="B21" s="14"/>
      <c r="C21" s="55">
        <v>4821</v>
      </c>
      <c r="D21" s="4">
        <v>5518313</v>
      </c>
      <c r="E21" s="55">
        <v>6116</v>
      </c>
      <c r="F21" s="4">
        <v>8248437</v>
      </c>
      <c r="G21" s="55">
        <v>7048</v>
      </c>
      <c r="H21" s="4">
        <v>11223525</v>
      </c>
      <c r="I21" s="55">
        <v>12243</v>
      </c>
      <c r="J21" s="4">
        <v>11554443</v>
      </c>
      <c r="K21" s="89">
        <v>15688</v>
      </c>
      <c r="L21" s="112">
        <v>13971000</v>
      </c>
      <c r="M21" s="90">
        <v>69245</v>
      </c>
      <c r="N21" s="106">
        <v>62966000</v>
      </c>
      <c r="O21" s="49"/>
      <c r="P21" s="47"/>
      <c r="Q21" s="42"/>
    </row>
    <row r="22" spans="1:17" ht="15" customHeight="1">
      <c r="A22" s="130"/>
      <c r="B22" s="11" t="s">
        <v>2</v>
      </c>
      <c r="C22" s="54" t="s">
        <v>50</v>
      </c>
      <c r="D22" s="11" t="s">
        <v>60</v>
      </c>
      <c r="E22" s="54" t="s">
        <v>50</v>
      </c>
      <c r="F22" s="11" t="s">
        <v>50</v>
      </c>
      <c r="G22" s="54" t="s">
        <v>96</v>
      </c>
      <c r="H22" s="11" t="s">
        <v>47</v>
      </c>
      <c r="I22" s="54" t="s">
        <v>105</v>
      </c>
      <c r="J22" s="11" t="s">
        <v>62</v>
      </c>
      <c r="K22" s="85" t="s">
        <v>105</v>
      </c>
      <c r="L22" s="104" t="s">
        <v>60</v>
      </c>
      <c r="M22" s="85" t="s">
        <v>108</v>
      </c>
      <c r="N22" s="104" t="s">
        <v>62</v>
      </c>
      <c r="O22" s="49"/>
      <c r="P22" s="47"/>
      <c r="Q22" s="42"/>
    </row>
    <row r="23" spans="1:17" ht="15" customHeight="1">
      <c r="A23" s="130"/>
      <c r="B23" s="14"/>
      <c r="C23" s="55">
        <v>347</v>
      </c>
      <c r="D23" s="4">
        <v>202909</v>
      </c>
      <c r="E23" s="55">
        <v>1131</v>
      </c>
      <c r="F23" s="4">
        <v>463897</v>
      </c>
      <c r="G23" s="55">
        <v>3654</v>
      </c>
      <c r="H23" s="4">
        <v>1990556</v>
      </c>
      <c r="I23" s="57">
        <v>297</v>
      </c>
      <c r="J23" s="4">
        <v>1427213</v>
      </c>
      <c r="K23" s="90">
        <v>367</v>
      </c>
      <c r="L23" s="112">
        <v>418000</v>
      </c>
      <c r="M23" s="90">
        <v>27376</v>
      </c>
      <c r="N23" s="106">
        <v>34543000</v>
      </c>
      <c r="O23" s="49"/>
      <c r="P23" s="47"/>
      <c r="Q23" s="42"/>
    </row>
    <row r="24" spans="1:17" ht="15" customHeight="1">
      <c r="A24" s="130"/>
      <c r="B24" s="11" t="s">
        <v>3</v>
      </c>
      <c r="C24" s="54" t="s">
        <v>105</v>
      </c>
      <c r="D24" s="11" t="s">
        <v>50</v>
      </c>
      <c r="E24" s="54" t="s">
        <v>105</v>
      </c>
      <c r="F24" s="11" t="s">
        <v>60</v>
      </c>
      <c r="G24" s="54" t="s">
        <v>50</v>
      </c>
      <c r="H24" s="11" t="s">
        <v>50</v>
      </c>
      <c r="I24" s="54" t="s">
        <v>108</v>
      </c>
      <c r="J24" s="11" t="s">
        <v>60</v>
      </c>
      <c r="K24" s="85" t="s">
        <v>95</v>
      </c>
      <c r="L24" s="104" t="s">
        <v>75</v>
      </c>
      <c r="M24" s="85" t="s">
        <v>105</v>
      </c>
      <c r="N24" s="104" t="s">
        <v>60</v>
      </c>
      <c r="O24" s="49"/>
      <c r="P24" s="47"/>
      <c r="Q24" s="42"/>
    </row>
    <row r="25" spans="1:17" ht="15" customHeight="1">
      <c r="A25" s="130"/>
      <c r="B25" s="14"/>
      <c r="C25" s="55">
        <v>312</v>
      </c>
      <c r="D25" s="4">
        <v>84021</v>
      </c>
      <c r="E25" s="55">
        <v>366</v>
      </c>
      <c r="F25" s="4">
        <v>367062</v>
      </c>
      <c r="G25" s="55">
        <v>956</v>
      </c>
      <c r="H25" s="4">
        <v>1224646</v>
      </c>
      <c r="I25" s="57">
        <v>227</v>
      </c>
      <c r="J25" s="4">
        <v>550518</v>
      </c>
      <c r="K25" s="90">
        <v>60</v>
      </c>
      <c r="L25" s="112">
        <v>251000</v>
      </c>
      <c r="M25" s="90">
        <v>9438</v>
      </c>
      <c r="N25" s="106">
        <v>8249000</v>
      </c>
      <c r="O25" s="49"/>
      <c r="P25" s="47"/>
      <c r="Q25" s="42"/>
    </row>
    <row r="26" spans="1:17" ht="15" customHeight="1">
      <c r="A26" s="130"/>
      <c r="B26" s="11" t="s">
        <v>4</v>
      </c>
      <c r="C26" s="54" t="s">
        <v>96</v>
      </c>
      <c r="D26" s="11" t="s">
        <v>47</v>
      </c>
      <c r="E26" s="54" t="s">
        <v>107</v>
      </c>
      <c r="F26" s="11" t="s">
        <v>47</v>
      </c>
      <c r="G26" s="54" t="s">
        <v>105</v>
      </c>
      <c r="H26" s="11" t="s">
        <v>60</v>
      </c>
      <c r="I26" s="54" t="s">
        <v>102</v>
      </c>
      <c r="J26" s="11" t="s">
        <v>50</v>
      </c>
      <c r="K26" s="85" t="s">
        <v>115</v>
      </c>
      <c r="L26" s="104" t="s">
        <v>59</v>
      </c>
      <c r="M26" s="85" t="s">
        <v>103</v>
      </c>
      <c r="N26" s="104" t="s">
        <v>59</v>
      </c>
      <c r="O26" s="49"/>
      <c r="P26" s="47"/>
      <c r="Q26" s="42"/>
    </row>
    <row r="27" spans="1:17" ht="15" customHeight="1">
      <c r="A27" s="130"/>
      <c r="B27" s="14"/>
      <c r="C27" s="55">
        <v>210</v>
      </c>
      <c r="D27" s="4">
        <v>7261</v>
      </c>
      <c r="E27" s="55">
        <v>61</v>
      </c>
      <c r="F27" s="4">
        <v>13680</v>
      </c>
      <c r="G27" s="55">
        <v>942</v>
      </c>
      <c r="H27" s="4">
        <v>519880</v>
      </c>
      <c r="I27" s="57">
        <v>67</v>
      </c>
      <c r="J27" s="4">
        <v>86668</v>
      </c>
      <c r="K27" s="90">
        <v>55</v>
      </c>
      <c r="L27" s="112">
        <v>138000</v>
      </c>
      <c r="M27" s="90">
        <v>4014</v>
      </c>
      <c r="N27" s="106">
        <v>6236000</v>
      </c>
      <c r="O27" s="49"/>
      <c r="P27" s="47"/>
      <c r="Q27" s="42"/>
    </row>
    <row r="28" spans="1:17" ht="15" customHeight="1">
      <c r="A28" s="130"/>
      <c r="B28" s="11" t="s">
        <v>5</v>
      </c>
      <c r="C28" s="54" t="s">
        <v>46</v>
      </c>
      <c r="D28" s="11" t="s">
        <v>79</v>
      </c>
      <c r="E28" s="54" t="s">
        <v>96</v>
      </c>
      <c r="F28" s="11" t="s">
        <v>41</v>
      </c>
      <c r="G28" s="54" t="s">
        <v>107</v>
      </c>
      <c r="H28" s="11" t="s">
        <v>61</v>
      </c>
      <c r="I28" s="54" t="s">
        <v>115</v>
      </c>
      <c r="J28" s="18" t="s">
        <v>75</v>
      </c>
      <c r="K28" s="85" t="s">
        <v>129</v>
      </c>
      <c r="L28" s="104" t="s">
        <v>48</v>
      </c>
      <c r="M28" s="85" t="s">
        <v>50</v>
      </c>
      <c r="N28" s="104" t="s">
        <v>50</v>
      </c>
      <c r="O28" s="49"/>
      <c r="P28" s="47"/>
      <c r="Q28" s="42"/>
    </row>
    <row r="29" spans="1:17" ht="15" customHeight="1">
      <c r="A29" s="131"/>
      <c r="B29" s="14"/>
      <c r="C29" s="55">
        <v>9</v>
      </c>
      <c r="D29" s="4">
        <v>2520</v>
      </c>
      <c r="E29" s="55">
        <v>41</v>
      </c>
      <c r="F29" s="4">
        <v>10035</v>
      </c>
      <c r="G29" s="55">
        <v>93</v>
      </c>
      <c r="H29" s="4">
        <v>125652</v>
      </c>
      <c r="I29" s="57">
        <v>26</v>
      </c>
      <c r="J29" s="4">
        <v>79662</v>
      </c>
      <c r="K29" s="90">
        <v>45</v>
      </c>
      <c r="L29" s="112">
        <v>91000</v>
      </c>
      <c r="M29" s="90">
        <v>2515</v>
      </c>
      <c r="N29" s="107">
        <v>1968000</v>
      </c>
      <c r="O29" s="49"/>
      <c r="P29" s="47"/>
      <c r="Q29" s="42"/>
    </row>
    <row r="30" spans="1:17" ht="21" customHeight="1">
      <c r="A30" s="123" t="s">
        <v>100</v>
      </c>
      <c r="B30" s="124"/>
      <c r="C30" s="74">
        <v>5712</v>
      </c>
      <c r="D30" s="73">
        <v>5816</v>
      </c>
      <c r="E30" s="74">
        <v>7812</v>
      </c>
      <c r="F30" s="73">
        <v>9114</v>
      </c>
      <c r="G30" s="74">
        <v>12867</v>
      </c>
      <c r="H30" s="73">
        <v>15123</v>
      </c>
      <c r="I30" s="74">
        <v>12919</v>
      </c>
      <c r="J30" s="73">
        <v>13853</v>
      </c>
      <c r="K30" s="88">
        <v>16284</v>
      </c>
      <c r="L30" s="111">
        <v>15181</v>
      </c>
      <c r="M30" s="91">
        <v>117247</v>
      </c>
      <c r="N30" s="108">
        <v>118657000</v>
      </c>
      <c r="O30" s="49"/>
      <c r="P30" s="47"/>
      <c r="Q30" s="42"/>
    </row>
    <row r="31" spans="1:17" ht="13.5" customHeight="1">
      <c r="A31" s="51" t="s">
        <v>15</v>
      </c>
      <c r="B31" s="52"/>
      <c r="C31" s="52"/>
      <c r="D31" s="53"/>
      <c r="E31" s="52"/>
      <c r="F31" s="53"/>
      <c r="G31" s="52"/>
      <c r="H31" s="53"/>
      <c r="I31" s="52"/>
      <c r="J31" s="53"/>
      <c r="K31" s="52"/>
      <c r="L31" s="53"/>
      <c r="M31" s="52"/>
      <c r="N31" s="53"/>
      <c r="O31" s="37"/>
      <c r="P31" s="38"/>
      <c r="Q31" s="42"/>
    </row>
  </sheetData>
  <sheetProtection/>
  <mergeCells count="19">
    <mergeCell ref="K4:L4"/>
    <mergeCell ref="M4:N4"/>
    <mergeCell ref="C4:D4"/>
    <mergeCell ref="A30:B30"/>
    <mergeCell ref="A20:A29"/>
    <mergeCell ref="A6:A15"/>
    <mergeCell ref="B4:B5"/>
    <mergeCell ref="B18:B19"/>
    <mergeCell ref="A16:B16"/>
    <mergeCell ref="O4:P4"/>
    <mergeCell ref="C18:D18"/>
    <mergeCell ref="E18:F18"/>
    <mergeCell ref="G18:H18"/>
    <mergeCell ref="I18:J18"/>
    <mergeCell ref="K18:L18"/>
    <mergeCell ref="M18:N18"/>
    <mergeCell ref="I4:J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16" width="8.58203125" style="2" customWidth="1"/>
    <col min="17" max="16384" width="9" style="1" customWidth="1"/>
  </cols>
  <sheetData>
    <row r="1" spans="1:17" ht="15" customHeight="1">
      <c r="A1" s="37"/>
      <c r="B1" s="3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7"/>
    </row>
    <row r="2" spans="1:17" ht="15" customHeight="1">
      <c r="A2" s="40" t="s">
        <v>14</v>
      </c>
      <c r="B2" s="37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59"/>
      <c r="O2" s="61"/>
      <c r="P2" s="58"/>
      <c r="Q2" s="42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42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50</v>
      </c>
      <c r="D6" s="12" t="s">
        <v>50</v>
      </c>
      <c r="E6" s="24" t="s">
        <v>50</v>
      </c>
      <c r="F6" s="12" t="s">
        <v>50</v>
      </c>
      <c r="G6" s="24" t="s">
        <v>50</v>
      </c>
      <c r="H6" s="12" t="s">
        <v>50</v>
      </c>
      <c r="I6" s="24" t="s">
        <v>118</v>
      </c>
      <c r="J6" s="12" t="s">
        <v>65</v>
      </c>
      <c r="K6" s="24" t="s">
        <v>118</v>
      </c>
      <c r="L6" s="12" t="s">
        <v>65</v>
      </c>
      <c r="M6" s="24" t="s">
        <v>118</v>
      </c>
      <c r="N6" s="12" t="s">
        <v>65</v>
      </c>
      <c r="O6" s="24" t="s">
        <v>118</v>
      </c>
      <c r="P6" s="13" t="s">
        <v>65</v>
      </c>
      <c r="Q6" s="6"/>
    </row>
    <row r="7" spans="1:17" ht="15" customHeight="1">
      <c r="A7" s="130"/>
      <c r="B7" s="14"/>
      <c r="C7" s="63">
        <v>8287</v>
      </c>
      <c r="D7" s="4">
        <v>8266417</v>
      </c>
      <c r="E7" s="63">
        <v>9162</v>
      </c>
      <c r="F7" s="4">
        <v>8196399</v>
      </c>
      <c r="G7" s="63">
        <v>7375</v>
      </c>
      <c r="H7" s="4">
        <v>8366120</v>
      </c>
      <c r="I7" s="63">
        <v>5170</v>
      </c>
      <c r="J7" s="4">
        <v>8061799</v>
      </c>
      <c r="K7" s="63">
        <v>7148</v>
      </c>
      <c r="L7" s="4">
        <v>10344529</v>
      </c>
      <c r="M7" s="63">
        <v>3560</v>
      </c>
      <c r="N7" s="4">
        <v>6546357</v>
      </c>
      <c r="O7" s="63">
        <v>3980</v>
      </c>
      <c r="P7" s="15">
        <v>4426435</v>
      </c>
      <c r="Q7" s="6"/>
    </row>
    <row r="8" spans="1:17" ht="15" customHeight="1">
      <c r="A8" s="130"/>
      <c r="B8" s="11" t="s">
        <v>2</v>
      </c>
      <c r="C8" s="24" t="s">
        <v>189</v>
      </c>
      <c r="D8" s="11" t="s">
        <v>45</v>
      </c>
      <c r="E8" s="24" t="s">
        <v>189</v>
      </c>
      <c r="F8" s="11" t="s">
        <v>43</v>
      </c>
      <c r="G8" s="24" t="s">
        <v>97</v>
      </c>
      <c r="H8" s="11" t="s">
        <v>43</v>
      </c>
      <c r="I8" s="24" t="s">
        <v>50</v>
      </c>
      <c r="J8" s="11" t="s">
        <v>50</v>
      </c>
      <c r="K8" s="24" t="s">
        <v>103</v>
      </c>
      <c r="L8" s="11" t="s">
        <v>50</v>
      </c>
      <c r="M8" s="24" t="s">
        <v>119</v>
      </c>
      <c r="N8" s="11" t="s">
        <v>55</v>
      </c>
      <c r="O8" s="24" t="s">
        <v>103</v>
      </c>
      <c r="P8" s="11" t="s">
        <v>59</v>
      </c>
      <c r="Q8" s="6"/>
    </row>
    <row r="9" spans="1:17" ht="15" customHeight="1">
      <c r="A9" s="130"/>
      <c r="B9" s="14"/>
      <c r="C9" s="63">
        <v>322</v>
      </c>
      <c r="D9" s="4">
        <v>171660</v>
      </c>
      <c r="E9" s="63">
        <v>460</v>
      </c>
      <c r="F9" s="4">
        <v>913919</v>
      </c>
      <c r="G9" s="63">
        <v>1173</v>
      </c>
      <c r="H9" s="4">
        <v>1724547</v>
      </c>
      <c r="I9" s="63">
        <v>4850</v>
      </c>
      <c r="J9" s="4">
        <v>7451009</v>
      </c>
      <c r="K9" s="63">
        <v>1586</v>
      </c>
      <c r="L9" s="4">
        <v>1360861</v>
      </c>
      <c r="M9" s="63">
        <v>2315</v>
      </c>
      <c r="N9" s="4">
        <v>1199862</v>
      </c>
      <c r="O9" s="63">
        <v>2699</v>
      </c>
      <c r="P9" s="15">
        <v>2618790</v>
      </c>
      <c r="Q9" s="6"/>
    </row>
    <row r="10" spans="1:17" ht="15" customHeight="1">
      <c r="A10" s="130"/>
      <c r="B10" s="11" t="s">
        <v>3</v>
      </c>
      <c r="C10" s="24" t="s">
        <v>97</v>
      </c>
      <c r="D10" s="11" t="s">
        <v>43</v>
      </c>
      <c r="E10" s="24" t="s">
        <v>97</v>
      </c>
      <c r="F10" s="11" t="s">
        <v>45</v>
      </c>
      <c r="G10" s="24" t="s">
        <v>189</v>
      </c>
      <c r="H10" s="11" t="s">
        <v>64</v>
      </c>
      <c r="I10" s="29" t="s">
        <v>86</v>
      </c>
      <c r="J10" s="46" t="s">
        <v>64</v>
      </c>
      <c r="K10" s="24" t="s">
        <v>101</v>
      </c>
      <c r="L10" s="11" t="s">
        <v>59</v>
      </c>
      <c r="M10" s="24" t="s">
        <v>103</v>
      </c>
      <c r="N10" s="11" t="s">
        <v>59</v>
      </c>
      <c r="O10" s="24" t="s">
        <v>119</v>
      </c>
      <c r="P10" s="11" t="s">
        <v>55</v>
      </c>
      <c r="Q10" s="6"/>
    </row>
    <row r="11" spans="1:17" ht="15" customHeight="1">
      <c r="A11" s="130"/>
      <c r="B11" s="14"/>
      <c r="C11" s="63">
        <v>76</v>
      </c>
      <c r="D11" s="4">
        <v>153142</v>
      </c>
      <c r="E11" s="63">
        <v>266</v>
      </c>
      <c r="F11" s="4">
        <v>163350</v>
      </c>
      <c r="G11" s="63">
        <v>923</v>
      </c>
      <c r="H11" s="4">
        <v>555072</v>
      </c>
      <c r="I11" s="63">
        <v>1104</v>
      </c>
      <c r="J11" s="4">
        <v>385951</v>
      </c>
      <c r="K11" s="63">
        <v>1554</v>
      </c>
      <c r="L11" s="4">
        <v>1277382</v>
      </c>
      <c r="M11" s="63">
        <v>1683</v>
      </c>
      <c r="N11" s="4">
        <v>880363</v>
      </c>
      <c r="O11" s="63">
        <v>1327</v>
      </c>
      <c r="P11" s="15">
        <v>723545</v>
      </c>
      <c r="Q11" s="6"/>
    </row>
    <row r="12" spans="1:17" ht="15" customHeight="1">
      <c r="A12" s="130"/>
      <c r="B12" s="11" t="s">
        <v>4</v>
      </c>
      <c r="C12" s="64" t="s">
        <v>103</v>
      </c>
      <c r="D12" s="11" t="s">
        <v>59</v>
      </c>
      <c r="E12" s="29" t="s">
        <v>86</v>
      </c>
      <c r="F12" s="11" t="s">
        <v>73</v>
      </c>
      <c r="G12" s="29" t="s">
        <v>86</v>
      </c>
      <c r="H12" s="11" t="s">
        <v>65</v>
      </c>
      <c r="I12" s="24" t="s">
        <v>97</v>
      </c>
      <c r="J12" s="11" t="s">
        <v>43</v>
      </c>
      <c r="K12" s="24" t="s">
        <v>119</v>
      </c>
      <c r="L12" s="46" t="s">
        <v>55</v>
      </c>
      <c r="M12" s="24" t="s">
        <v>101</v>
      </c>
      <c r="N12" s="11" t="s">
        <v>42</v>
      </c>
      <c r="O12" s="24" t="s">
        <v>117</v>
      </c>
      <c r="P12" s="11" t="s">
        <v>60</v>
      </c>
      <c r="Q12" s="6"/>
    </row>
    <row r="13" spans="1:17" ht="15" customHeight="1">
      <c r="A13" s="130"/>
      <c r="B13" s="14"/>
      <c r="C13" s="63">
        <v>61</v>
      </c>
      <c r="D13" s="4">
        <v>50812</v>
      </c>
      <c r="E13" s="63">
        <v>73</v>
      </c>
      <c r="F13" s="4">
        <v>70189</v>
      </c>
      <c r="G13" s="63">
        <v>728</v>
      </c>
      <c r="H13" s="4">
        <v>395754</v>
      </c>
      <c r="I13" s="63">
        <v>766</v>
      </c>
      <c r="J13" s="4">
        <v>317490</v>
      </c>
      <c r="K13" s="63">
        <v>995</v>
      </c>
      <c r="L13" s="4">
        <v>409580</v>
      </c>
      <c r="M13" s="63">
        <v>1502</v>
      </c>
      <c r="N13" s="4">
        <v>756274</v>
      </c>
      <c r="O13" s="63">
        <v>707</v>
      </c>
      <c r="P13" s="15">
        <v>484387</v>
      </c>
      <c r="Q13" s="6"/>
    </row>
    <row r="14" spans="1:17" ht="15" customHeight="1">
      <c r="A14" s="130"/>
      <c r="B14" s="11" t="s">
        <v>5</v>
      </c>
      <c r="C14" s="24" t="s">
        <v>117</v>
      </c>
      <c r="D14" s="11" t="s">
        <v>53</v>
      </c>
      <c r="E14" s="24" t="s">
        <v>103</v>
      </c>
      <c r="F14" s="11" t="s">
        <v>59</v>
      </c>
      <c r="G14" s="24" t="s">
        <v>118</v>
      </c>
      <c r="H14" s="11" t="s">
        <v>45</v>
      </c>
      <c r="I14" s="24" t="s">
        <v>189</v>
      </c>
      <c r="J14" s="11" t="s">
        <v>67</v>
      </c>
      <c r="K14" s="29" t="s">
        <v>86</v>
      </c>
      <c r="L14" s="11" t="s">
        <v>42</v>
      </c>
      <c r="M14" s="24" t="s">
        <v>120</v>
      </c>
      <c r="N14" s="11" t="s">
        <v>52</v>
      </c>
      <c r="O14" s="24" t="s">
        <v>120</v>
      </c>
      <c r="P14" s="11" t="s">
        <v>45</v>
      </c>
      <c r="Q14" s="6"/>
    </row>
    <row r="15" spans="1:17" ht="15" customHeight="1">
      <c r="A15" s="131"/>
      <c r="B15" s="14"/>
      <c r="C15" s="63">
        <v>29</v>
      </c>
      <c r="D15" s="4">
        <v>16502</v>
      </c>
      <c r="E15" s="63">
        <v>57</v>
      </c>
      <c r="F15" s="4">
        <v>45806</v>
      </c>
      <c r="G15" s="63">
        <v>115</v>
      </c>
      <c r="H15" s="4">
        <v>185165</v>
      </c>
      <c r="I15" s="63">
        <v>639</v>
      </c>
      <c r="J15" s="4">
        <v>303774</v>
      </c>
      <c r="K15" s="63">
        <v>718</v>
      </c>
      <c r="L15" s="4">
        <v>395430</v>
      </c>
      <c r="M15" s="63">
        <v>479</v>
      </c>
      <c r="N15" s="4">
        <v>605076</v>
      </c>
      <c r="O15" s="63">
        <v>512</v>
      </c>
      <c r="P15" s="15">
        <v>448725</v>
      </c>
      <c r="Q15" s="6"/>
    </row>
    <row r="16" spans="1:17" ht="21" customHeight="1">
      <c r="A16" s="125" t="s">
        <v>9</v>
      </c>
      <c r="B16" s="126"/>
      <c r="C16" s="72">
        <v>8838</v>
      </c>
      <c r="D16" s="73">
        <v>8676</v>
      </c>
      <c r="E16" s="72">
        <v>10140</v>
      </c>
      <c r="F16" s="73">
        <v>9453</v>
      </c>
      <c r="G16" s="72">
        <v>10600</v>
      </c>
      <c r="H16" s="73">
        <v>11559</v>
      </c>
      <c r="I16" s="72">
        <v>13220</v>
      </c>
      <c r="J16" s="73">
        <v>17027</v>
      </c>
      <c r="K16" s="72">
        <v>14231</v>
      </c>
      <c r="L16" s="73">
        <v>15134</v>
      </c>
      <c r="M16" s="72">
        <v>11350</v>
      </c>
      <c r="N16" s="73">
        <v>12004</v>
      </c>
      <c r="O16" s="72">
        <v>11080</v>
      </c>
      <c r="P16" s="73">
        <v>9915</v>
      </c>
      <c r="Q16" s="6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98</v>
      </c>
      <c r="N18" s="133"/>
      <c r="O18" s="6"/>
      <c r="P18" s="4"/>
      <c r="Q18" s="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6"/>
    </row>
    <row r="20" spans="1:17" ht="15" customHeight="1">
      <c r="A20" s="129" t="s">
        <v>12</v>
      </c>
      <c r="B20" s="11" t="s">
        <v>1</v>
      </c>
      <c r="C20" s="24" t="s">
        <v>103</v>
      </c>
      <c r="D20" s="11" t="s">
        <v>50</v>
      </c>
      <c r="E20" s="24" t="s">
        <v>50</v>
      </c>
      <c r="F20" s="11" t="s">
        <v>50</v>
      </c>
      <c r="G20" s="24" t="s">
        <v>50</v>
      </c>
      <c r="H20" s="11" t="s">
        <v>50</v>
      </c>
      <c r="I20" s="24" t="s">
        <v>50</v>
      </c>
      <c r="J20" s="11" t="s">
        <v>50</v>
      </c>
      <c r="K20" s="85" t="s">
        <v>50</v>
      </c>
      <c r="L20" s="104" t="s">
        <v>50</v>
      </c>
      <c r="M20" s="85" t="s">
        <v>50</v>
      </c>
      <c r="N20" s="105" t="s">
        <v>50</v>
      </c>
      <c r="O20" s="6"/>
      <c r="P20" s="4"/>
      <c r="Q20" s="6"/>
    </row>
    <row r="21" spans="1:17" ht="15" customHeight="1">
      <c r="A21" s="130"/>
      <c r="B21" s="14"/>
      <c r="C21" s="63">
        <v>3182</v>
      </c>
      <c r="D21" s="4">
        <v>3458328</v>
      </c>
      <c r="E21" s="63">
        <v>8665</v>
      </c>
      <c r="F21" s="4">
        <v>9650630</v>
      </c>
      <c r="G21" s="63">
        <v>10248</v>
      </c>
      <c r="H21" s="4">
        <v>9808513</v>
      </c>
      <c r="I21" s="63">
        <v>8273</v>
      </c>
      <c r="J21" s="4">
        <v>9105495</v>
      </c>
      <c r="K21" s="89">
        <v>10155</v>
      </c>
      <c r="L21" s="112">
        <v>8803000</v>
      </c>
      <c r="M21" s="89">
        <v>69298</v>
      </c>
      <c r="N21" s="106">
        <v>74635000</v>
      </c>
      <c r="O21" s="6"/>
      <c r="P21" s="4"/>
      <c r="Q21" s="6"/>
    </row>
    <row r="22" spans="1:17" ht="15" customHeight="1">
      <c r="A22" s="130"/>
      <c r="B22" s="11" t="s">
        <v>2</v>
      </c>
      <c r="C22" s="24" t="s">
        <v>118</v>
      </c>
      <c r="D22" s="11" t="s">
        <v>59</v>
      </c>
      <c r="E22" s="24" t="s">
        <v>118</v>
      </c>
      <c r="F22" s="11" t="s">
        <v>45</v>
      </c>
      <c r="G22" s="24" t="s">
        <v>117</v>
      </c>
      <c r="H22" s="11" t="s">
        <v>45</v>
      </c>
      <c r="I22" s="24" t="s">
        <v>117</v>
      </c>
      <c r="J22" s="11" t="s">
        <v>45</v>
      </c>
      <c r="K22" s="85" t="s">
        <v>117</v>
      </c>
      <c r="L22" s="104" t="s">
        <v>45</v>
      </c>
      <c r="M22" s="85" t="s">
        <v>118</v>
      </c>
      <c r="N22" s="104" t="s">
        <v>65</v>
      </c>
      <c r="O22" s="6"/>
      <c r="P22" s="4"/>
      <c r="Q22" s="6"/>
    </row>
    <row r="23" spans="1:17" ht="15" customHeight="1">
      <c r="A23" s="130"/>
      <c r="B23" s="14"/>
      <c r="C23" s="63">
        <v>2773</v>
      </c>
      <c r="D23" s="4">
        <v>2971132</v>
      </c>
      <c r="E23" s="63">
        <v>971</v>
      </c>
      <c r="F23" s="4">
        <v>839690</v>
      </c>
      <c r="G23" s="63">
        <v>232</v>
      </c>
      <c r="H23" s="4">
        <v>493960</v>
      </c>
      <c r="I23" s="63">
        <v>127</v>
      </c>
      <c r="J23" s="4">
        <v>453070</v>
      </c>
      <c r="K23" s="89">
        <v>138</v>
      </c>
      <c r="L23" s="112">
        <v>527000</v>
      </c>
      <c r="M23" s="89">
        <v>23753</v>
      </c>
      <c r="N23" s="106">
        <v>31892000</v>
      </c>
      <c r="O23" s="6"/>
      <c r="P23" s="4"/>
      <c r="Q23" s="6"/>
    </row>
    <row r="24" spans="1:17" ht="15" customHeight="1">
      <c r="A24" s="130"/>
      <c r="B24" s="11" t="s">
        <v>3</v>
      </c>
      <c r="C24" s="24" t="s">
        <v>50</v>
      </c>
      <c r="D24" s="11" t="s">
        <v>65</v>
      </c>
      <c r="E24" s="24" t="s">
        <v>103</v>
      </c>
      <c r="F24" s="11" t="s">
        <v>59</v>
      </c>
      <c r="G24" s="24" t="s">
        <v>189</v>
      </c>
      <c r="H24" s="11" t="s">
        <v>116</v>
      </c>
      <c r="I24" s="24" t="s">
        <v>189</v>
      </c>
      <c r="J24" s="11" t="s">
        <v>116</v>
      </c>
      <c r="K24" s="85" t="s">
        <v>189</v>
      </c>
      <c r="L24" s="104" t="s">
        <v>53</v>
      </c>
      <c r="M24" s="85" t="s">
        <v>103</v>
      </c>
      <c r="N24" s="104" t="s">
        <v>59</v>
      </c>
      <c r="O24" s="6"/>
      <c r="P24" s="4"/>
      <c r="Q24" s="6"/>
    </row>
    <row r="25" spans="1:17" ht="15" customHeight="1">
      <c r="A25" s="130"/>
      <c r="B25" s="14"/>
      <c r="C25" s="63">
        <v>2128</v>
      </c>
      <c r="D25" s="4">
        <v>1965239</v>
      </c>
      <c r="E25" s="63">
        <v>853</v>
      </c>
      <c r="F25" s="4">
        <v>394883</v>
      </c>
      <c r="G25" s="63">
        <v>163</v>
      </c>
      <c r="H25" s="4">
        <v>357528</v>
      </c>
      <c r="I25" s="63">
        <v>116</v>
      </c>
      <c r="J25" s="4">
        <v>417896</v>
      </c>
      <c r="K25" s="89">
        <v>103</v>
      </c>
      <c r="L25" s="112">
        <v>464000</v>
      </c>
      <c r="M25" s="89">
        <v>10359</v>
      </c>
      <c r="N25" s="106">
        <v>8667000</v>
      </c>
      <c r="O25" s="6"/>
      <c r="P25" s="4"/>
      <c r="Q25" s="6"/>
    </row>
    <row r="26" spans="1:17" ht="15" customHeight="1">
      <c r="A26" s="130"/>
      <c r="B26" s="11" t="s">
        <v>4</v>
      </c>
      <c r="C26" s="24" t="s">
        <v>117</v>
      </c>
      <c r="D26" s="11" t="s">
        <v>45</v>
      </c>
      <c r="E26" s="24" t="s">
        <v>117</v>
      </c>
      <c r="F26" s="11" t="s">
        <v>65</v>
      </c>
      <c r="G26" s="24" t="s">
        <v>103</v>
      </c>
      <c r="H26" s="11" t="s">
        <v>59</v>
      </c>
      <c r="I26" s="24" t="s">
        <v>103</v>
      </c>
      <c r="J26" s="11" t="s">
        <v>59</v>
      </c>
      <c r="K26" s="85" t="s">
        <v>103</v>
      </c>
      <c r="L26" s="104" t="s">
        <v>59</v>
      </c>
      <c r="M26" s="85" t="s">
        <v>119</v>
      </c>
      <c r="N26" s="104" t="s">
        <v>45</v>
      </c>
      <c r="O26" s="6"/>
      <c r="P26" s="4"/>
      <c r="Q26" s="6"/>
    </row>
    <row r="27" spans="1:17" ht="15" customHeight="1">
      <c r="A27" s="130"/>
      <c r="B27" s="14"/>
      <c r="C27" s="63">
        <v>830</v>
      </c>
      <c r="D27" s="4">
        <v>868220</v>
      </c>
      <c r="E27" s="63">
        <v>393</v>
      </c>
      <c r="F27" s="4">
        <v>74652</v>
      </c>
      <c r="G27" s="63">
        <v>86</v>
      </c>
      <c r="H27" s="4">
        <v>134305</v>
      </c>
      <c r="I27" s="63">
        <v>71</v>
      </c>
      <c r="J27" s="4">
        <v>112907</v>
      </c>
      <c r="K27" s="89">
        <v>78</v>
      </c>
      <c r="L27" s="112">
        <v>122000</v>
      </c>
      <c r="M27" s="89">
        <v>5148</v>
      </c>
      <c r="N27" s="106">
        <v>4698000</v>
      </c>
      <c r="O27" s="6"/>
      <c r="P27" s="4"/>
      <c r="Q27" s="6"/>
    </row>
    <row r="28" spans="1:17" ht="15" customHeight="1">
      <c r="A28" s="130"/>
      <c r="B28" s="11" t="s">
        <v>5</v>
      </c>
      <c r="C28" s="24" t="s">
        <v>119</v>
      </c>
      <c r="D28" s="11" t="s">
        <v>55</v>
      </c>
      <c r="E28" s="24" t="s">
        <v>189</v>
      </c>
      <c r="F28" s="11" t="s">
        <v>116</v>
      </c>
      <c r="G28" s="24" t="s">
        <v>118</v>
      </c>
      <c r="H28" s="46" t="s">
        <v>51</v>
      </c>
      <c r="I28" s="29" t="s">
        <v>121</v>
      </c>
      <c r="J28" s="18" t="s">
        <v>65</v>
      </c>
      <c r="K28" s="92" t="s">
        <v>120</v>
      </c>
      <c r="L28" s="104" t="s">
        <v>65</v>
      </c>
      <c r="M28" s="85" t="s">
        <v>101</v>
      </c>
      <c r="N28" s="104" t="s">
        <v>43</v>
      </c>
      <c r="O28" s="6"/>
      <c r="P28" s="4"/>
      <c r="Q28" s="6"/>
    </row>
    <row r="29" spans="1:17" ht="15" customHeight="1">
      <c r="A29" s="131"/>
      <c r="B29" s="14"/>
      <c r="C29" s="63">
        <v>382</v>
      </c>
      <c r="D29" s="4">
        <v>92224</v>
      </c>
      <c r="E29" s="63">
        <v>124</v>
      </c>
      <c r="F29" s="4">
        <v>32930</v>
      </c>
      <c r="G29" s="63">
        <v>32</v>
      </c>
      <c r="H29" s="4">
        <v>9240</v>
      </c>
      <c r="I29" s="63">
        <v>7</v>
      </c>
      <c r="J29" s="4">
        <v>17535</v>
      </c>
      <c r="K29" s="89">
        <v>19</v>
      </c>
      <c r="L29" s="112">
        <v>43000</v>
      </c>
      <c r="M29" s="89">
        <v>3787</v>
      </c>
      <c r="N29" s="107">
        <v>3110933</v>
      </c>
      <c r="O29" s="6"/>
      <c r="P29" s="4"/>
      <c r="Q29" s="6"/>
    </row>
    <row r="30" spans="1:17" ht="21" customHeight="1">
      <c r="A30" s="125" t="s">
        <v>100</v>
      </c>
      <c r="B30" s="126"/>
      <c r="C30" s="72">
        <v>10171</v>
      </c>
      <c r="D30" s="73">
        <v>9797</v>
      </c>
      <c r="E30" s="72">
        <v>11192</v>
      </c>
      <c r="F30" s="73">
        <v>11075</v>
      </c>
      <c r="G30" s="72">
        <v>10812</v>
      </c>
      <c r="H30" s="73">
        <v>10820</v>
      </c>
      <c r="I30" s="72">
        <v>8602</v>
      </c>
      <c r="J30" s="73">
        <v>10113</v>
      </c>
      <c r="K30" s="88">
        <v>10513</v>
      </c>
      <c r="L30" s="108">
        <v>9963000</v>
      </c>
      <c r="M30" s="88">
        <v>130750</v>
      </c>
      <c r="N30" s="108">
        <v>135537000</v>
      </c>
      <c r="O30" s="6"/>
      <c r="P30" s="4"/>
      <c r="Q30" s="6"/>
    </row>
    <row r="31" spans="1:17" ht="13.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6"/>
      <c r="P31" s="4"/>
      <c r="Q31" s="6"/>
    </row>
    <row r="32" spans="1:17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15" width="8.58203125" style="2" customWidth="1"/>
    <col min="16" max="16" width="8.58203125" style="1" customWidth="1"/>
    <col min="17" max="16384" width="9" style="1" customWidth="1"/>
  </cols>
  <sheetData>
    <row r="1" spans="1:17" ht="15" customHeight="1">
      <c r="A1" s="37"/>
      <c r="B1" s="3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7"/>
      <c r="Q1" s="37"/>
    </row>
    <row r="2" spans="1:17" ht="15" customHeight="1">
      <c r="A2" s="40" t="s">
        <v>122</v>
      </c>
      <c r="B2" s="37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59"/>
      <c r="O2" s="61"/>
      <c r="P2" s="37"/>
      <c r="Q2" s="42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110</v>
      </c>
      <c r="Q3" s="42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123</v>
      </c>
      <c r="D6" s="12" t="s">
        <v>67</v>
      </c>
      <c r="E6" s="24" t="s">
        <v>123</v>
      </c>
      <c r="F6" s="12" t="s">
        <v>67</v>
      </c>
      <c r="G6" s="24" t="s">
        <v>123</v>
      </c>
      <c r="H6" s="12" t="s">
        <v>67</v>
      </c>
      <c r="I6" s="24" t="s">
        <v>120</v>
      </c>
      <c r="J6" s="12" t="s">
        <v>67</v>
      </c>
      <c r="K6" s="24" t="s">
        <v>120</v>
      </c>
      <c r="L6" s="12" t="s">
        <v>52</v>
      </c>
      <c r="M6" s="24" t="s">
        <v>120</v>
      </c>
      <c r="N6" s="12" t="s">
        <v>52</v>
      </c>
      <c r="O6" s="24" t="s">
        <v>107</v>
      </c>
      <c r="P6" s="13" t="s">
        <v>51</v>
      </c>
      <c r="Q6" s="6"/>
    </row>
    <row r="7" spans="1:17" ht="15" customHeight="1">
      <c r="A7" s="130"/>
      <c r="B7" s="14"/>
      <c r="C7" s="63">
        <v>1994</v>
      </c>
      <c r="D7" s="4">
        <v>2419935</v>
      </c>
      <c r="E7" s="63">
        <v>1607</v>
      </c>
      <c r="F7" s="4">
        <v>1621694</v>
      </c>
      <c r="G7" s="63">
        <v>1214</v>
      </c>
      <c r="H7" s="4">
        <v>1655029</v>
      </c>
      <c r="I7" s="63">
        <v>1659</v>
      </c>
      <c r="J7" s="4">
        <v>1893466</v>
      </c>
      <c r="K7" s="63">
        <v>2058</v>
      </c>
      <c r="L7" s="4">
        <v>2356413</v>
      </c>
      <c r="M7" s="63">
        <v>2393</v>
      </c>
      <c r="N7" s="4">
        <v>2259981</v>
      </c>
      <c r="O7" s="63">
        <v>1374</v>
      </c>
      <c r="P7" s="15">
        <v>1285804</v>
      </c>
      <c r="Q7" s="6"/>
    </row>
    <row r="8" spans="1:17" ht="15" customHeight="1">
      <c r="A8" s="130"/>
      <c r="B8" s="11" t="s">
        <v>2</v>
      </c>
      <c r="C8" s="24" t="s">
        <v>101</v>
      </c>
      <c r="D8" s="11" t="s">
        <v>41</v>
      </c>
      <c r="E8" s="24" t="s">
        <v>101</v>
      </c>
      <c r="F8" s="11" t="s">
        <v>52</v>
      </c>
      <c r="G8" s="24" t="s">
        <v>120</v>
      </c>
      <c r="H8" s="11" t="s">
        <v>52</v>
      </c>
      <c r="I8" s="24" t="s">
        <v>123</v>
      </c>
      <c r="J8" s="11" t="s">
        <v>52</v>
      </c>
      <c r="K8" s="24" t="s">
        <v>102</v>
      </c>
      <c r="L8" s="11" t="s">
        <v>67</v>
      </c>
      <c r="M8" s="24" t="s">
        <v>102</v>
      </c>
      <c r="N8" s="11" t="s">
        <v>47</v>
      </c>
      <c r="O8" s="24" t="s">
        <v>102</v>
      </c>
      <c r="P8" s="11" t="s">
        <v>50</v>
      </c>
      <c r="Q8" s="6"/>
    </row>
    <row r="9" spans="1:17" ht="15" customHeight="1">
      <c r="A9" s="130"/>
      <c r="B9" s="14"/>
      <c r="C9" s="63">
        <v>885</v>
      </c>
      <c r="D9" s="4">
        <v>892306</v>
      </c>
      <c r="E9" s="63">
        <v>717</v>
      </c>
      <c r="F9" s="4">
        <v>797335</v>
      </c>
      <c r="G9" s="63">
        <v>1005</v>
      </c>
      <c r="H9" s="4">
        <v>1454481</v>
      </c>
      <c r="I9" s="63">
        <v>960</v>
      </c>
      <c r="J9" s="4">
        <v>1883383</v>
      </c>
      <c r="K9" s="63">
        <v>1446</v>
      </c>
      <c r="L9" s="4">
        <v>2274017</v>
      </c>
      <c r="M9" s="63">
        <v>1918</v>
      </c>
      <c r="N9" s="4">
        <v>1308288</v>
      </c>
      <c r="O9" s="63">
        <v>1009</v>
      </c>
      <c r="P9" s="15">
        <v>1075349</v>
      </c>
      <c r="Q9" s="6"/>
    </row>
    <row r="10" spans="1:17" ht="15" customHeight="1">
      <c r="A10" s="130"/>
      <c r="B10" s="11" t="s">
        <v>3</v>
      </c>
      <c r="C10" s="24" t="s">
        <v>97</v>
      </c>
      <c r="D10" s="11" t="s">
        <v>52</v>
      </c>
      <c r="E10" s="24" t="s">
        <v>120</v>
      </c>
      <c r="F10" s="11" t="s">
        <v>41</v>
      </c>
      <c r="G10" s="24" t="s">
        <v>101</v>
      </c>
      <c r="H10" s="11" t="s">
        <v>41</v>
      </c>
      <c r="I10" s="24" t="s">
        <v>101</v>
      </c>
      <c r="J10" s="11" t="s">
        <v>41</v>
      </c>
      <c r="K10" s="24" t="s">
        <v>96</v>
      </c>
      <c r="L10" s="11" t="s">
        <v>41</v>
      </c>
      <c r="M10" s="24" t="s">
        <v>96</v>
      </c>
      <c r="N10" s="11" t="s">
        <v>42</v>
      </c>
      <c r="O10" s="24" t="s">
        <v>120</v>
      </c>
      <c r="P10" s="11" t="s">
        <v>52</v>
      </c>
      <c r="Q10" s="6"/>
    </row>
    <row r="11" spans="1:17" ht="15" customHeight="1">
      <c r="A11" s="130"/>
      <c r="B11" s="14"/>
      <c r="C11" s="63">
        <v>479</v>
      </c>
      <c r="D11" s="4">
        <v>542462</v>
      </c>
      <c r="E11" s="63">
        <v>384</v>
      </c>
      <c r="F11" s="4">
        <v>620812</v>
      </c>
      <c r="G11" s="63">
        <v>709</v>
      </c>
      <c r="H11" s="4">
        <v>744294</v>
      </c>
      <c r="I11" s="63">
        <v>837</v>
      </c>
      <c r="J11" s="4">
        <v>940629</v>
      </c>
      <c r="K11" s="63">
        <v>1233</v>
      </c>
      <c r="L11" s="4">
        <v>1199820</v>
      </c>
      <c r="M11" s="63">
        <v>1616</v>
      </c>
      <c r="N11" s="4">
        <v>1190616</v>
      </c>
      <c r="O11" s="63">
        <v>977</v>
      </c>
      <c r="P11" s="15">
        <v>875859</v>
      </c>
      <c r="Q11" s="6"/>
    </row>
    <row r="12" spans="1:17" ht="15" customHeight="1">
      <c r="A12" s="130"/>
      <c r="B12" s="11" t="s">
        <v>4</v>
      </c>
      <c r="C12" s="24" t="s">
        <v>102</v>
      </c>
      <c r="D12" s="11" t="s">
        <v>68</v>
      </c>
      <c r="E12" s="24" t="s">
        <v>97</v>
      </c>
      <c r="F12" s="11" t="s">
        <v>68</v>
      </c>
      <c r="G12" s="24" t="s">
        <v>102</v>
      </c>
      <c r="H12" s="11" t="s">
        <v>47</v>
      </c>
      <c r="I12" s="24" t="s">
        <v>102</v>
      </c>
      <c r="J12" s="11" t="s">
        <v>42</v>
      </c>
      <c r="K12" s="24" t="s">
        <v>123</v>
      </c>
      <c r="L12" s="11" t="s">
        <v>42</v>
      </c>
      <c r="M12" s="24" t="s">
        <v>105</v>
      </c>
      <c r="N12" s="11" t="s">
        <v>41</v>
      </c>
      <c r="O12" s="24" t="s">
        <v>126</v>
      </c>
      <c r="P12" s="11" t="s">
        <v>47</v>
      </c>
      <c r="Q12" s="6"/>
    </row>
    <row r="13" spans="1:17" ht="15" customHeight="1">
      <c r="A13" s="130"/>
      <c r="B13" s="14"/>
      <c r="C13" s="63">
        <v>396</v>
      </c>
      <c r="D13" s="4">
        <v>331594</v>
      </c>
      <c r="E13" s="63">
        <v>327</v>
      </c>
      <c r="F13" s="4">
        <v>299859</v>
      </c>
      <c r="G13" s="63">
        <v>520</v>
      </c>
      <c r="H13" s="4">
        <v>372934</v>
      </c>
      <c r="I13" s="63">
        <v>773</v>
      </c>
      <c r="J13" s="4">
        <v>546409</v>
      </c>
      <c r="K13" s="63">
        <v>948</v>
      </c>
      <c r="L13" s="4">
        <v>985068</v>
      </c>
      <c r="M13" s="63">
        <v>916</v>
      </c>
      <c r="N13" s="4">
        <v>1046099</v>
      </c>
      <c r="O13" s="63">
        <v>866</v>
      </c>
      <c r="P13" s="15">
        <v>706319</v>
      </c>
      <c r="Q13" s="6"/>
    </row>
    <row r="14" spans="1:17" ht="15" customHeight="1">
      <c r="A14" s="130"/>
      <c r="B14" s="11" t="s">
        <v>5</v>
      </c>
      <c r="C14" s="24" t="s">
        <v>124</v>
      </c>
      <c r="D14" s="11" t="s">
        <v>43</v>
      </c>
      <c r="E14" s="24" t="s">
        <v>125</v>
      </c>
      <c r="F14" s="11" t="s">
        <v>42</v>
      </c>
      <c r="G14" s="24" t="s">
        <v>105</v>
      </c>
      <c r="H14" s="46" t="s">
        <v>42</v>
      </c>
      <c r="I14" s="24" t="s">
        <v>96</v>
      </c>
      <c r="J14" s="11" t="s">
        <v>48</v>
      </c>
      <c r="K14" s="24" t="s">
        <v>101</v>
      </c>
      <c r="L14" s="11" t="s">
        <v>47</v>
      </c>
      <c r="M14" s="24" t="s">
        <v>104</v>
      </c>
      <c r="N14" s="11" t="s">
        <v>67</v>
      </c>
      <c r="O14" s="24" t="s">
        <v>105</v>
      </c>
      <c r="P14" s="11" t="s">
        <v>42</v>
      </c>
      <c r="Q14" s="6"/>
    </row>
    <row r="15" spans="1:17" ht="15" customHeight="1">
      <c r="A15" s="131"/>
      <c r="B15" s="14"/>
      <c r="C15" s="63">
        <v>314</v>
      </c>
      <c r="D15" s="4">
        <v>262759</v>
      </c>
      <c r="E15" s="63">
        <v>288</v>
      </c>
      <c r="F15" s="4">
        <v>206457</v>
      </c>
      <c r="G15" s="63">
        <v>419</v>
      </c>
      <c r="H15" s="4">
        <v>356133</v>
      </c>
      <c r="I15" s="63">
        <v>576</v>
      </c>
      <c r="J15" s="4">
        <v>431363</v>
      </c>
      <c r="K15" s="63">
        <v>813</v>
      </c>
      <c r="L15" s="4">
        <v>976032</v>
      </c>
      <c r="M15" s="63">
        <v>737</v>
      </c>
      <c r="N15" s="4">
        <v>984099</v>
      </c>
      <c r="O15" s="63">
        <v>791</v>
      </c>
      <c r="P15" s="15">
        <v>690821</v>
      </c>
      <c r="Q15" s="6"/>
    </row>
    <row r="16" spans="1:17" ht="21" customHeight="1">
      <c r="A16" s="125" t="s">
        <v>99</v>
      </c>
      <c r="B16" s="126"/>
      <c r="C16" s="71">
        <v>4987</v>
      </c>
      <c r="D16" s="73">
        <v>5222</v>
      </c>
      <c r="E16" s="72">
        <v>4838</v>
      </c>
      <c r="F16" s="73">
        <v>4723</v>
      </c>
      <c r="G16" s="72">
        <v>6001</v>
      </c>
      <c r="H16" s="73">
        <v>6437</v>
      </c>
      <c r="I16" s="72">
        <v>7573</v>
      </c>
      <c r="J16" s="73">
        <v>7866</v>
      </c>
      <c r="K16" s="72">
        <v>9711</v>
      </c>
      <c r="L16" s="73">
        <v>10872</v>
      </c>
      <c r="M16" s="72">
        <v>10367</v>
      </c>
      <c r="N16" s="73">
        <v>9286</v>
      </c>
      <c r="O16" s="72">
        <v>8246</v>
      </c>
      <c r="P16" s="73">
        <v>8167</v>
      </c>
      <c r="Q16" s="6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6"/>
    </row>
    <row r="20" spans="1:17" ht="15" customHeight="1">
      <c r="A20" s="129" t="s">
        <v>12</v>
      </c>
      <c r="B20" s="11" t="s">
        <v>1</v>
      </c>
      <c r="C20" s="24" t="s">
        <v>107</v>
      </c>
      <c r="D20" s="11" t="s">
        <v>51</v>
      </c>
      <c r="E20" s="24" t="s">
        <v>102</v>
      </c>
      <c r="F20" s="11" t="s">
        <v>51</v>
      </c>
      <c r="G20" s="24" t="s">
        <v>102</v>
      </c>
      <c r="H20" s="11" t="s">
        <v>42</v>
      </c>
      <c r="I20" s="24" t="s">
        <v>102</v>
      </c>
      <c r="J20" s="11" t="s">
        <v>67</v>
      </c>
      <c r="K20" s="24" t="s">
        <v>123</v>
      </c>
      <c r="L20" s="113" t="s">
        <v>67</v>
      </c>
      <c r="M20" s="24" t="s">
        <v>95</v>
      </c>
      <c r="N20" s="113" t="s">
        <v>67</v>
      </c>
      <c r="O20" s="6"/>
      <c r="P20" s="4"/>
      <c r="Q20" s="6"/>
    </row>
    <row r="21" spans="1:17" ht="15" customHeight="1">
      <c r="A21" s="130"/>
      <c r="B21" s="14"/>
      <c r="C21" s="63">
        <v>2689</v>
      </c>
      <c r="D21" s="4">
        <v>2358186</v>
      </c>
      <c r="E21" s="63">
        <v>2306</v>
      </c>
      <c r="F21" s="4">
        <v>1369808</v>
      </c>
      <c r="G21" s="63">
        <v>1871</v>
      </c>
      <c r="H21" s="4">
        <v>1468170</v>
      </c>
      <c r="I21" s="63">
        <v>1715</v>
      </c>
      <c r="J21" s="4">
        <v>1588698</v>
      </c>
      <c r="K21" s="63">
        <v>1949</v>
      </c>
      <c r="L21" s="114">
        <v>2111000</v>
      </c>
      <c r="M21" s="63">
        <v>13965</v>
      </c>
      <c r="N21" s="114">
        <v>15226000</v>
      </c>
      <c r="O21" s="6"/>
      <c r="P21" s="4"/>
      <c r="Q21" s="6"/>
    </row>
    <row r="22" spans="1:17" ht="15" customHeight="1">
      <c r="A22" s="130"/>
      <c r="B22" s="11" t="s">
        <v>2</v>
      </c>
      <c r="C22" s="24" t="s">
        <v>126</v>
      </c>
      <c r="D22" s="11" t="s">
        <v>50</v>
      </c>
      <c r="E22" s="24" t="s">
        <v>96</v>
      </c>
      <c r="F22" s="11" t="s">
        <v>69</v>
      </c>
      <c r="G22" s="24" t="s">
        <v>96</v>
      </c>
      <c r="H22" s="11" t="s">
        <v>47</v>
      </c>
      <c r="I22" s="24" t="s">
        <v>123</v>
      </c>
      <c r="J22" s="11" t="s">
        <v>42</v>
      </c>
      <c r="K22" s="24" t="s">
        <v>101</v>
      </c>
      <c r="L22" s="113" t="s">
        <v>41</v>
      </c>
      <c r="M22" s="24" t="s">
        <v>123</v>
      </c>
      <c r="N22" s="113" t="s">
        <v>52</v>
      </c>
      <c r="O22" s="6"/>
      <c r="P22" s="4"/>
      <c r="Q22" s="6"/>
    </row>
    <row r="23" spans="1:17" ht="15" customHeight="1">
      <c r="A23" s="130"/>
      <c r="B23" s="14"/>
      <c r="C23" s="63">
        <v>1717</v>
      </c>
      <c r="D23" s="4">
        <v>1930619</v>
      </c>
      <c r="E23" s="63">
        <v>1812</v>
      </c>
      <c r="F23" s="4">
        <v>1361268</v>
      </c>
      <c r="G23" s="63">
        <v>1368</v>
      </c>
      <c r="H23" s="4">
        <v>1063212</v>
      </c>
      <c r="I23" s="63">
        <v>1572</v>
      </c>
      <c r="J23" s="4">
        <v>799090</v>
      </c>
      <c r="K23" s="63">
        <v>885</v>
      </c>
      <c r="L23" s="114">
        <v>887000</v>
      </c>
      <c r="M23" s="63">
        <v>10761</v>
      </c>
      <c r="N23" s="114">
        <v>11363000</v>
      </c>
      <c r="O23" s="6"/>
      <c r="P23" s="4"/>
      <c r="Q23" s="6"/>
    </row>
    <row r="24" spans="1:17" ht="15" customHeight="1">
      <c r="A24" s="130"/>
      <c r="B24" s="11" t="s">
        <v>3</v>
      </c>
      <c r="C24" s="24" t="s">
        <v>105</v>
      </c>
      <c r="D24" s="11" t="s">
        <v>69</v>
      </c>
      <c r="E24" s="24" t="s">
        <v>107</v>
      </c>
      <c r="F24" s="11" t="s">
        <v>42</v>
      </c>
      <c r="G24" s="24" t="s">
        <v>107</v>
      </c>
      <c r="H24" s="11" t="s">
        <v>69</v>
      </c>
      <c r="I24" s="24" t="s">
        <v>96</v>
      </c>
      <c r="J24" s="11" t="s">
        <v>41</v>
      </c>
      <c r="K24" s="24" t="s">
        <v>95</v>
      </c>
      <c r="L24" s="113" t="s">
        <v>52</v>
      </c>
      <c r="M24" s="24" t="s">
        <v>120</v>
      </c>
      <c r="N24" s="113" t="s">
        <v>42</v>
      </c>
      <c r="O24" s="6"/>
      <c r="P24" s="4"/>
      <c r="Q24" s="6"/>
    </row>
    <row r="25" spans="1:17" ht="15" customHeight="1">
      <c r="A25" s="130"/>
      <c r="B25" s="14"/>
      <c r="C25" s="63">
        <v>1225</v>
      </c>
      <c r="D25" s="4">
        <v>1764179</v>
      </c>
      <c r="E25" s="63">
        <v>1806</v>
      </c>
      <c r="F25" s="4">
        <v>1355815</v>
      </c>
      <c r="G25" s="63">
        <v>1001</v>
      </c>
      <c r="H25" s="4">
        <v>813260</v>
      </c>
      <c r="I25" s="63">
        <v>830</v>
      </c>
      <c r="J25" s="4">
        <v>639661</v>
      </c>
      <c r="K25" s="63">
        <v>684</v>
      </c>
      <c r="L25" s="114">
        <v>426000</v>
      </c>
      <c r="M25" s="63">
        <v>9497</v>
      </c>
      <c r="N25" s="114">
        <v>8873000</v>
      </c>
      <c r="O25" s="6"/>
      <c r="P25" s="4"/>
      <c r="Q25" s="6"/>
    </row>
    <row r="26" spans="1:17" ht="15" customHeight="1">
      <c r="A26" s="130"/>
      <c r="B26" s="11" t="s">
        <v>4</v>
      </c>
      <c r="C26" s="24" t="s">
        <v>102</v>
      </c>
      <c r="D26" s="11" t="s">
        <v>60</v>
      </c>
      <c r="E26" s="24" t="s">
        <v>126</v>
      </c>
      <c r="F26" s="11" t="s">
        <v>47</v>
      </c>
      <c r="G26" s="24" t="s">
        <v>126</v>
      </c>
      <c r="H26" s="11" t="s">
        <v>51</v>
      </c>
      <c r="I26" s="24" t="s">
        <v>101</v>
      </c>
      <c r="J26" s="11" t="s">
        <v>47</v>
      </c>
      <c r="K26" s="24" t="s">
        <v>97</v>
      </c>
      <c r="L26" s="113" t="s">
        <v>42</v>
      </c>
      <c r="M26" s="24" t="s">
        <v>96</v>
      </c>
      <c r="N26" s="113" t="s">
        <v>41</v>
      </c>
      <c r="O26" s="6"/>
      <c r="P26" s="4"/>
      <c r="Q26" s="6"/>
    </row>
    <row r="27" spans="1:17" ht="15" customHeight="1">
      <c r="A27" s="130"/>
      <c r="B27" s="14"/>
      <c r="C27" s="63">
        <v>1039</v>
      </c>
      <c r="D27" s="4">
        <v>1081572</v>
      </c>
      <c r="E27" s="63">
        <v>1145</v>
      </c>
      <c r="F27" s="4">
        <v>1017575</v>
      </c>
      <c r="G27" s="63">
        <v>468</v>
      </c>
      <c r="H27" s="4">
        <v>700466</v>
      </c>
      <c r="I27" s="63">
        <v>645</v>
      </c>
      <c r="J27" s="4">
        <v>469769</v>
      </c>
      <c r="K27" s="63">
        <v>446</v>
      </c>
      <c r="L27" s="114">
        <v>325000</v>
      </c>
      <c r="M27" s="63">
        <v>9347</v>
      </c>
      <c r="N27" s="114">
        <v>7806000</v>
      </c>
      <c r="O27" s="6"/>
      <c r="P27" s="4"/>
      <c r="Q27" s="6"/>
    </row>
    <row r="28" spans="1:17" ht="15" customHeight="1">
      <c r="A28" s="130"/>
      <c r="B28" s="11" t="s">
        <v>5</v>
      </c>
      <c r="C28" s="24" t="s">
        <v>106</v>
      </c>
      <c r="D28" s="11" t="s">
        <v>61</v>
      </c>
      <c r="E28" s="24" t="s">
        <v>105</v>
      </c>
      <c r="F28" s="11" t="s">
        <v>50</v>
      </c>
      <c r="G28" s="24" t="s">
        <v>105</v>
      </c>
      <c r="H28" s="11" t="s">
        <v>41</v>
      </c>
      <c r="I28" s="24" t="s">
        <v>97</v>
      </c>
      <c r="J28" s="18" t="s">
        <v>52</v>
      </c>
      <c r="K28" s="24" t="s">
        <v>96</v>
      </c>
      <c r="L28" s="113" t="s">
        <v>43</v>
      </c>
      <c r="M28" s="24" t="s">
        <v>107</v>
      </c>
      <c r="N28" s="113" t="s">
        <v>47</v>
      </c>
      <c r="O28" s="6"/>
      <c r="P28" s="4"/>
      <c r="Q28" s="6"/>
    </row>
    <row r="29" spans="1:17" ht="15" customHeight="1">
      <c r="A29" s="131"/>
      <c r="B29" s="14"/>
      <c r="C29" s="63">
        <v>1016</v>
      </c>
      <c r="D29" s="4">
        <v>748516</v>
      </c>
      <c r="E29" s="63">
        <v>863</v>
      </c>
      <c r="F29" s="4">
        <v>932806</v>
      </c>
      <c r="G29" s="63">
        <v>368</v>
      </c>
      <c r="H29" s="4">
        <v>423523</v>
      </c>
      <c r="I29" s="63">
        <v>383</v>
      </c>
      <c r="J29" s="4">
        <v>259788</v>
      </c>
      <c r="K29" s="63">
        <v>174</v>
      </c>
      <c r="L29" s="114">
        <v>255000</v>
      </c>
      <c r="M29" s="63">
        <v>7422</v>
      </c>
      <c r="N29" s="114">
        <v>6896000</v>
      </c>
      <c r="O29" s="6"/>
      <c r="P29" s="4"/>
      <c r="Q29" s="6"/>
    </row>
    <row r="30" spans="1:17" ht="21" customHeight="1">
      <c r="A30" s="125" t="s">
        <v>100</v>
      </c>
      <c r="B30" s="126"/>
      <c r="C30" s="72">
        <v>10999</v>
      </c>
      <c r="D30" s="73">
        <v>10266</v>
      </c>
      <c r="E30" s="72">
        <v>10711</v>
      </c>
      <c r="F30" s="73">
        <v>8062</v>
      </c>
      <c r="G30" s="72">
        <v>6567</v>
      </c>
      <c r="H30" s="73">
        <v>6585</v>
      </c>
      <c r="I30" s="72">
        <v>6148</v>
      </c>
      <c r="J30" s="97">
        <v>4601896</v>
      </c>
      <c r="K30" s="93">
        <v>4876</v>
      </c>
      <c r="L30" s="115">
        <v>4540</v>
      </c>
      <c r="M30" s="93">
        <v>91023</v>
      </c>
      <c r="N30" s="115">
        <v>86628</v>
      </c>
      <c r="O30" s="6"/>
      <c r="P30" s="4"/>
      <c r="Q30" s="6"/>
    </row>
    <row r="31" spans="1:17" ht="13.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4"/>
      <c r="Q31" s="6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3" width="8.58203125" style="2" customWidth="1"/>
    <col min="4" max="4" width="8.58203125" style="1" customWidth="1"/>
    <col min="5" max="5" width="8.58203125" style="2" customWidth="1"/>
    <col min="6" max="6" width="8.58203125" style="1" customWidth="1"/>
    <col min="7" max="7" width="8.58203125" style="2" customWidth="1"/>
    <col min="8" max="8" width="8.58203125" style="1" customWidth="1"/>
    <col min="9" max="9" width="8.58203125" style="2" customWidth="1"/>
    <col min="10" max="10" width="8.58203125" style="1" customWidth="1"/>
    <col min="11" max="11" width="8.58203125" style="2" customWidth="1"/>
    <col min="12" max="12" width="8.58203125" style="1" customWidth="1"/>
    <col min="13" max="13" width="8.58203125" style="2" customWidth="1"/>
    <col min="14" max="14" width="8.58203125" style="1" customWidth="1"/>
    <col min="15" max="15" width="8.58203125" style="2" customWidth="1"/>
    <col min="16" max="16" width="8.58203125" style="1" customWidth="1"/>
    <col min="17" max="16384" width="9" style="1" customWidth="1"/>
  </cols>
  <sheetData>
    <row r="1" spans="1:19" ht="15" customHeight="1">
      <c r="A1" s="37"/>
      <c r="B1" s="37"/>
      <c r="C1" s="58"/>
      <c r="D1" s="37"/>
      <c r="E1" s="58"/>
      <c r="F1" s="37"/>
      <c r="G1" s="58"/>
      <c r="H1" s="37"/>
      <c r="I1" s="58"/>
      <c r="J1" s="37"/>
      <c r="K1" s="58"/>
      <c r="L1" s="37"/>
      <c r="M1" s="58"/>
      <c r="N1" s="37"/>
      <c r="O1" s="58"/>
      <c r="P1" s="37"/>
      <c r="Q1" s="37"/>
      <c r="R1" s="37"/>
      <c r="S1" s="37"/>
    </row>
    <row r="2" spans="1:19" ht="15" customHeight="1">
      <c r="A2" s="40" t="s">
        <v>18</v>
      </c>
      <c r="B2" s="37"/>
      <c r="C2" s="59"/>
      <c r="D2" s="39"/>
      <c r="E2" s="59"/>
      <c r="F2" s="39"/>
      <c r="G2" s="59"/>
      <c r="H2" s="39"/>
      <c r="I2" s="59"/>
      <c r="J2" s="39"/>
      <c r="K2" s="59"/>
      <c r="L2" s="39"/>
      <c r="M2" s="60"/>
      <c r="N2" s="39"/>
      <c r="O2" s="61"/>
      <c r="P2" s="37"/>
      <c r="Q2" s="42"/>
      <c r="R2" s="37"/>
      <c r="S2" s="37"/>
    </row>
    <row r="3" spans="1:19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42"/>
      <c r="R3" s="37"/>
      <c r="S3" s="37"/>
    </row>
    <row r="4" spans="1:19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  <c r="R4" s="4"/>
      <c r="S4" s="4"/>
    </row>
    <row r="5" spans="1:19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  <c r="R5" s="4"/>
      <c r="S5" s="4"/>
    </row>
    <row r="6" spans="1:19" ht="15" customHeight="1">
      <c r="A6" s="129" t="s">
        <v>12</v>
      </c>
      <c r="B6" s="11" t="s">
        <v>1</v>
      </c>
      <c r="C6" s="24" t="s">
        <v>124</v>
      </c>
      <c r="D6" s="12" t="s">
        <v>68</v>
      </c>
      <c r="E6" s="24" t="s">
        <v>102</v>
      </c>
      <c r="F6" s="12" t="s">
        <v>68</v>
      </c>
      <c r="G6" s="24" t="s">
        <v>105</v>
      </c>
      <c r="H6" s="12" t="s">
        <v>60</v>
      </c>
      <c r="I6" s="24" t="s">
        <v>104</v>
      </c>
      <c r="J6" s="12" t="s">
        <v>48</v>
      </c>
      <c r="K6" s="24" t="s">
        <v>104</v>
      </c>
      <c r="L6" s="12" t="s">
        <v>48</v>
      </c>
      <c r="M6" s="24" t="s">
        <v>104</v>
      </c>
      <c r="N6" s="12" t="s">
        <v>48</v>
      </c>
      <c r="O6" s="24" t="s">
        <v>126</v>
      </c>
      <c r="P6" s="13" t="s">
        <v>69</v>
      </c>
      <c r="Q6" s="6"/>
      <c r="R6" s="4"/>
      <c r="S6" s="4"/>
    </row>
    <row r="7" spans="1:19" ht="15" customHeight="1">
      <c r="A7" s="130"/>
      <c r="B7" s="14"/>
      <c r="C7" s="63">
        <v>1703</v>
      </c>
      <c r="D7" s="4">
        <v>1952342</v>
      </c>
      <c r="E7" s="63">
        <v>1279</v>
      </c>
      <c r="F7" s="4">
        <v>1417602</v>
      </c>
      <c r="G7" s="63">
        <v>1571</v>
      </c>
      <c r="H7" s="4">
        <v>1476668</v>
      </c>
      <c r="I7" s="63">
        <v>2717</v>
      </c>
      <c r="J7" s="4">
        <v>1893396</v>
      </c>
      <c r="K7" s="63">
        <v>3280</v>
      </c>
      <c r="L7" s="4">
        <v>2785035</v>
      </c>
      <c r="M7" s="63">
        <v>2275</v>
      </c>
      <c r="N7" s="4">
        <v>1952412</v>
      </c>
      <c r="O7" s="63">
        <v>3128</v>
      </c>
      <c r="P7" s="15">
        <v>2963600</v>
      </c>
      <c r="Q7" s="6"/>
      <c r="R7" s="4"/>
      <c r="S7" s="4"/>
    </row>
    <row r="8" spans="1:19" ht="15" customHeight="1">
      <c r="A8" s="130"/>
      <c r="B8" s="11" t="s">
        <v>2</v>
      </c>
      <c r="C8" s="24" t="s">
        <v>102</v>
      </c>
      <c r="D8" s="11" t="s">
        <v>42</v>
      </c>
      <c r="E8" s="24" t="s">
        <v>105</v>
      </c>
      <c r="F8" s="11" t="s">
        <v>42</v>
      </c>
      <c r="G8" s="24" t="s">
        <v>104</v>
      </c>
      <c r="H8" s="11" t="s">
        <v>42</v>
      </c>
      <c r="I8" s="24" t="s">
        <v>105</v>
      </c>
      <c r="J8" s="11" t="s">
        <v>60</v>
      </c>
      <c r="K8" s="24" t="s">
        <v>105</v>
      </c>
      <c r="L8" s="11" t="s">
        <v>60</v>
      </c>
      <c r="M8" s="24" t="s">
        <v>126</v>
      </c>
      <c r="N8" s="11" t="s">
        <v>60</v>
      </c>
      <c r="O8" s="24" t="s">
        <v>106</v>
      </c>
      <c r="P8" s="11" t="s">
        <v>61</v>
      </c>
      <c r="Q8" s="6"/>
      <c r="R8" s="19" t="s">
        <v>17</v>
      </c>
      <c r="S8" s="4"/>
    </row>
    <row r="9" spans="1:19" ht="15" customHeight="1">
      <c r="A9" s="130"/>
      <c r="B9" s="14"/>
      <c r="C9" s="63">
        <v>1412</v>
      </c>
      <c r="D9" s="4">
        <v>930242</v>
      </c>
      <c r="E9" s="63">
        <v>1053</v>
      </c>
      <c r="F9" s="4">
        <v>981312</v>
      </c>
      <c r="G9" s="63">
        <v>1564</v>
      </c>
      <c r="H9" s="4">
        <v>1151329</v>
      </c>
      <c r="I9" s="63">
        <v>1670</v>
      </c>
      <c r="J9" s="4">
        <v>1687627</v>
      </c>
      <c r="K9" s="63">
        <v>1730</v>
      </c>
      <c r="L9" s="4">
        <v>2057121</v>
      </c>
      <c r="M9" s="63">
        <v>1490</v>
      </c>
      <c r="N9" s="4">
        <v>1271001</v>
      </c>
      <c r="O9" s="63">
        <v>1266</v>
      </c>
      <c r="P9" s="15">
        <v>938426</v>
      </c>
      <c r="Q9" s="6"/>
      <c r="R9" s="19" t="s">
        <v>17</v>
      </c>
      <c r="S9" s="4"/>
    </row>
    <row r="10" spans="1:19" ht="15" customHeight="1">
      <c r="A10" s="130"/>
      <c r="B10" s="11" t="s">
        <v>3</v>
      </c>
      <c r="C10" s="24" t="s">
        <v>127</v>
      </c>
      <c r="D10" s="11" t="s">
        <v>70</v>
      </c>
      <c r="E10" s="24" t="s">
        <v>124</v>
      </c>
      <c r="F10" s="11" t="s">
        <v>70</v>
      </c>
      <c r="G10" s="24" t="s">
        <v>102</v>
      </c>
      <c r="H10" s="11" t="s">
        <v>68</v>
      </c>
      <c r="I10" s="24" t="s">
        <v>102</v>
      </c>
      <c r="J10" s="11" t="s">
        <v>68</v>
      </c>
      <c r="K10" s="24" t="s">
        <v>102</v>
      </c>
      <c r="L10" s="11" t="s">
        <v>47</v>
      </c>
      <c r="M10" s="24" t="s">
        <v>105</v>
      </c>
      <c r="N10" s="11" t="s">
        <v>69</v>
      </c>
      <c r="O10" s="24" t="s">
        <v>113</v>
      </c>
      <c r="P10" s="11" t="s">
        <v>63</v>
      </c>
      <c r="Q10" s="6"/>
      <c r="R10" s="19" t="s">
        <v>17</v>
      </c>
      <c r="S10" s="4"/>
    </row>
    <row r="11" spans="1:19" ht="15" customHeight="1">
      <c r="A11" s="130"/>
      <c r="B11" s="14"/>
      <c r="C11" s="63">
        <v>1139</v>
      </c>
      <c r="D11" s="4">
        <v>913765</v>
      </c>
      <c r="E11" s="63">
        <v>942</v>
      </c>
      <c r="F11" s="4">
        <v>720630</v>
      </c>
      <c r="G11" s="63">
        <v>1500</v>
      </c>
      <c r="H11" s="4">
        <v>1147054</v>
      </c>
      <c r="I11" s="63">
        <v>1101</v>
      </c>
      <c r="J11" s="4">
        <v>1139196</v>
      </c>
      <c r="K11" s="63">
        <v>981</v>
      </c>
      <c r="L11" s="4">
        <v>1044268</v>
      </c>
      <c r="M11" s="63">
        <v>1027</v>
      </c>
      <c r="N11" s="4">
        <v>926681</v>
      </c>
      <c r="O11" s="63">
        <v>777</v>
      </c>
      <c r="P11" s="15">
        <v>698852</v>
      </c>
      <c r="Q11" s="6"/>
      <c r="R11" s="19" t="s">
        <v>17</v>
      </c>
      <c r="S11" s="4"/>
    </row>
    <row r="12" spans="1:19" ht="15" customHeight="1">
      <c r="A12" s="130"/>
      <c r="B12" s="11" t="s">
        <v>4</v>
      </c>
      <c r="C12" s="24" t="s">
        <v>104</v>
      </c>
      <c r="D12" s="11" t="s">
        <v>47</v>
      </c>
      <c r="E12" s="24" t="s">
        <v>127</v>
      </c>
      <c r="F12" s="11" t="s">
        <v>60</v>
      </c>
      <c r="G12" s="24" t="s">
        <v>96</v>
      </c>
      <c r="H12" s="11" t="s">
        <v>48</v>
      </c>
      <c r="I12" s="24" t="s">
        <v>96</v>
      </c>
      <c r="J12" s="11" t="s">
        <v>42</v>
      </c>
      <c r="K12" s="24" t="s">
        <v>96</v>
      </c>
      <c r="L12" s="11" t="s">
        <v>42</v>
      </c>
      <c r="M12" s="24" t="s">
        <v>96</v>
      </c>
      <c r="N12" s="11" t="s">
        <v>42</v>
      </c>
      <c r="O12" s="24" t="s">
        <v>120</v>
      </c>
      <c r="P12" s="11" t="s">
        <v>48</v>
      </c>
      <c r="Q12" s="6"/>
      <c r="R12" s="19" t="s">
        <v>17</v>
      </c>
      <c r="S12" s="4"/>
    </row>
    <row r="13" spans="1:19" ht="15" customHeight="1">
      <c r="A13" s="130"/>
      <c r="B13" s="14"/>
      <c r="C13" s="63">
        <v>431</v>
      </c>
      <c r="D13" s="4">
        <v>347769</v>
      </c>
      <c r="E13" s="63">
        <v>759</v>
      </c>
      <c r="F13" s="4">
        <v>670261</v>
      </c>
      <c r="G13" s="63">
        <v>821</v>
      </c>
      <c r="H13" s="4">
        <v>1080354</v>
      </c>
      <c r="I13" s="63">
        <v>870</v>
      </c>
      <c r="J13" s="4">
        <v>984810</v>
      </c>
      <c r="K13" s="63">
        <v>915</v>
      </c>
      <c r="L13" s="4">
        <v>1031523</v>
      </c>
      <c r="M13" s="63">
        <v>689</v>
      </c>
      <c r="N13" s="4">
        <v>629210</v>
      </c>
      <c r="O13" s="63">
        <v>475</v>
      </c>
      <c r="P13" s="15">
        <v>493038</v>
      </c>
      <c r="Q13" s="6"/>
      <c r="R13" s="4"/>
      <c r="S13" s="4"/>
    </row>
    <row r="14" spans="1:19" ht="15" customHeight="1">
      <c r="A14" s="130"/>
      <c r="B14" s="11" t="s">
        <v>5</v>
      </c>
      <c r="C14" s="24" t="s">
        <v>105</v>
      </c>
      <c r="D14" s="11" t="s">
        <v>48</v>
      </c>
      <c r="E14" s="24" t="s">
        <v>104</v>
      </c>
      <c r="F14" s="11" t="s">
        <v>47</v>
      </c>
      <c r="G14" s="24" t="s">
        <v>124</v>
      </c>
      <c r="H14" s="11" t="s">
        <v>47</v>
      </c>
      <c r="I14" s="24" t="s">
        <v>120</v>
      </c>
      <c r="J14" s="11" t="s">
        <v>47</v>
      </c>
      <c r="K14" s="24" t="s">
        <v>126</v>
      </c>
      <c r="L14" s="11" t="s">
        <v>68</v>
      </c>
      <c r="M14" s="24" t="s">
        <v>120</v>
      </c>
      <c r="N14" s="11" t="s">
        <v>47</v>
      </c>
      <c r="O14" s="24" t="s">
        <v>104</v>
      </c>
      <c r="P14" s="11" t="s">
        <v>42</v>
      </c>
      <c r="Q14" s="6"/>
      <c r="R14" s="4"/>
      <c r="S14" s="4"/>
    </row>
    <row r="15" spans="1:19" ht="15" customHeight="1">
      <c r="A15" s="131"/>
      <c r="B15" s="14"/>
      <c r="C15" s="63">
        <v>347</v>
      </c>
      <c r="D15" s="4">
        <v>263351</v>
      </c>
      <c r="E15" s="63">
        <v>554</v>
      </c>
      <c r="F15" s="4">
        <v>516431</v>
      </c>
      <c r="G15" s="63">
        <v>493</v>
      </c>
      <c r="H15" s="4">
        <v>795912</v>
      </c>
      <c r="I15" s="63">
        <v>328</v>
      </c>
      <c r="J15" s="4">
        <v>843675</v>
      </c>
      <c r="K15" s="63">
        <v>442</v>
      </c>
      <c r="L15" s="4">
        <v>812326</v>
      </c>
      <c r="M15" s="63">
        <v>655</v>
      </c>
      <c r="N15" s="4">
        <v>572407</v>
      </c>
      <c r="O15" s="63">
        <v>471</v>
      </c>
      <c r="P15" s="15">
        <v>479098</v>
      </c>
      <c r="Q15" s="6"/>
      <c r="R15" s="4"/>
      <c r="S15" s="4"/>
    </row>
    <row r="16" spans="1:19" ht="21" customHeight="1">
      <c r="A16" s="125" t="s">
        <v>9</v>
      </c>
      <c r="B16" s="126"/>
      <c r="C16" s="72">
        <v>5629</v>
      </c>
      <c r="D16" s="73">
        <v>4834</v>
      </c>
      <c r="E16" s="72">
        <v>5399</v>
      </c>
      <c r="F16" s="73">
        <v>4932</v>
      </c>
      <c r="G16" s="72">
        <v>6716</v>
      </c>
      <c r="H16" s="73">
        <v>6535</v>
      </c>
      <c r="I16" s="72">
        <v>7346</v>
      </c>
      <c r="J16" s="73">
        <v>7384</v>
      </c>
      <c r="K16" s="72">
        <v>8387</v>
      </c>
      <c r="L16" s="73">
        <v>8975</v>
      </c>
      <c r="M16" s="72">
        <v>7898</v>
      </c>
      <c r="N16" s="73">
        <v>6853</v>
      </c>
      <c r="O16" s="72">
        <v>7811</v>
      </c>
      <c r="P16" s="73">
        <v>7592</v>
      </c>
      <c r="Q16" s="6"/>
      <c r="R16" s="19" t="s">
        <v>17</v>
      </c>
      <c r="S16" s="4" t="s">
        <v>17</v>
      </c>
    </row>
    <row r="17" spans="1:19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6"/>
      <c r="R17" s="4"/>
      <c r="S17" s="4"/>
    </row>
    <row r="18" spans="1:19" s="2" customFormat="1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6"/>
      <c r="R18" s="4"/>
      <c r="S18" s="4"/>
    </row>
    <row r="19" spans="1:19" s="2" customFormat="1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6"/>
      <c r="R19" s="4"/>
      <c r="S19" s="4"/>
    </row>
    <row r="20" spans="1:19" s="2" customFormat="1" ht="15" customHeight="1">
      <c r="A20" s="129" t="s">
        <v>12</v>
      </c>
      <c r="B20" s="11" t="s">
        <v>1</v>
      </c>
      <c r="C20" s="24" t="s">
        <v>126</v>
      </c>
      <c r="D20" s="11" t="s">
        <v>69</v>
      </c>
      <c r="E20" s="24" t="s">
        <v>126</v>
      </c>
      <c r="F20" s="11" t="s">
        <v>69</v>
      </c>
      <c r="G20" s="24" t="s">
        <v>104</v>
      </c>
      <c r="H20" s="11" t="s">
        <v>48</v>
      </c>
      <c r="I20" s="24" t="s">
        <v>104</v>
      </c>
      <c r="J20" s="11" t="s">
        <v>48</v>
      </c>
      <c r="K20" s="24" t="s">
        <v>124</v>
      </c>
      <c r="L20" s="113" t="s">
        <v>68</v>
      </c>
      <c r="M20" s="24" t="s">
        <v>104</v>
      </c>
      <c r="N20" s="113" t="s">
        <v>48</v>
      </c>
      <c r="O20" s="6"/>
      <c r="P20" s="4"/>
      <c r="Q20" s="6"/>
      <c r="R20" s="4"/>
      <c r="S20" s="4"/>
    </row>
    <row r="21" spans="1:19" s="2" customFormat="1" ht="15" customHeight="1">
      <c r="A21" s="130"/>
      <c r="B21" s="14"/>
      <c r="C21" s="63">
        <v>3198</v>
      </c>
      <c r="D21" s="4">
        <v>3344016</v>
      </c>
      <c r="E21" s="63">
        <v>2044</v>
      </c>
      <c r="F21" s="4">
        <v>2051618</v>
      </c>
      <c r="G21" s="63">
        <v>2248</v>
      </c>
      <c r="H21" s="4">
        <v>1561371</v>
      </c>
      <c r="I21" s="63">
        <v>1842</v>
      </c>
      <c r="J21" s="4">
        <v>1203914</v>
      </c>
      <c r="K21" s="63">
        <v>1731</v>
      </c>
      <c r="L21" s="114">
        <v>1891000</v>
      </c>
      <c r="M21" s="63">
        <v>17380</v>
      </c>
      <c r="N21" s="114">
        <v>12882000</v>
      </c>
      <c r="O21" s="6"/>
      <c r="P21" s="4"/>
      <c r="Q21" s="6"/>
      <c r="R21" s="4"/>
      <c r="S21" s="4"/>
    </row>
    <row r="22" spans="1:19" s="2" customFormat="1" ht="15" customHeight="1">
      <c r="A22" s="130"/>
      <c r="B22" s="11" t="s">
        <v>2</v>
      </c>
      <c r="C22" s="24" t="s">
        <v>106</v>
      </c>
      <c r="D22" s="11" t="s">
        <v>61</v>
      </c>
      <c r="E22" s="24" t="s">
        <v>104</v>
      </c>
      <c r="F22" s="11" t="s">
        <v>60</v>
      </c>
      <c r="G22" s="24" t="s">
        <v>105</v>
      </c>
      <c r="H22" s="11" t="s">
        <v>60</v>
      </c>
      <c r="I22" s="24" t="s">
        <v>105</v>
      </c>
      <c r="J22" s="11" t="s">
        <v>68</v>
      </c>
      <c r="K22" s="24" t="s">
        <v>95</v>
      </c>
      <c r="L22" s="113" t="s">
        <v>42</v>
      </c>
      <c r="M22" s="24" t="s">
        <v>105</v>
      </c>
      <c r="N22" s="113" t="s">
        <v>60</v>
      </c>
      <c r="O22" s="6"/>
      <c r="P22" s="4"/>
      <c r="Q22" s="6"/>
      <c r="R22" s="4"/>
      <c r="S22" s="4"/>
    </row>
    <row r="23" spans="1:19" s="2" customFormat="1" ht="15" customHeight="1">
      <c r="A23" s="130"/>
      <c r="B23" s="14"/>
      <c r="C23" s="63">
        <v>2107</v>
      </c>
      <c r="D23" s="4">
        <v>1710025</v>
      </c>
      <c r="E23" s="63">
        <v>1119</v>
      </c>
      <c r="F23" s="4">
        <v>818477</v>
      </c>
      <c r="G23" s="63">
        <v>1523</v>
      </c>
      <c r="H23" s="4">
        <v>1395953</v>
      </c>
      <c r="I23" s="63">
        <v>1218</v>
      </c>
      <c r="J23" s="4">
        <v>957968</v>
      </c>
      <c r="K23" s="63">
        <v>889</v>
      </c>
      <c r="L23" s="114">
        <v>836000</v>
      </c>
      <c r="M23" s="63">
        <v>11567</v>
      </c>
      <c r="N23" s="114">
        <v>11034000</v>
      </c>
      <c r="O23" s="6"/>
      <c r="P23" s="4"/>
      <c r="Q23" s="6"/>
      <c r="R23" s="4"/>
      <c r="S23" s="4"/>
    </row>
    <row r="24" spans="1:19" s="2" customFormat="1" ht="15" customHeight="1">
      <c r="A24" s="130"/>
      <c r="B24" s="11" t="s">
        <v>3</v>
      </c>
      <c r="C24" s="24" t="s">
        <v>113</v>
      </c>
      <c r="D24" s="11" t="s">
        <v>63</v>
      </c>
      <c r="E24" s="24" t="s">
        <v>106</v>
      </c>
      <c r="F24" s="11" t="s">
        <v>48</v>
      </c>
      <c r="G24" s="24" t="s">
        <v>96</v>
      </c>
      <c r="H24" s="11" t="s">
        <v>47</v>
      </c>
      <c r="I24" s="24" t="s">
        <v>124</v>
      </c>
      <c r="J24" s="11" t="s">
        <v>60</v>
      </c>
      <c r="K24" s="24" t="s">
        <v>127</v>
      </c>
      <c r="L24" s="113" t="s">
        <v>70</v>
      </c>
      <c r="M24" s="24" t="s">
        <v>126</v>
      </c>
      <c r="N24" s="113" t="s">
        <v>69</v>
      </c>
      <c r="O24" s="6"/>
      <c r="P24" s="4"/>
      <c r="Q24" s="6"/>
      <c r="R24" s="4"/>
      <c r="S24" s="4"/>
    </row>
    <row r="25" spans="1:19" s="2" customFormat="1" ht="15" customHeight="1">
      <c r="A25" s="130"/>
      <c r="B25" s="14"/>
      <c r="C25" s="63">
        <v>999</v>
      </c>
      <c r="D25" s="4">
        <v>1075408</v>
      </c>
      <c r="E25" s="63">
        <v>1069</v>
      </c>
      <c r="F25" s="4">
        <v>750590</v>
      </c>
      <c r="G25" s="63">
        <v>955</v>
      </c>
      <c r="H25" s="4">
        <v>720668</v>
      </c>
      <c r="I25" s="63">
        <v>675</v>
      </c>
      <c r="J25" s="4">
        <v>872422</v>
      </c>
      <c r="K25" s="63">
        <v>871</v>
      </c>
      <c r="L25" s="114">
        <v>812000</v>
      </c>
      <c r="M25" s="63">
        <v>10925</v>
      </c>
      <c r="N25" s="114">
        <v>10403000</v>
      </c>
      <c r="O25" s="6"/>
      <c r="P25" s="4"/>
      <c r="Q25" s="6"/>
      <c r="R25" s="4"/>
      <c r="S25" s="4"/>
    </row>
    <row r="26" spans="1:19" s="2" customFormat="1" ht="15" customHeight="1">
      <c r="A26" s="130"/>
      <c r="B26" s="11" t="s">
        <v>4</v>
      </c>
      <c r="C26" s="24" t="s">
        <v>115</v>
      </c>
      <c r="D26" s="11" t="s">
        <v>51</v>
      </c>
      <c r="E26" s="24" t="s">
        <v>96</v>
      </c>
      <c r="F26" s="11" t="s">
        <v>47</v>
      </c>
      <c r="G26" s="24" t="s">
        <v>120</v>
      </c>
      <c r="H26" s="11" t="s">
        <v>69</v>
      </c>
      <c r="I26" s="24" t="s">
        <v>96</v>
      </c>
      <c r="J26" s="11" t="s">
        <v>42</v>
      </c>
      <c r="K26" s="24" t="s">
        <v>104</v>
      </c>
      <c r="L26" s="113" t="s">
        <v>48</v>
      </c>
      <c r="M26" s="24" t="s">
        <v>95</v>
      </c>
      <c r="N26" s="113" t="s">
        <v>68</v>
      </c>
      <c r="O26" s="6"/>
      <c r="P26" s="4"/>
      <c r="Q26" s="6"/>
      <c r="R26" s="4"/>
      <c r="S26" s="4"/>
    </row>
    <row r="27" spans="1:19" s="2" customFormat="1" ht="15" customHeight="1">
      <c r="A27" s="130"/>
      <c r="B27" s="14"/>
      <c r="C27" s="63">
        <v>400</v>
      </c>
      <c r="D27" s="4">
        <v>389510</v>
      </c>
      <c r="E27" s="63">
        <v>911</v>
      </c>
      <c r="F27" s="4">
        <v>687117</v>
      </c>
      <c r="G27" s="63">
        <v>522</v>
      </c>
      <c r="H27" s="4">
        <v>706606</v>
      </c>
      <c r="I27" s="63">
        <v>548</v>
      </c>
      <c r="J27" s="4">
        <v>440762</v>
      </c>
      <c r="K27" s="63">
        <v>854</v>
      </c>
      <c r="L27" s="114">
        <v>568000</v>
      </c>
      <c r="M27" s="63">
        <v>9197</v>
      </c>
      <c r="N27" s="114">
        <v>9741000</v>
      </c>
      <c r="O27" s="6"/>
      <c r="P27" s="4"/>
      <c r="Q27" s="6"/>
      <c r="R27" s="4"/>
      <c r="S27" s="4"/>
    </row>
    <row r="28" spans="1:19" s="2" customFormat="1" ht="15" customHeight="1">
      <c r="A28" s="130"/>
      <c r="B28" s="11" t="s">
        <v>5</v>
      </c>
      <c r="C28" s="24" t="s">
        <v>107</v>
      </c>
      <c r="D28" s="11" t="s">
        <v>77</v>
      </c>
      <c r="E28" s="24" t="s">
        <v>105</v>
      </c>
      <c r="F28" s="11" t="s">
        <v>61</v>
      </c>
      <c r="G28" s="24" t="s">
        <v>126</v>
      </c>
      <c r="H28" s="11" t="s">
        <v>52</v>
      </c>
      <c r="I28" s="24" t="s">
        <v>127</v>
      </c>
      <c r="J28" s="18" t="s">
        <v>70</v>
      </c>
      <c r="K28" s="24" t="s">
        <v>105</v>
      </c>
      <c r="L28" s="113" t="s">
        <v>60</v>
      </c>
      <c r="M28" s="24" t="s">
        <v>96</v>
      </c>
      <c r="N28" s="113" t="s">
        <v>42</v>
      </c>
      <c r="O28" s="6"/>
      <c r="P28" s="4"/>
      <c r="Q28" s="6"/>
      <c r="R28" s="4"/>
      <c r="S28" s="4"/>
    </row>
    <row r="29" spans="1:19" s="2" customFormat="1" ht="15" customHeight="1">
      <c r="A29" s="131"/>
      <c r="B29" s="14"/>
      <c r="C29" s="63">
        <v>291</v>
      </c>
      <c r="D29" s="4">
        <v>385421</v>
      </c>
      <c r="E29" s="63">
        <v>787</v>
      </c>
      <c r="F29" s="4">
        <v>668977</v>
      </c>
      <c r="G29" s="63">
        <v>430</v>
      </c>
      <c r="H29" s="4">
        <v>312443</v>
      </c>
      <c r="I29" s="63">
        <v>381</v>
      </c>
      <c r="J29" s="4">
        <v>368276</v>
      </c>
      <c r="K29" s="63">
        <v>393</v>
      </c>
      <c r="L29" s="114">
        <v>264000</v>
      </c>
      <c r="M29" s="63">
        <v>7099</v>
      </c>
      <c r="N29" s="114">
        <v>8103000</v>
      </c>
      <c r="O29" s="6"/>
      <c r="P29" s="4"/>
      <c r="Q29" s="6"/>
      <c r="R29" s="4"/>
      <c r="S29" s="4"/>
    </row>
    <row r="30" spans="1:19" s="2" customFormat="1" ht="21" customHeight="1">
      <c r="A30" s="125" t="s">
        <v>100</v>
      </c>
      <c r="B30" s="126"/>
      <c r="C30" s="72">
        <v>7679</v>
      </c>
      <c r="D30" s="73">
        <v>8008</v>
      </c>
      <c r="E30" s="72">
        <v>8170</v>
      </c>
      <c r="F30" s="73">
        <v>7028</v>
      </c>
      <c r="G30" s="72">
        <v>6658</v>
      </c>
      <c r="H30" s="73">
        <v>5810</v>
      </c>
      <c r="I30" s="72">
        <v>5551</v>
      </c>
      <c r="J30" s="73">
        <v>4551</v>
      </c>
      <c r="K30" s="93">
        <v>5248</v>
      </c>
      <c r="L30" s="115">
        <v>4703</v>
      </c>
      <c r="M30" s="93">
        <v>82490</v>
      </c>
      <c r="N30" s="115">
        <v>77205</v>
      </c>
      <c r="O30" s="6"/>
      <c r="P30" s="4"/>
      <c r="Q30" s="6"/>
      <c r="R30" s="4"/>
      <c r="S30" s="4"/>
    </row>
    <row r="31" spans="1:19" s="2" customFormat="1" ht="13.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4"/>
      <c r="Q31" s="6"/>
      <c r="R31" s="4"/>
      <c r="S31" s="4"/>
    </row>
  </sheetData>
  <sheetProtection/>
  <mergeCells count="19">
    <mergeCell ref="O4:P4"/>
    <mergeCell ref="C18:D18"/>
    <mergeCell ref="E18:F18"/>
    <mergeCell ref="G18:H18"/>
    <mergeCell ref="I18:J18"/>
    <mergeCell ref="K18:L18"/>
    <mergeCell ref="M18:N18"/>
    <mergeCell ref="C4:D4"/>
    <mergeCell ref="E4:F4"/>
    <mergeCell ref="G4:H4"/>
    <mergeCell ref="I4:J4"/>
    <mergeCell ref="K4:L4"/>
    <mergeCell ref="M4:N4"/>
    <mergeCell ref="A20:A29"/>
    <mergeCell ref="A30:B30"/>
    <mergeCell ref="B4:B5"/>
    <mergeCell ref="A6:A15"/>
    <mergeCell ref="A16:B16"/>
    <mergeCell ref="B18:B19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16" width="8.58203125" style="1" customWidth="1"/>
    <col min="17" max="16384" width="9" style="1" customWidth="1"/>
  </cols>
  <sheetData>
    <row r="1" spans="1:17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>
      <c r="A2" s="40" t="s">
        <v>19</v>
      </c>
      <c r="B2" s="37"/>
      <c r="C2" s="39"/>
      <c r="D2" s="39"/>
      <c r="E2" s="39"/>
      <c r="F2" s="39"/>
      <c r="G2" s="39"/>
      <c r="H2" s="39"/>
      <c r="I2" s="39"/>
      <c r="J2" s="39"/>
      <c r="K2" s="39"/>
      <c r="L2" s="39"/>
      <c r="M2" s="42"/>
      <c r="N2" s="39"/>
      <c r="O2" s="43"/>
      <c r="P2" s="37"/>
      <c r="Q2" s="42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42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46</v>
      </c>
      <c r="D6" s="12" t="s">
        <v>46</v>
      </c>
      <c r="E6" s="24" t="s">
        <v>46</v>
      </c>
      <c r="F6" s="12" t="s">
        <v>46</v>
      </c>
      <c r="G6" s="24" t="s">
        <v>46</v>
      </c>
      <c r="H6" s="12" t="s">
        <v>46</v>
      </c>
      <c r="I6" s="24" t="s">
        <v>102</v>
      </c>
      <c r="J6" s="12" t="s">
        <v>42</v>
      </c>
      <c r="K6" s="24" t="s">
        <v>102</v>
      </c>
      <c r="L6" s="12" t="s">
        <v>42</v>
      </c>
      <c r="M6" s="24" t="s">
        <v>107</v>
      </c>
      <c r="N6" s="12" t="s">
        <v>51</v>
      </c>
      <c r="O6" s="24" t="s">
        <v>50</v>
      </c>
      <c r="P6" s="13" t="s">
        <v>50</v>
      </c>
      <c r="Q6" s="6"/>
    </row>
    <row r="7" spans="1:17" ht="15" customHeight="1">
      <c r="A7" s="130"/>
      <c r="B7" s="14"/>
      <c r="C7" s="63">
        <v>6554</v>
      </c>
      <c r="D7" s="4">
        <v>7007012</v>
      </c>
      <c r="E7" s="63">
        <v>7252</v>
      </c>
      <c r="F7" s="4">
        <v>6890375</v>
      </c>
      <c r="G7" s="63">
        <v>7583</v>
      </c>
      <c r="H7" s="4">
        <v>7794705</v>
      </c>
      <c r="I7" s="63">
        <v>9569</v>
      </c>
      <c r="J7" s="4">
        <v>9433046</v>
      </c>
      <c r="K7" s="63">
        <v>8791</v>
      </c>
      <c r="L7" s="4">
        <v>7659969</v>
      </c>
      <c r="M7" s="63">
        <v>4935</v>
      </c>
      <c r="N7" s="4">
        <v>4237948</v>
      </c>
      <c r="O7" s="63">
        <v>5775</v>
      </c>
      <c r="P7" s="15">
        <v>4919999</v>
      </c>
      <c r="Q7" s="6"/>
    </row>
    <row r="8" spans="1:17" ht="15" customHeight="1">
      <c r="A8" s="130"/>
      <c r="B8" s="11" t="s">
        <v>2</v>
      </c>
      <c r="C8" s="24" t="s">
        <v>102</v>
      </c>
      <c r="D8" s="11" t="s">
        <v>42</v>
      </c>
      <c r="E8" s="24" t="s">
        <v>102</v>
      </c>
      <c r="F8" s="11" t="s">
        <v>42</v>
      </c>
      <c r="G8" s="24" t="s">
        <v>102</v>
      </c>
      <c r="H8" s="11" t="s">
        <v>42</v>
      </c>
      <c r="I8" s="24" t="s">
        <v>46</v>
      </c>
      <c r="J8" s="11" t="s">
        <v>47</v>
      </c>
      <c r="K8" s="24" t="s">
        <v>96</v>
      </c>
      <c r="L8" s="11" t="s">
        <v>47</v>
      </c>
      <c r="M8" s="24" t="s">
        <v>102</v>
      </c>
      <c r="N8" s="11" t="s">
        <v>42</v>
      </c>
      <c r="O8" s="24" t="s">
        <v>107</v>
      </c>
      <c r="P8" s="11" t="s">
        <v>51</v>
      </c>
      <c r="Q8" s="6"/>
    </row>
    <row r="9" spans="1:17" ht="15" customHeight="1">
      <c r="A9" s="130"/>
      <c r="B9" s="14"/>
      <c r="C9" s="63">
        <v>3094</v>
      </c>
      <c r="D9" s="4">
        <v>4356736</v>
      </c>
      <c r="E9" s="63">
        <v>3657</v>
      </c>
      <c r="F9" s="4">
        <v>3158332</v>
      </c>
      <c r="G9" s="63">
        <v>5386</v>
      </c>
      <c r="H9" s="4">
        <v>4280048</v>
      </c>
      <c r="I9" s="63">
        <v>1000</v>
      </c>
      <c r="J9" s="4">
        <v>1025422</v>
      </c>
      <c r="K9" s="63">
        <v>765</v>
      </c>
      <c r="L9" s="4">
        <v>1094648</v>
      </c>
      <c r="M9" s="63">
        <v>2188</v>
      </c>
      <c r="N9" s="4">
        <v>1837895</v>
      </c>
      <c r="O9" s="63">
        <v>3110</v>
      </c>
      <c r="P9" s="15">
        <v>3401869</v>
      </c>
      <c r="Q9" s="6"/>
    </row>
    <row r="10" spans="1:17" ht="15" customHeight="1">
      <c r="A10" s="130"/>
      <c r="B10" s="11" t="s">
        <v>3</v>
      </c>
      <c r="C10" s="24" t="s">
        <v>111</v>
      </c>
      <c r="D10" s="11" t="s">
        <v>56</v>
      </c>
      <c r="E10" s="24" t="s">
        <v>111</v>
      </c>
      <c r="F10" s="11" t="s">
        <v>56</v>
      </c>
      <c r="G10" s="24" t="s">
        <v>96</v>
      </c>
      <c r="H10" s="11" t="s">
        <v>44</v>
      </c>
      <c r="I10" s="24" t="s">
        <v>96</v>
      </c>
      <c r="J10" s="11" t="s">
        <v>46</v>
      </c>
      <c r="K10" s="24" t="s">
        <v>104</v>
      </c>
      <c r="L10" s="11" t="s">
        <v>52</v>
      </c>
      <c r="M10" s="24" t="s">
        <v>50</v>
      </c>
      <c r="N10" s="11" t="s">
        <v>50</v>
      </c>
      <c r="O10" s="24" t="s">
        <v>106</v>
      </c>
      <c r="P10" s="11" t="s">
        <v>61</v>
      </c>
      <c r="Q10" s="6"/>
    </row>
    <row r="11" spans="1:17" ht="15" customHeight="1">
      <c r="A11" s="130"/>
      <c r="B11" s="14"/>
      <c r="C11" s="63">
        <v>1483</v>
      </c>
      <c r="D11" s="4">
        <v>583940</v>
      </c>
      <c r="E11" s="63">
        <v>766</v>
      </c>
      <c r="F11" s="4">
        <v>687575</v>
      </c>
      <c r="G11" s="63">
        <v>43</v>
      </c>
      <c r="H11" s="4">
        <v>427061</v>
      </c>
      <c r="I11" s="63">
        <v>540</v>
      </c>
      <c r="J11" s="4">
        <v>874867</v>
      </c>
      <c r="K11" s="63">
        <v>638</v>
      </c>
      <c r="L11" s="4">
        <v>204220</v>
      </c>
      <c r="M11" s="63">
        <v>708</v>
      </c>
      <c r="N11" s="4">
        <v>604023</v>
      </c>
      <c r="O11" s="63">
        <v>613</v>
      </c>
      <c r="P11" s="15">
        <v>233055</v>
      </c>
      <c r="Q11" s="6"/>
    </row>
    <row r="12" spans="1:17" ht="15" customHeight="1">
      <c r="A12" s="130"/>
      <c r="B12" s="11" t="s">
        <v>4</v>
      </c>
      <c r="C12" s="24" t="s">
        <v>97</v>
      </c>
      <c r="D12" s="11" t="s">
        <v>44</v>
      </c>
      <c r="E12" s="24" t="s">
        <v>97</v>
      </c>
      <c r="F12" s="11" t="s">
        <v>44</v>
      </c>
      <c r="G12" s="24" t="s">
        <v>104</v>
      </c>
      <c r="H12" s="11" t="s">
        <v>56</v>
      </c>
      <c r="I12" s="24" t="s">
        <v>104</v>
      </c>
      <c r="J12" s="11" t="s">
        <v>44</v>
      </c>
      <c r="K12" s="24" t="s">
        <v>115</v>
      </c>
      <c r="L12" s="11" t="s">
        <v>44</v>
      </c>
      <c r="M12" s="24" t="s">
        <v>115</v>
      </c>
      <c r="N12" s="11" t="s">
        <v>52</v>
      </c>
      <c r="O12" s="24" t="s">
        <v>105</v>
      </c>
      <c r="P12" s="11" t="s">
        <v>42</v>
      </c>
      <c r="Q12" s="6"/>
    </row>
    <row r="13" spans="1:17" ht="15" customHeight="1">
      <c r="A13" s="130"/>
      <c r="B13" s="14"/>
      <c r="C13" s="63">
        <v>810</v>
      </c>
      <c r="D13" s="4">
        <v>312965</v>
      </c>
      <c r="E13" s="63">
        <v>649</v>
      </c>
      <c r="F13" s="4">
        <v>457538</v>
      </c>
      <c r="G13" s="63">
        <v>40</v>
      </c>
      <c r="H13" s="4">
        <v>184165</v>
      </c>
      <c r="I13" s="63">
        <v>102</v>
      </c>
      <c r="J13" s="4">
        <v>478285</v>
      </c>
      <c r="K13" s="63">
        <v>194</v>
      </c>
      <c r="L13" s="4">
        <v>160402</v>
      </c>
      <c r="M13" s="63">
        <v>518</v>
      </c>
      <c r="N13" s="4">
        <v>313648</v>
      </c>
      <c r="O13" s="63">
        <v>356</v>
      </c>
      <c r="P13" s="15">
        <v>115040</v>
      </c>
      <c r="Q13" s="6"/>
    </row>
    <row r="14" spans="1:17" ht="15" customHeight="1">
      <c r="A14" s="130"/>
      <c r="B14" s="11" t="s">
        <v>5</v>
      </c>
      <c r="C14" s="24" t="s">
        <v>96</v>
      </c>
      <c r="D14" s="11" t="s">
        <v>43</v>
      </c>
      <c r="E14" s="24" t="s">
        <v>101</v>
      </c>
      <c r="F14" s="11" t="s">
        <v>43</v>
      </c>
      <c r="G14" s="24" t="s">
        <v>111</v>
      </c>
      <c r="H14" s="11" t="s">
        <v>64</v>
      </c>
      <c r="I14" s="24" t="s">
        <v>105</v>
      </c>
      <c r="J14" s="11" t="s">
        <v>64</v>
      </c>
      <c r="K14" s="24" t="s">
        <v>120</v>
      </c>
      <c r="L14" s="11" t="s">
        <v>48</v>
      </c>
      <c r="M14" s="24" t="s">
        <v>96</v>
      </c>
      <c r="N14" s="11" t="s">
        <v>47</v>
      </c>
      <c r="O14" s="24" t="s">
        <v>115</v>
      </c>
      <c r="P14" s="11" t="s">
        <v>60</v>
      </c>
      <c r="Q14" s="6"/>
    </row>
    <row r="15" spans="1:17" ht="15" customHeight="1">
      <c r="A15" s="131"/>
      <c r="B15" s="14"/>
      <c r="C15" s="63">
        <v>112</v>
      </c>
      <c r="D15" s="4">
        <v>235197</v>
      </c>
      <c r="E15" s="63">
        <v>98</v>
      </c>
      <c r="F15" s="4">
        <v>181665</v>
      </c>
      <c r="G15" s="63">
        <v>22</v>
      </c>
      <c r="H15" s="4">
        <v>91982</v>
      </c>
      <c r="I15" s="63">
        <v>35</v>
      </c>
      <c r="J15" s="4">
        <v>178530</v>
      </c>
      <c r="K15" s="63">
        <v>91</v>
      </c>
      <c r="L15" s="4">
        <v>111828</v>
      </c>
      <c r="M15" s="63">
        <v>344</v>
      </c>
      <c r="N15" s="4">
        <v>216433</v>
      </c>
      <c r="O15" s="63">
        <v>198</v>
      </c>
      <c r="P15" s="15">
        <v>103182</v>
      </c>
      <c r="Q15" s="6"/>
    </row>
    <row r="16" spans="1:17" ht="21" customHeight="1">
      <c r="A16" s="125" t="s">
        <v>9</v>
      </c>
      <c r="B16" s="126"/>
      <c r="C16" s="72">
        <v>12259</v>
      </c>
      <c r="D16" s="73">
        <v>12809</v>
      </c>
      <c r="E16" s="72">
        <v>12532</v>
      </c>
      <c r="F16" s="73">
        <v>11672</v>
      </c>
      <c r="G16" s="72">
        <v>13120</v>
      </c>
      <c r="H16" s="73">
        <v>12945</v>
      </c>
      <c r="I16" s="72">
        <v>11312</v>
      </c>
      <c r="J16" s="73">
        <v>12197</v>
      </c>
      <c r="K16" s="72">
        <v>10786</v>
      </c>
      <c r="L16" s="73">
        <v>9623</v>
      </c>
      <c r="M16" s="72">
        <v>9337</v>
      </c>
      <c r="N16" s="73">
        <v>7634</v>
      </c>
      <c r="O16" s="72">
        <v>10404</v>
      </c>
      <c r="P16" s="73">
        <v>8952</v>
      </c>
      <c r="Q16" s="6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50" t="s">
        <v>80</v>
      </c>
      <c r="L19" s="50" t="s">
        <v>81</v>
      </c>
      <c r="M19" s="50" t="s">
        <v>80</v>
      </c>
      <c r="N19" s="50" t="s">
        <v>81</v>
      </c>
      <c r="O19" s="6"/>
      <c r="P19" s="4"/>
      <c r="Q19" s="6"/>
    </row>
    <row r="20" spans="1:17" ht="15" customHeight="1">
      <c r="A20" s="129" t="s">
        <v>12</v>
      </c>
      <c r="B20" s="11" t="s">
        <v>1</v>
      </c>
      <c r="C20" s="24" t="s">
        <v>50</v>
      </c>
      <c r="D20" s="11" t="s">
        <v>50</v>
      </c>
      <c r="E20" s="24" t="s">
        <v>50</v>
      </c>
      <c r="F20" s="11" t="s">
        <v>50</v>
      </c>
      <c r="G20" s="24" t="s">
        <v>102</v>
      </c>
      <c r="H20" s="11" t="s">
        <v>50</v>
      </c>
      <c r="I20" s="24" t="s">
        <v>102</v>
      </c>
      <c r="J20" s="11" t="s">
        <v>42</v>
      </c>
      <c r="K20" s="24" t="s">
        <v>95</v>
      </c>
      <c r="L20" s="113" t="s">
        <v>42</v>
      </c>
      <c r="M20" s="24" t="s">
        <v>95</v>
      </c>
      <c r="N20" s="116" t="s">
        <v>42</v>
      </c>
      <c r="O20" s="6"/>
      <c r="P20" s="4"/>
      <c r="Q20" s="6"/>
    </row>
    <row r="21" spans="1:17" ht="15" customHeight="1">
      <c r="A21" s="130"/>
      <c r="B21" s="14"/>
      <c r="C21" s="63">
        <v>7199</v>
      </c>
      <c r="D21" s="4">
        <v>6782556</v>
      </c>
      <c r="E21" s="63">
        <v>8824</v>
      </c>
      <c r="F21" s="4">
        <v>6724241</v>
      </c>
      <c r="G21" s="63">
        <v>3834</v>
      </c>
      <c r="H21" s="4">
        <v>4958658</v>
      </c>
      <c r="I21" s="63">
        <v>7813</v>
      </c>
      <c r="J21" s="4">
        <v>7258475</v>
      </c>
      <c r="K21" s="63">
        <v>6103</v>
      </c>
      <c r="L21" s="114">
        <v>6540000</v>
      </c>
      <c r="M21" s="63">
        <v>50724</v>
      </c>
      <c r="N21" s="117">
        <v>47024000</v>
      </c>
      <c r="O21" s="6"/>
      <c r="P21" s="4"/>
      <c r="Q21" s="6"/>
    </row>
    <row r="22" spans="1:17" ht="15" customHeight="1">
      <c r="A22" s="130"/>
      <c r="B22" s="11" t="s">
        <v>2</v>
      </c>
      <c r="C22" s="24" t="s">
        <v>107</v>
      </c>
      <c r="D22" s="11" t="s">
        <v>51</v>
      </c>
      <c r="E22" s="24" t="s">
        <v>107</v>
      </c>
      <c r="F22" s="11" t="s">
        <v>51</v>
      </c>
      <c r="G22" s="24" t="s">
        <v>50</v>
      </c>
      <c r="H22" s="11" t="s">
        <v>51</v>
      </c>
      <c r="I22" s="24" t="s">
        <v>46</v>
      </c>
      <c r="J22" s="11" t="s">
        <v>46</v>
      </c>
      <c r="K22" s="24" t="s">
        <v>46</v>
      </c>
      <c r="L22" s="113" t="s">
        <v>46</v>
      </c>
      <c r="M22" s="24" t="s">
        <v>46</v>
      </c>
      <c r="N22" s="113" t="s">
        <v>46</v>
      </c>
      <c r="O22" s="6"/>
      <c r="P22" s="4"/>
      <c r="Q22" s="6"/>
    </row>
    <row r="23" spans="1:17" ht="15" customHeight="1">
      <c r="A23" s="130"/>
      <c r="B23" s="14"/>
      <c r="C23" s="63">
        <v>2013</v>
      </c>
      <c r="D23" s="4">
        <v>1959927</v>
      </c>
      <c r="E23" s="63">
        <v>2701</v>
      </c>
      <c r="F23" s="4">
        <v>4034369</v>
      </c>
      <c r="G23" s="63">
        <v>3596</v>
      </c>
      <c r="H23" s="4">
        <v>4709445</v>
      </c>
      <c r="I23" s="63">
        <v>1336</v>
      </c>
      <c r="J23" s="4">
        <v>1918246</v>
      </c>
      <c r="K23" s="63">
        <v>5767</v>
      </c>
      <c r="L23" s="114">
        <v>5846000</v>
      </c>
      <c r="M23" s="63">
        <v>29539</v>
      </c>
      <c r="N23" s="117">
        <v>30415000</v>
      </c>
      <c r="O23" s="6"/>
      <c r="P23" s="4"/>
      <c r="Q23" s="6"/>
    </row>
    <row r="24" spans="1:17" ht="15" customHeight="1">
      <c r="A24" s="130"/>
      <c r="B24" s="11" t="s">
        <v>3</v>
      </c>
      <c r="C24" s="24" t="s">
        <v>106</v>
      </c>
      <c r="D24" s="11" t="s">
        <v>61</v>
      </c>
      <c r="E24" s="24" t="s">
        <v>106</v>
      </c>
      <c r="F24" s="11" t="s">
        <v>61</v>
      </c>
      <c r="G24" s="24" t="s">
        <v>107</v>
      </c>
      <c r="H24" s="11" t="s">
        <v>42</v>
      </c>
      <c r="I24" s="24" t="s">
        <v>96</v>
      </c>
      <c r="J24" s="11" t="s">
        <v>51</v>
      </c>
      <c r="K24" s="24" t="s">
        <v>111</v>
      </c>
      <c r="L24" s="113" t="s">
        <v>56</v>
      </c>
      <c r="M24" s="24" t="s">
        <v>50</v>
      </c>
      <c r="N24" s="113" t="s">
        <v>50</v>
      </c>
      <c r="O24" s="6"/>
      <c r="P24" s="4"/>
      <c r="Q24" s="6"/>
    </row>
    <row r="25" spans="1:17" ht="15" customHeight="1">
      <c r="A25" s="130"/>
      <c r="B25" s="14"/>
      <c r="C25" s="63">
        <v>870</v>
      </c>
      <c r="D25" s="4">
        <v>378651</v>
      </c>
      <c r="E25" s="63">
        <v>1254</v>
      </c>
      <c r="F25" s="4">
        <v>485270</v>
      </c>
      <c r="G25" s="63">
        <v>3187</v>
      </c>
      <c r="H25" s="4">
        <v>2372556</v>
      </c>
      <c r="I25" s="63">
        <v>671</v>
      </c>
      <c r="J25" s="4">
        <v>1805952</v>
      </c>
      <c r="K25" s="63">
        <v>540</v>
      </c>
      <c r="L25" s="114">
        <v>546000</v>
      </c>
      <c r="M25" s="63">
        <v>26120</v>
      </c>
      <c r="N25" s="117">
        <v>24209000</v>
      </c>
      <c r="O25" s="6"/>
      <c r="P25" s="4"/>
      <c r="Q25" s="6"/>
    </row>
    <row r="26" spans="1:17" ht="15" customHeight="1">
      <c r="A26" s="130"/>
      <c r="B26" s="11" t="s">
        <v>4</v>
      </c>
      <c r="C26" s="24" t="s">
        <v>126</v>
      </c>
      <c r="D26" s="11" t="s">
        <v>60</v>
      </c>
      <c r="E26" s="24" t="s">
        <v>126</v>
      </c>
      <c r="F26" s="11" t="s">
        <v>52</v>
      </c>
      <c r="G26" s="24" t="s">
        <v>106</v>
      </c>
      <c r="H26" s="11" t="s">
        <v>61</v>
      </c>
      <c r="I26" s="24" t="s">
        <v>104</v>
      </c>
      <c r="J26" s="11" t="s">
        <v>47</v>
      </c>
      <c r="K26" s="24" t="s">
        <v>96</v>
      </c>
      <c r="L26" s="113" t="s">
        <v>47</v>
      </c>
      <c r="M26" s="24" t="s">
        <v>107</v>
      </c>
      <c r="N26" s="113" t="s">
        <v>51</v>
      </c>
      <c r="O26" s="6"/>
      <c r="P26" s="4"/>
      <c r="Q26" s="6"/>
    </row>
    <row r="27" spans="1:17" ht="15" customHeight="1">
      <c r="A27" s="130"/>
      <c r="B27" s="14"/>
      <c r="C27" s="63">
        <v>290</v>
      </c>
      <c r="D27" s="4">
        <v>115237</v>
      </c>
      <c r="E27" s="63">
        <v>410</v>
      </c>
      <c r="F27" s="4">
        <v>73177</v>
      </c>
      <c r="G27" s="63">
        <v>1013</v>
      </c>
      <c r="H27" s="4">
        <v>648113</v>
      </c>
      <c r="I27" s="63">
        <v>522</v>
      </c>
      <c r="J27" s="4">
        <v>898697</v>
      </c>
      <c r="K27" s="63">
        <v>284</v>
      </c>
      <c r="L27" s="114">
        <v>321000</v>
      </c>
      <c r="M27" s="63">
        <v>16307</v>
      </c>
      <c r="N27" s="117">
        <v>20262000</v>
      </c>
      <c r="O27" s="6"/>
      <c r="P27" s="4"/>
      <c r="Q27" s="6"/>
    </row>
    <row r="28" spans="1:17" ht="15" customHeight="1">
      <c r="A28" s="130"/>
      <c r="B28" s="11" t="s">
        <v>5</v>
      </c>
      <c r="C28" s="24" t="s">
        <v>105</v>
      </c>
      <c r="D28" s="11" t="s">
        <v>62</v>
      </c>
      <c r="E28" s="24" t="s">
        <v>120</v>
      </c>
      <c r="F28" s="11" t="s">
        <v>60</v>
      </c>
      <c r="G28" s="24" t="s">
        <v>96</v>
      </c>
      <c r="H28" s="11" t="s">
        <v>47</v>
      </c>
      <c r="I28" s="24" t="s">
        <v>107</v>
      </c>
      <c r="J28" s="18" t="s">
        <v>52</v>
      </c>
      <c r="K28" s="24" t="s">
        <v>104</v>
      </c>
      <c r="L28" s="113" t="s">
        <v>44</v>
      </c>
      <c r="M28" s="24" t="s">
        <v>106</v>
      </c>
      <c r="N28" s="113" t="s">
        <v>47</v>
      </c>
      <c r="O28" s="6"/>
      <c r="P28" s="4"/>
      <c r="Q28" s="6"/>
    </row>
    <row r="29" spans="1:17" ht="15" customHeight="1">
      <c r="A29" s="131"/>
      <c r="B29" s="14"/>
      <c r="C29" s="63">
        <v>183</v>
      </c>
      <c r="D29" s="4">
        <v>33590</v>
      </c>
      <c r="E29" s="63">
        <v>317</v>
      </c>
      <c r="F29" s="4">
        <v>56717</v>
      </c>
      <c r="G29" s="63">
        <v>537</v>
      </c>
      <c r="H29" s="4">
        <v>622129</v>
      </c>
      <c r="I29" s="63">
        <v>244</v>
      </c>
      <c r="J29" s="4">
        <v>192377</v>
      </c>
      <c r="K29" s="63">
        <v>179</v>
      </c>
      <c r="L29" s="114">
        <v>115000</v>
      </c>
      <c r="M29" s="63">
        <v>3830</v>
      </c>
      <c r="N29" s="117">
        <v>4249000</v>
      </c>
      <c r="O29" s="6"/>
      <c r="P29" s="4"/>
      <c r="Q29" s="6"/>
    </row>
    <row r="30" spans="1:17" ht="21" customHeight="1">
      <c r="A30" s="125" t="s">
        <v>100</v>
      </c>
      <c r="B30" s="126"/>
      <c r="C30" s="72">
        <v>10792</v>
      </c>
      <c r="D30" s="73">
        <v>9335</v>
      </c>
      <c r="E30" s="72">
        <v>13922</v>
      </c>
      <c r="F30" s="73">
        <v>11477</v>
      </c>
      <c r="G30" s="72">
        <v>14005</v>
      </c>
      <c r="H30" s="73">
        <v>13910</v>
      </c>
      <c r="I30" s="72">
        <v>11236</v>
      </c>
      <c r="J30" s="73">
        <v>12654</v>
      </c>
      <c r="K30" s="93">
        <v>13205</v>
      </c>
      <c r="L30" s="115">
        <v>13801</v>
      </c>
      <c r="M30" s="93">
        <v>142910</v>
      </c>
      <c r="N30" s="115">
        <v>137008</v>
      </c>
      <c r="O30" s="6"/>
      <c r="P30" s="4"/>
      <c r="Q30" s="16"/>
    </row>
    <row r="31" spans="1:17" ht="13.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6"/>
      <c r="P31" s="4"/>
      <c r="Q31" s="6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8203125" style="1" customWidth="1"/>
    <col min="3" max="3" width="8.58203125" style="1" customWidth="1"/>
    <col min="4" max="4" width="8.58203125" style="2" customWidth="1"/>
    <col min="5" max="5" width="8.58203125" style="1" customWidth="1"/>
    <col min="6" max="6" width="8.58203125" style="2" customWidth="1"/>
    <col min="7" max="7" width="8.58203125" style="1" customWidth="1"/>
    <col min="8" max="8" width="8.58203125" style="2" customWidth="1"/>
    <col min="9" max="9" width="8.58203125" style="1" customWidth="1"/>
    <col min="10" max="10" width="8.58203125" style="2" customWidth="1"/>
    <col min="11" max="11" width="8.58203125" style="1" customWidth="1"/>
    <col min="12" max="14" width="8.58203125" style="2" customWidth="1"/>
    <col min="15" max="15" width="8.58203125" style="1" customWidth="1"/>
    <col min="16" max="16" width="8.58203125" style="2" customWidth="1"/>
    <col min="17" max="16384" width="9" style="1" customWidth="1"/>
  </cols>
  <sheetData>
    <row r="1" spans="1:17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>
      <c r="A2" s="5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3.5" customHeight="1">
      <c r="A3" s="6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7" t="s">
        <v>8</v>
      </c>
      <c r="Q3" s="6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54" t="s">
        <v>97</v>
      </c>
      <c r="D6" s="12" t="s">
        <v>43</v>
      </c>
      <c r="E6" s="54" t="s">
        <v>97</v>
      </c>
      <c r="F6" s="12" t="s">
        <v>43</v>
      </c>
      <c r="G6" s="54" t="s">
        <v>97</v>
      </c>
      <c r="H6" s="12" t="s">
        <v>47</v>
      </c>
      <c r="I6" s="54" t="s">
        <v>96</v>
      </c>
      <c r="J6" s="12" t="s">
        <v>47</v>
      </c>
      <c r="K6" s="54" t="s">
        <v>96</v>
      </c>
      <c r="L6" s="12" t="s">
        <v>47</v>
      </c>
      <c r="M6" s="54" t="s">
        <v>108</v>
      </c>
      <c r="N6" s="12" t="s">
        <v>62</v>
      </c>
      <c r="O6" s="54" t="s">
        <v>108</v>
      </c>
      <c r="P6" s="13" t="s">
        <v>62</v>
      </c>
      <c r="Q6" s="16"/>
    </row>
    <row r="7" spans="1:17" ht="15" customHeight="1">
      <c r="A7" s="130"/>
      <c r="B7" s="14"/>
      <c r="C7" s="80">
        <v>2592</v>
      </c>
      <c r="D7" s="4">
        <v>2032863</v>
      </c>
      <c r="E7" s="80">
        <v>2705</v>
      </c>
      <c r="F7" s="4">
        <v>2047874</v>
      </c>
      <c r="G7" s="80">
        <v>2002</v>
      </c>
      <c r="H7" s="4">
        <v>3640611</v>
      </c>
      <c r="I7" s="80">
        <v>4818</v>
      </c>
      <c r="J7" s="4">
        <v>4529889</v>
      </c>
      <c r="K7" s="80">
        <v>3095</v>
      </c>
      <c r="L7" s="4">
        <v>2703846</v>
      </c>
      <c r="M7" s="80">
        <v>4826</v>
      </c>
      <c r="N7" s="4">
        <v>6197837</v>
      </c>
      <c r="O7" s="80">
        <v>6947</v>
      </c>
      <c r="P7" s="15">
        <v>7804012</v>
      </c>
      <c r="Q7" s="16"/>
    </row>
    <row r="8" spans="1:17" ht="15" customHeight="1">
      <c r="A8" s="130"/>
      <c r="B8" s="11" t="s">
        <v>2</v>
      </c>
      <c r="C8" s="54" t="s">
        <v>119</v>
      </c>
      <c r="D8" s="11" t="s">
        <v>59</v>
      </c>
      <c r="E8" s="54" t="s">
        <v>119</v>
      </c>
      <c r="F8" s="11" t="s">
        <v>55</v>
      </c>
      <c r="G8" s="54" t="s">
        <v>119</v>
      </c>
      <c r="H8" s="11" t="s">
        <v>43</v>
      </c>
      <c r="I8" s="54" t="s">
        <v>119</v>
      </c>
      <c r="J8" s="11" t="s">
        <v>59</v>
      </c>
      <c r="K8" s="54" t="s">
        <v>108</v>
      </c>
      <c r="L8" s="11" t="s">
        <v>62</v>
      </c>
      <c r="M8" s="54" t="s">
        <v>105</v>
      </c>
      <c r="N8" s="11" t="s">
        <v>60</v>
      </c>
      <c r="O8" s="54" t="s">
        <v>105</v>
      </c>
      <c r="P8" s="11" t="s">
        <v>60</v>
      </c>
      <c r="Q8" s="16"/>
    </row>
    <row r="9" spans="1:17" ht="15" customHeight="1">
      <c r="A9" s="130"/>
      <c r="B9" s="14"/>
      <c r="C9" s="80">
        <v>1367</v>
      </c>
      <c r="D9" s="4">
        <v>780587</v>
      </c>
      <c r="E9" s="80">
        <v>1211</v>
      </c>
      <c r="F9" s="4">
        <v>725956</v>
      </c>
      <c r="G9" s="80">
        <v>1836</v>
      </c>
      <c r="H9" s="4">
        <v>1889219</v>
      </c>
      <c r="I9" s="80">
        <v>1099</v>
      </c>
      <c r="J9" s="4">
        <v>1299997</v>
      </c>
      <c r="K9" s="80">
        <v>2676</v>
      </c>
      <c r="L9" s="4">
        <v>2618147</v>
      </c>
      <c r="M9" s="80">
        <v>1540</v>
      </c>
      <c r="N9" s="4">
        <v>1585255</v>
      </c>
      <c r="O9" s="55">
        <v>1171</v>
      </c>
      <c r="P9" s="15">
        <v>968298</v>
      </c>
      <c r="Q9" s="16"/>
    </row>
    <row r="10" spans="1:17" ht="15" customHeight="1">
      <c r="A10" s="130"/>
      <c r="B10" s="11" t="s">
        <v>3</v>
      </c>
      <c r="C10" s="54" t="s">
        <v>103</v>
      </c>
      <c r="D10" s="11" t="s">
        <v>55</v>
      </c>
      <c r="E10" s="54" t="s">
        <v>103</v>
      </c>
      <c r="F10" s="11" t="s">
        <v>59</v>
      </c>
      <c r="G10" s="54" t="s">
        <v>96</v>
      </c>
      <c r="H10" s="11" t="s">
        <v>55</v>
      </c>
      <c r="I10" s="54" t="s">
        <v>103</v>
      </c>
      <c r="J10" s="11" t="s">
        <v>52</v>
      </c>
      <c r="K10" s="54" t="s">
        <v>105</v>
      </c>
      <c r="L10" s="11" t="s">
        <v>60</v>
      </c>
      <c r="M10" s="54" t="s">
        <v>106</v>
      </c>
      <c r="N10" s="11" t="s">
        <v>61</v>
      </c>
      <c r="O10" s="54" t="s">
        <v>106</v>
      </c>
      <c r="P10" s="11" t="s">
        <v>61</v>
      </c>
      <c r="Q10" s="16"/>
    </row>
    <row r="11" spans="1:17" ht="15" customHeight="1">
      <c r="A11" s="130"/>
      <c r="B11" s="14"/>
      <c r="C11" s="80">
        <v>812</v>
      </c>
      <c r="D11" s="4">
        <v>497900</v>
      </c>
      <c r="E11" s="80">
        <v>609</v>
      </c>
      <c r="F11" s="4">
        <v>659009</v>
      </c>
      <c r="G11" s="80">
        <v>1685</v>
      </c>
      <c r="H11" s="4">
        <v>820906</v>
      </c>
      <c r="I11" s="80">
        <v>659</v>
      </c>
      <c r="J11" s="4">
        <v>325691</v>
      </c>
      <c r="K11" s="80">
        <v>922</v>
      </c>
      <c r="L11" s="4">
        <v>1166162</v>
      </c>
      <c r="M11" s="80">
        <v>1126</v>
      </c>
      <c r="N11" s="4">
        <v>232881</v>
      </c>
      <c r="O11" s="80">
        <v>709</v>
      </c>
      <c r="P11" s="15">
        <v>189721</v>
      </c>
      <c r="Q11" s="16"/>
    </row>
    <row r="12" spans="1:17" ht="15" customHeight="1">
      <c r="A12" s="130"/>
      <c r="B12" s="11" t="s">
        <v>4</v>
      </c>
      <c r="C12" s="54" t="s">
        <v>101</v>
      </c>
      <c r="D12" s="11" t="s">
        <v>64</v>
      </c>
      <c r="E12" s="54" t="s">
        <v>95</v>
      </c>
      <c r="F12" s="11" t="s">
        <v>47</v>
      </c>
      <c r="G12" s="54" t="s">
        <v>103</v>
      </c>
      <c r="H12" s="11" t="s">
        <v>59</v>
      </c>
      <c r="I12" s="54" t="s">
        <v>120</v>
      </c>
      <c r="J12" s="11" t="s">
        <v>55</v>
      </c>
      <c r="K12" s="54" t="s">
        <v>103</v>
      </c>
      <c r="L12" s="11" t="s">
        <v>59</v>
      </c>
      <c r="M12" s="54" t="s">
        <v>96</v>
      </c>
      <c r="N12" s="11" t="s">
        <v>47</v>
      </c>
      <c r="O12" s="54" t="s">
        <v>96</v>
      </c>
      <c r="P12" s="11" t="s">
        <v>50</v>
      </c>
      <c r="Q12" s="16"/>
    </row>
    <row r="13" spans="1:17" ht="15" customHeight="1">
      <c r="A13" s="130"/>
      <c r="B13" s="14"/>
      <c r="C13" s="80">
        <v>432</v>
      </c>
      <c r="D13" s="4">
        <v>416874</v>
      </c>
      <c r="E13" s="80">
        <v>561</v>
      </c>
      <c r="F13" s="4">
        <v>589934</v>
      </c>
      <c r="G13" s="80">
        <v>585</v>
      </c>
      <c r="H13" s="4">
        <v>546638</v>
      </c>
      <c r="I13" s="80">
        <v>567</v>
      </c>
      <c r="J13" s="4">
        <v>188580</v>
      </c>
      <c r="K13" s="80">
        <v>559</v>
      </c>
      <c r="L13" s="4">
        <v>684853</v>
      </c>
      <c r="M13" s="80">
        <v>159</v>
      </c>
      <c r="N13" s="4">
        <v>138466</v>
      </c>
      <c r="O13" s="80">
        <v>22</v>
      </c>
      <c r="P13" s="15">
        <v>117309</v>
      </c>
      <c r="Q13" s="16"/>
    </row>
    <row r="14" spans="1:17" ht="15" customHeight="1">
      <c r="A14" s="130"/>
      <c r="B14" s="11" t="s">
        <v>5</v>
      </c>
      <c r="C14" s="54" t="s">
        <v>95</v>
      </c>
      <c r="D14" s="11" t="s">
        <v>67</v>
      </c>
      <c r="E14" s="54" t="s">
        <v>125</v>
      </c>
      <c r="F14" s="11" t="s">
        <v>42</v>
      </c>
      <c r="G14" s="54" t="s">
        <v>95</v>
      </c>
      <c r="H14" s="11" t="s">
        <v>52</v>
      </c>
      <c r="I14" s="54" t="s">
        <v>97</v>
      </c>
      <c r="J14" s="11" t="s">
        <v>43</v>
      </c>
      <c r="K14" s="54" t="s">
        <v>120</v>
      </c>
      <c r="L14" s="11" t="s">
        <v>52</v>
      </c>
      <c r="M14" s="54" t="s">
        <v>95</v>
      </c>
      <c r="N14" s="11" t="s">
        <v>94</v>
      </c>
      <c r="O14" s="54" t="s">
        <v>97</v>
      </c>
      <c r="P14" s="11" t="s">
        <v>47</v>
      </c>
      <c r="Q14" s="16"/>
    </row>
    <row r="15" spans="1:17" ht="15" customHeight="1">
      <c r="A15" s="131"/>
      <c r="B15" s="14"/>
      <c r="C15" s="80">
        <v>412</v>
      </c>
      <c r="D15" s="4">
        <v>392366</v>
      </c>
      <c r="E15" s="80">
        <v>387</v>
      </c>
      <c r="F15" s="4">
        <v>421021</v>
      </c>
      <c r="G15" s="80">
        <v>542</v>
      </c>
      <c r="H15" s="4">
        <v>454327</v>
      </c>
      <c r="I15" s="98">
        <v>297</v>
      </c>
      <c r="J15" s="4">
        <v>126121</v>
      </c>
      <c r="K15" s="98">
        <v>210</v>
      </c>
      <c r="L15" s="4">
        <v>134639</v>
      </c>
      <c r="M15" s="98">
        <v>37</v>
      </c>
      <c r="N15" s="4">
        <v>38572</v>
      </c>
      <c r="O15" s="98">
        <v>18</v>
      </c>
      <c r="P15" s="34">
        <v>33194</v>
      </c>
      <c r="Q15" s="16"/>
    </row>
    <row r="16" spans="1:17" ht="21" customHeight="1">
      <c r="A16" s="125" t="s">
        <v>9</v>
      </c>
      <c r="B16" s="126"/>
      <c r="C16" s="74">
        <v>6779</v>
      </c>
      <c r="D16" s="97">
        <v>5323603</v>
      </c>
      <c r="E16" s="74">
        <v>6885</v>
      </c>
      <c r="F16" s="100">
        <v>5856024</v>
      </c>
      <c r="G16" s="74">
        <v>8247</v>
      </c>
      <c r="H16" s="100">
        <v>8647434</v>
      </c>
      <c r="I16" s="74">
        <v>7935</v>
      </c>
      <c r="J16" s="101">
        <v>7002157</v>
      </c>
      <c r="K16" s="74">
        <v>8110</v>
      </c>
      <c r="L16" s="101">
        <v>7522375</v>
      </c>
      <c r="M16" s="74">
        <v>7795</v>
      </c>
      <c r="N16" s="101">
        <v>8256725</v>
      </c>
      <c r="O16" s="74">
        <v>8922</v>
      </c>
      <c r="P16" s="101">
        <v>9142740</v>
      </c>
      <c r="Q16" s="16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23" t="s">
        <v>40</v>
      </c>
      <c r="L18" s="124"/>
      <c r="M18" s="123" t="s">
        <v>175</v>
      </c>
      <c r="N18" s="124"/>
      <c r="O18" s="6"/>
      <c r="P18" s="4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10" t="s">
        <v>80</v>
      </c>
      <c r="L19" s="10" t="s">
        <v>81</v>
      </c>
      <c r="M19" s="10" t="s">
        <v>80</v>
      </c>
      <c r="N19" s="10" t="s">
        <v>81</v>
      </c>
      <c r="O19" s="6"/>
      <c r="P19" s="4"/>
      <c r="Q19" s="16"/>
    </row>
    <row r="20" spans="1:17" ht="15" customHeight="1">
      <c r="A20" s="129" t="s">
        <v>12</v>
      </c>
      <c r="B20" s="11" t="s">
        <v>1</v>
      </c>
      <c r="C20" s="54" t="s">
        <v>176</v>
      </c>
      <c r="D20" s="11" t="s">
        <v>62</v>
      </c>
      <c r="E20" s="54" t="s">
        <v>176</v>
      </c>
      <c r="F20" s="11" t="s">
        <v>62</v>
      </c>
      <c r="G20" s="54" t="s">
        <v>177</v>
      </c>
      <c r="H20" s="11" t="s">
        <v>47</v>
      </c>
      <c r="I20" s="54" t="s">
        <v>177</v>
      </c>
      <c r="J20" s="11" t="s">
        <v>47</v>
      </c>
      <c r="K20" s="54" t="s">
        <v>178</v>
      </c>
      <c r="L20" s="113" t="s">
        <v>43</v>
      </c>
      <c r="M20" s="54" t="s">
        <v>176</v>
      </c>
      <c r="N20" s="105" t="s">
        <v>62</v>
      </c>
      <c r="O20" s="6"/>
      <c r="P20" s="4"/>
      <c r="Q20" s="6"/>
    </row>
    <row r="21" spans="1:17" ht="15" customHeight="1">
      <c r="A21" s="130"/>
      <c r="B21" s="14"/>
      <c r="C21" s="80">
        <v>6059</v>
      </c>
      <c r="D21" s="4">
        <v>8312057</v>
      </c>
      <c r="E21" s="80">
        <v>7168</v>
      </c>
      <c r="F21" s="4">
        <v>7690740</v>
      </c>
      <c r="G21" s="80">
        <v>5445</v>
      </c>
      <c r="H21" s="4">
        <v>5164533</v>
      </c>
      <c r="I21" s="80">
        <v>4255</v>
      </c>
      <c r="J21" s="4">
        <v>3917212</v>
      </c>
      <c r="K21" s="80">
        <v>1905</v>
      </c>
      <c r="L21" s="114">
        <v>2058000</v>
      </c>
      <c r="M21" s="80">
        <v>29894</v>
      </c>
      <c r="N21" s="106">
        <v>34676000</v>
      </c>
      <c r="O21" s="6"/>
      <c r="P21" s="4"/>
      <c r="Q21" s="6"/>
    </row>
    <row r="22" spans="1:17" ht="15" customHeight="1">
      <c r="A22" s="130"/>
      <c r="B22" s="11" t="s">
        <v>2</v>
      </c>
      <c r="C22" s="54" t="s">
        <v>179</v>
      </c>
      <c r="D22" s="11" t="s">
        <v>60</v>
      </c>
      <c r="E22" s="54" t="s">
        <v>179</v>
      </c>
      <c r="F22" s="11" t="s">
        <v>60</v>
      </c>
      <c r="G22" s="54" t="s">
        <v>176</v>
      </c>
      <c r="H22" s="11" t="s">
        <v>62</v>
      </c>
      <c r="I22" s="54" t="s">
        <v>180</v>
      </c>
      <c r="J22" s="11" t="s">
        <v>59</v>
      </c>
      <c r="K22" s="54" t="s">
        <v>180</v>
      </c>
      <c r="L22" s="113" t="s">
        <v>47</v>
      </c>
      <c r="M22" s="54" t="s">
        <v>177</v>
      </c>
      <c r="N22" s="104" t="s">
        <v>47</v>
      </c>
      <c r="O22" s="6"/>
      <c r="P22" s="4"/>
      <c r="Q22" s="6"/>
    </row>
    <row r="23" spans="1:17" ht="15" customHeight="1">
      <c r="A23" s="130"/>
      <c r="B23" s="14"/>
      <c r="C23" s="80">
        <v>809</v>
      </c>
      <c r="D23" s="4">
        <v>1068966</v>
      </c>
      <c r="E23" s="80">
        <v>870</v>
      </c>
      <c r="F23" s="4">
        <v>826526</v>
      </c>
      <c r="G23" s="80">
        <v>1978</v>
      </c>
      <c r="H23" s="4">
        <v>1951593</v>
      </c>
      <c r="I23" s="80">
        <v>972</v>
      </c>
      <c r="J23" s="4">
        <v>656565</v>
      </c>
      <c r="K23" s="80">
        <v>1811</v>
      </c>
      <c r="L23" s="114">
        <v>993000</v>
      </c>
      <c r="M23" s="80">
        <v>20712</v>
      </c>
      <c r="N23" s="106">
        <v>22356000</v>
      </c>
      <c r="O23" s="6"/>
      <c r="P23" s="4"/>
      <c r="Q23" s="6"/>
    </row>
    <row r="24" spans="1:17" ht="15" customHeight="1">
      <c r="A24" s="130"/>
      <c r="B24" s="11" t="s">
        <v>3</v>
      </c>
      <c r="C24" s="54" t="s">
        <v>181</v>
      </c>
      <c r="D24" s="11" t="s">
        <v>61</v>
      </c>
      <c r="E24" s="54" t="s">
        <v>181</v>
      </c>
      <c r="F24" s="11" t="s">
        <v>47</v>
      </c>
      <c r="G24" s="54" t="s">
        <v>182</v>
      </c>
      <c r="H24" s="11" t="s">
        <v>52</v>
      </c>
      <c r="I24" s="54" t="s">
        <v>183</v>
      </c>
      <c r="J24" s="11" t="s">
        <v>43</v>
      </c>
      <c r="K24" s="54" t="s">
        <v>183</v>
      </c>
      <c r="L24" s="113" t="s">
        <v>59</v>
      </c>
      <c r="M24" s="54" t="s">
        <v>178</v>
      </c>
      <c r="N24" s="104" t="s">
        <v>43</v>
      </c>
      <c r="O24" s="6"/>
      <c r="P24" s="4"/>
      <c r="Q24" s="6"/>
    </row>
    <row r="25" spans="1:17" ht="15" customHeight="1">
      <c r="A25" s="130"/>
      <c r="B25" s="14"/>
      <c r="C25" s="80">
        <v>482</v>
      </c>
      <c r="D25" s="4">
        <v>111042</v>
      </c>
      <c r="E25" s="80">
        <v>220</v>
      </c>
      <c r="F25" s="4">
        <v>377853</v>
      </c>
      <c r="G25" s="80">
        <v>757</v>
      </c>
      <c r="H25" s="4">
        <v>515721</v>
      </c>
      <c r="I25" s="80">
        <v>660</v>
      </c>
      <c r="J25" s="4">
        <v>505315</v>
      </c>
      <c r="K25" s="80">
        <v>1161</v>
      </c>
      <c r="L25" s="114">
        <v>884000</v>
      </c>
      <c r="M25" s="80">
        <v>9985</v>
      </c>
      <c r="N25" s="106">
        <v>8678000</v>
      </c>
      <c r="O25" s="6"/>
      <c r="P25" s="4"/>
      <c r="Q25" s="6"/>
    </row>
    <row r="26" spans="1:17" ht="15" customHeight="1">
      <c r="A26" s="130"/>
      <c r="B26" s="11" t="s">
        <v>4</v>
      </c>
      <c r="C26" s="54" t="s">
        <v>50</v>
      </c>
      <c r="D26" s="11" t="s">
        <v>50</v>
      </c>
      <c r="E26" s="54" t="s">
        <v>177</v>
      </c>
      <c r="F26" s="11" t="s">
        <v>61</v>
      </c>
      <c r="G26" s="54" t="s">
        <v>179</v>
      </c>
      <c r="H26" s="11" t="s">
        <v>60</v>
      </c>
      <c r="I26" s="54" t="s">
        <v>178</v>
      </c>
      <c r="J26" s="11" t="s">
        <v>64</v>
      </c>
      <c r="K26" s="54" t="s">
        <v>177</v>
      </c>
      <c r="L26" s="113" t="s">
        <v>64</v>
      </c>
      <c r="M26" s="54" t="s">
        <v>180</v>
      </c>
      <c r="N26" s="104" t="s">
        <v>60</v>
      </c>
      <c r="O26" s="6"/>
      <c r="P26" s="4"/>
      <c r="Q26" s="6"/>
    </row>
    <row r="27" spans="1:17" ht="15" customHeight="1">
      <c r="A27" s="130"/>
      <c r="B27" s="14"/>
      <c r="C27" s="80">
        <v>37</v>
      </c>
      <c r="D27" s="4">
        <v>79809</v>
      </c>
      <c r="E27" s="80">
        <v>131</v>
      </c>
      <c r="F27" s="4">
        <v>85550</v>
      </c>
      <c r="G27" s="80">
        <v>375</v>
      </c>
      <c r="H27" s="4">
        <v>389627</v>
      </c>
      <c r="I27" s="80">
        <v>387</v>
      </c>
      <c r="J27" s="4">
        <v>472357</v>
      </c>
      <c r="K27" s="80">
        <v>759</v>
      </c>
      <c r="L27" s="114">
        <v>693000</v>
      </c>
      <c r="M27" s="80">
        <v>8464</v>
      </c>
      <c r="N27" s="106">
        <v>6172818</v>
      </c>
      <c r="O27" s="6"/>
      <c r="P27" s="4"/>
      <c r="Q27" s="6"/>
    </row>
    <row r="28" spans="1:17" ht="15" customHeight="1">
      <c r="A28" s="130"/>
      <c r="B28" s="11" t="s">
        <v>5</v>
      </c>
      <c r="C28" s="54" t="s">
        <v>109</v>
      </c>
      <c r="D28" s="11" t="s">
        <v>47</v>
      </c>
      <c r="E28" s="54" t="s">
        <v>182</v>
      </c>
      <c r="F28" s="11" t="s">
        <v>50</v>
      </c>
      <c r="G28" s="54" t="s">
        <v>183</v>
      </c>
      <c r="H28" s="11" t="s">
        <v>61</v>
      </c>
      <c r="I28" s="54" t="s">
        <v>182</v>
      </c>
      <c r="J28" s="18" t="s">
        <v>52</v>
      </c>
      <c r="K28" s="54" t="s">
        <v>184</v>
      </c>
      <c r="L28" s="113" t="s">
        <v>55</v>
      </c>
      <c r="M28" s="54" t="s">
        <v>179</v>
      </c>
      <c r="N28" s="104" t="s">
        <v>59</v>
      </c>
      <c r="O28" s="6"/>
      <c r="P28" s="4"/>
      <c r="Q28" s="6"/>
    </row>
    <row r="29" spans="1:17" ht="15" customHeight="1">
      <c r="A29" s="131"/>
      <c r="B29" s="14"/>
      <c r="C29" s="80">
        <v>22</v>
      </c>
      <c r="D29" s="4">
        <v>23399</v>
      </c>
      <c r="E29" s="80">
        <v>23</v>
      </c>
      <c r="F29" s="4">
        <v>30677</v>
      </c>
      <c r="G29" s="80">
        <v>78</v>
      </c>
      <c r="H29" s="4">
        <v>48306</v>
      </c>
      <c r="I29" s="98">
        <v>367</v>
      </c>
      <c r="J29" s="4">
        <v>299492</v>
      </c>
      <c r="K29" s="98">
        <v>539</v>
      </c>
      <c r="L29" s="114">
        <v>553000</v>
      </c>
      <c r="M29" s="98">
        <v>5892</v>
      </c>
      <c r="N29" s="107">
        <v>5546235</v>
      </c>
      <c r="O29" s="6"/>
      <c r="P29" s="4"/>
      <c r="Q29" s="6"/>
    </row>
    <row r="30" spans="1:17" ht="21" customHeight="1">
      <c r="A30" s="125" t="s">
        <v>185</v>
      </c>
      <c r="B30" s="126"/>
      <c r="C30" s="74">
        <v>7463</v>
      </c>
      <c r="D30" s="101">
        <v>9622759</v>
      </c>
      <c r="E30" s="74">
        <v>8472</v>
      </c>
      <c r="F30" s="101">
        <v>9074874</v>
      </c>
      <c r="G30" s="74">
        <v>8871</v>
      </c>
      <c r="H30" s="101">
        <v>8229746</v>
      </c>
      <c r="I30" s="74">
        <v>7183</v>
      </c>
      <c r="J30" s="101">
        <v>6533365</v>
      </c>
      <c r="K30" s="99">
        <v>7737</v>
      </c>
      <c r="L30" s="115">
        <v>6480</v>
      </c>
      <c r="M30" s="99">
        <v>94398</v>
      </c>
      <c r="N30" s="111">
        <v>91692</v>
      </c>
      <c r="O30" s="6"/>
      <c r="P30" s="4"/>
      <c r="Q30" s="6"/>
    </row>
    <row r="31" spans="1:17" ht="12.75" customHeight="1">
      <c r="A31" s="19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/>
      <c r="P31" s="4"/>
      <c r="Q31" s="6"/>
    </row>
    <row r="32" spans="1:17" ht="12.75" customHeight="1">
      <c r="A32" s="19" t="s">
        <v>128</v>
      </c>
      <c r="B32" s="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4"/>
      <c r="Q32" s="6"/>
    </row>
    <row r="33" spans="1:17" ht="12">
      <c r="A33" s="21"/>
      <c r="B33" s="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4"/>
      <c r="Q33" s="6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58203125" style="1" customWidth="1"/>
    <col min="2" max="2" width="4.5" style="1" customWidth="1"/>
    <col min="3" max="3" width="8.58203125" style="1" customWidth="1"/>
    <col min="4" max="6" width="8.58203125" style="2" customWidth="1"/>
    <col min="7" max="7" width="8.58203125" style="1" customWidth="1"/>
    <col min="8" max="8" width="8.58203125" style="2" customWidth="1"/>
    <col min="9" max="9" width="8.58203125" style="1" customWidth="1"/>
    <col min="10" max="10" width="8.58203125" style="2" customWidth="1"/>
    <col min="11" max="11" width="8.58203125" style="1" customWidth="1"/>
    <col min="12" max="14" width="8.58203125" style="2" customWidth="1"/>
    <col min="15" max="16" width="8.58203125" style="1" customWidth="1"/>
    <col min="17" max="16384" width="9" style="1" customWidth="1"/>
  </cols>
  <sheetData>
    <row r="1" spans="1:17" ht="1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>
      <c r="A2" s="76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3.5" customHeight="1">
      <c r="A3" s="77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79" t="s">
        <v>8</v>
      </c>
      <c r="Q3" s="77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54" t="s">
        <v>85</v>
      </c>
      <c r="D6" s="12" t="s">
        <v>42</v>
      </c>
      <c r="E6" s="54" t="s">
        <v>102</v>
      </c>
      <c r="F6" s="13" t="s">
        <v>42</v>
      </c>
      <c r="G6" s="54" t="s">
        <v>102</v>
      </c>
      <c r="H6" s="12" t="s">
        <v>42</v>
      </c>
      <c r="I6" s="54" t="s">
        <v>111</v>
      </c>
      <c r="J6" s="12" t="s">
        <v>56</v>
      </c>
      <c r="K6" s="54" t="s">
        <v>111</v>
      </c>
      <c r="L6" s="12" t="s">
        <v>56</v>
      </c>
      <c r="M6" s="54" t="s">
        <v>102</v>
      </c>
      <c r="N6" s="12" t="s">
        <v>42</v>
      </c>
      <c r="O6" s="54" t="s">
        <v>107</v>
      </c>
      <c r="P6" s="13" t="s">
        <v>51</v>
      </c>
      <c r="Q6" s="16"/>
    </row>
    <row r="7" spans="1:17" ht="15" customHeight="1">
      <c r="A7" s="130"/>
      <c r="B7" s="14"/>
      <c r="C7" s="80">
        <v>5002</v>
      </c>
      <c r="D7" s="4">
        <v>4945584</v>
      </c>
      <c r="E7" s="80">
        <v>4464</v>
      </c>
      <c r="F7" s="4">
        <v>4730466</v>
      </c>
      <c r="G7" s="80">
        <v>3258</v>
      </c>
      <c r="H7" s="4">
        <v>3199472</v>
      </c>
      <c r="I7" s="55">
        <v>6060</v>
      </c>
      <c r="J7" s="4">
        <v>6599938</v>
      </c>
      <c r="K7" s="55">
        <v>3390</v>
      </c>
      <c r="L7" s="4">
        <v>5582472</v>
      </c>
      <c r="M7" s="55">
        <v>5335</v>
      </c>
      <c r="N7" s="4">
        <v>4982596</v>
      </c>
      <c r="O7" s="55">
        <v>2387</v>
      </c>
      <c r="P7" s="15">
        <v>2933807</v>
      </c>
      <c r="Q7" s="16"/>
    </row>
    <row r="8" spans="1:17" ht="15" customHeight="1">
      <c r="A8" s="130"/>
      <c r="B8" s="11" t="s">
        <v>2</v>
      </c>
      <c r="C8" s="54" t="s">
        <v>104</v>
      </c>
      <c r="D8" s="17" t="s">
        <v>48</v>
      </c>
      <c r="E8" s="54" t="s">
        <v>104</v>
      </c>
      <c r="F8" s="11" t="s">
        <v>48</v>
      </c>
      <c r="G8" s="54" t="s">
        <v>111</v>
      </c>
      <c r="H8" s="11" t="s">
        <v>56</v>
      </c>
      <c r="I8" s="54" t="s">
        <v>97</v>
      </c>
      <c r="J8" s="11" t="s">
        <v>42</v>
      </c>
      <c r="K8" s="54" t="s">
        <v>102</v>
      </c>
      <c r="L8" s="11" t="s">
        <v>42</v>
      </c>
      <c r="M8" s="54" t="s">
        <v>104</v>
      </c>
      <c r="N8" s="11" t="s">
        <v>48</v>
      </c>
      <c r="O8" s="54" t="s">
        <v>102</v>
      </c>
      <c r="P8" s="11" t="s">
        <v>42</v>
      </c>
      <c r="Q8" s="16"/>
    </row>
    <row r="9" spans="1:17" ht="15" customHeight="1">
      <c r="A9" s="130"/>
      <c r="B9" s="14"/>
      <c r="C9" s="55">
        <v>921</v>
      </c>
      <c r="D9" s="4">
        <v>374647</v>
      </c>
      <c r="E9" s="55">
        <v>1033</v>
      </c>
      <c r="F9" s="4">
        <v>433281</v>
      </c>
      <c r="G9" s="55">
        <v>1240</v>
      </c>
      <c r="H9" s="4">
        <v>1622733</v>
      </c>
      <c r="I9" s="55">
        <v>261</v>
      </c>
      <c r="J9" s="4">
        <v>299030</v>
      </c>
      <c r="K9" s="55">
        <v>1632</v>
      </c>
      <c r="L9" s="4">
        <v>1962069</v>
      </c>
      <c r="M9" s="55">
        <v>732</v>
      </c>
      <c r="N9" s="4">
        <v>664210</v>
      </c>
      <c r="O9" s="55">
        <v>2175</v>
      </c>
      <c r="P9" s="15">
        <v>2009039</v>
      </c>
      <c r="Q9" s="16"/>
    </row>
    <row r="10" spans="1:17" ht="15" customHeight="1">
      <c r="A10" s="130"/>
      <c r="B10" s="11" t="s">
        <v>3</v>
      </c>
      <c r="C10" s="54" t="s">
        <v>96</v>
      </c>
      <c r="D10" s="11" t="s">
        <v>47</v>
      </c>
      <c r="E10" s="54" t="s">
        <v>96</v>
      </c>
      <c r="F10" s="11" t="s">
        <v>47</v>
      </c>
      <c r="G10" s="54" t="s">
        <v>104</v>
      </c>
      <c r="H10" s="11" t="s">
        <v>44</v>
      </c>
      <c r="I10" s="54" t="s">
        <v>117</v>
      </c>
      <c r="J10" s="11" t="s">
        <v>51</v>
      </c>
      <c r="K10" s="54" t="s">
        <v>104</v>
      </c>
      <c r="L10" s="11" t="s">
        <v>48</v>
      </c>
      <c r="M10" s="54" t="s">
        <v>96</v>
      </c>
      <c r="N10" s="11" t="s">
        <v>47</v>
      </c>
      <c r="O10" s="54" t="s">
        <v>50</v>
      </c>
      <c r="P10" s="11" t="s">
        <v>50</v>
      </c>
      <c r="Q10" s="16"/>
    </row>
    <row r="11" spans="1:17" ht="15" customHeight="1">
      <c r="A11" s="130"/>
      <c r="B11" s="14"/>
      <c r="C11" s="55">
        <v>575</v>
      </c>
      <c r="D11" s="4">
        <v>238553</v>
      </c>
      <c r="E11" s="55">
        <v>550</v>
      </c>
      <c r="F11" s="4">
        <v>324985</v>
      </c>
      <c r="G11" s="55">
        <v>707</v>
      </c>
      <c r="H11" s="4">
        <v>531842</v>
      </c>
      <c r="I11" s="55">
        <v>247</v>
      </c>
      <c r="J11" s="4">
        <v>285357</v>
      </c>
      <c r="K11" s="55">
        <v>892</v>
      </c>
      <c r="L11" s="4">
        <v>258154</v>
      </c>
      <c r="M11" s="55">
        <v>184</v>
      </c>
      <c r="N11" s="4">
        <v>375505</v>
      </c>
      <c r="O11" s="55">
        <v>2022</v>
      </c>
      <c r="P11" s="15">
        <v>1523218</v>
      </c>
      <c r="Q11" s="16"/>
    </row>
    <row r="12" spans="1:17" ht="15" customHeight="1">
      <c r="A12" s="130"/>
      <c r="B12" s="11" t="s">
        <v>4</v>
      </c>
      <c r="C12" s="54" t="s">
        <v>101</v>
      </c>
      <c r="D12" s="11" t="s">
        <v>44</v>
      </c>
      <c r="E12" s="54" t="s">
        <v>101</v>
      </c>
      <c r="F12" s="11" t="s">
        <v>44</v>
      </c>
      <c r="G12" s="54" t="s">
        <v>44</v>
      </c>
      <c r="H12" s="11" t="s">
        <v>48</v>
      </c>
      <c r="I12" s="54" t="s">
        <v>102</v>
      </c>
      <c r="J12" s="11" t="s">
        <v>76</v>
      </c>
      <c r="K12" s="54" t="s">
        <v>117</v>
      </c>
      <c r="L12" s="11" t="s">
        <v>45</v>
      </c>
      <c r="M12" s="54" t="s">
        <v>107</v>
      </c>
      <c r="N12" s="11" t="s">
        <v>45</v>
      </c>
      <c r="O12" s="54" t="s">
        <v>96</v>
      </c>
      <c r="P12" s="11" t="s">
        <v>45</v>
      </c>
      <c r="Q12" s="16"/>
    </row>
    <row r="13" spans="1:17" ht="15" customHeight="1">
      <c r="A13" s="130"/>
      <c r="B13" s="14"/>
      <c r="C13" s="55">
        <v>198</v>
      </c>
      <c r="D13" s="4">
        <v>170560</v>
      </c>
      <c r="E13" s="55">
        <v>319</v>
      </c>
      <c r="F13" s="4">
        <v>307855</v>
      </c>
      <c r="G13" s="55">
        <v>685</v>
      </c>
      <c r="H13" s="4">
        <v>360244</v>
      </c>
      <c r="I13" s="55">
        <v>210</v>
      </c>
      <c r="J13" s="4">
        <v>281360</v>
      </c>
      <c r="K13" s="55">
        <v>340</v>
      </c>
      <c r="L13" s="4">
        <v>147145</v>
      </c>
      <c r="M13" s="55">
        <v>125</v>
      </c>
      <c r="N13" s="4">
        <v>142885</v>
      </c>
      <c r="O13" s="55">
        <v>80</v>
      </c>
      <c r="P13" s="15">
        <v>142980</v>
      </c>
      <c r="Q13" s="16"/>
    </row>
    <row r="14" spans="1:17" ht="15" customHeight="1">
      <c r="A14" s="130"/>
      <c r="B14" s="11" t="s">
        <v>5</v>
      </c>
      <c r="C14" s="54" t="s">
        <v>129</v>
      </c>
      <c r="D14" s="11" t="s">
        <v>41</v>
      </c>
      <c r="E14" s="54" t="s">
        <v>44</v>
      </c>
      <c r="F14" s="11" t="s">
        <v>45</v>
      </c>
      <c r="G14" s="54" t="s">
        <v>101</v>
      </c>
      <c r="H14" s="11" t="s">
        <v>41</v>
      </c>
      <c r="I14" s="54" t="s">
        <v>44</v>
      </c>
      <c r="J14" s="11" t="s">
        <v>45</v>
      </c>
      <c r="K14" s="54" t="s">
        <v>97</v>
      </c>
      <c r="L14" s="11" t="s">
        <v>64</v>
      </c>
      <c r="M14" s="54" t="s">
        <v>117</v>
      </c>
      <c r="N14" s="11" t="s">
        <v>56</v>
      </c>
      <c r="O14" s="54" t="s">
        <v>104</v>
      </c>
      <c r="P14" s="11" t="s">
        <v>48</v>
      </c>
      <c r="Q14" s="16"/>
    </row>
    <row r="15" spans="1:17" ht="15" customHeight="1">
      <c r="A15" s="131"/>
      <c r="B15" s="14"/>
      <c r="C15" s="55">
        <v>58</v>
      </c>
      <c r="D15" s="4">
        <v>143055</v>
      </c>
      <c r="E15" s="55">
        <v>166</v>
      </c>
      <c r="F15" s="4">
        <v>125485</v>
      </c>
      <c r="G15" s="55">
        <v>476</v>
      </c>
      <c r="H15" s="4">
        <v>211473</v>
      </c>
      <c r="I15" s="55">
        <v>184</v>
      </c>
      <c r="J15" s="4">
        <v>188855</v>
      </c>
      <c r="K15" s="55">
        <v>262</v>
      </c>
      <c r="L15" s="4">
        <v>86603</v>
      </c>
      <c r="M15" s="55">
        <v>124</v>
      </c>
      <c r="N15" s="4">
        <v>79201</v>
      </c>
      <c r="O15" s="55">
        <v>76</v>
      </c>
      <c r="P15" s="15">
        <v>52431</v>
      </c>
      <c r="Q15" s="16"/>
    </row>
    <row r="16" spans="1:17" ht="21" customHeight="1">
      <c r="A16" s="125" t="s">
        <v>9</v>
      </c>
      <c r="B16" s="126"/>
      <c r="C16" s="73">
        <v>8114</v>
      </c>
      <c r="D16" s="73">
        <v>6307</v>
      </c>
      <c r="E16" s="73">
        <v>6866</v>
      </c>
      <c r="F16" s="73">
        <v>6329</v>
      </c>
      <c r="G16" s="73">
        <v>7404</v>
      </c>
      <c r="H16" s="73">
        <v>6785</v>
      </c>
      <c r="I16" s="73">
        <v>7658</v>
      </c>
      <c r="J16" s="73">
        <v>8189</v>
      </c>
      <c r="K16" s="73">
        <v>7259</v>
      </c>
      <c r="L16" s="73">
        <v>8380</v>
      </c>
      <c r="M16" s="73">
        <v>6861</v>
      </c>
      <c r="N16" s="73">
        <v>6453</v>
      </c>
      <c r="O16" s="73">
        <v>6964</v>
      </c>
      <c r="P16" s="73">
        <v>6753</v>
      </c>
      <c r="Q16" s="5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6" t="s">
        <v>40</v>
      </c>
      <c r="L18" s="137"/>
      <c r="M18" s="136" t="s">
        <v>167</v>
      </c>
      <c r="N18" s="137"/>
      <c r="O18" s="6"/>
      <c r="P18" s="4"/>
      <c r="Q18" s="16"/>
    </row>
    <row r="19" spans="1:17" ht="1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103" t="s">
        <v>80</v>
      </c>
      <c r="L19" s="103" t="s">
        <v>81</v>
      </c>
      <c r="M19" s="103" t="s">
        <v>80</v>
      </c>
      <c r="N19" s="103" t="s">
        <v>81</v>
      </c>
      <c r="O19" s="6"/>
      <c r="P19" s="4"/>
      <c r="Q19" s="16"/>
    </row>
    <row r="20" spans="1:17" ht="15" customHeight="1">
      <c r="A20" s="129" t="s">
        <v>12</v>
      </c>
      <c r="B20" s="11" t="s">
        <v>1</v>
      </c>
      <c r="C20" s="54" t="s">
        <v>50</v>
      </c>
      <c r="D20" s="11" t="s">
        <v>50</v>
      </c>
      <c r="E20" s="54" t="s">
        <v>50</v>
      </c>
      <c r="F20" s="11" t="s">
        <v>50</v>
      </c>
      <c r="G20" s="54" t="s">
        <v>50</v>
      </c>
      <c r="H20" s="11" t="s">
        <v>50</v>
      </c>
      <c r="I20" s="54" t="s">
        <v>160</v>
      </c>
      <c r="J20" s="11" t="s">
        <v>42</v>
      </c>
      <c r="K20" s="85" t="s">
        <v>95</v>
      </c>
      <c r="L20" s="104" t="s">
        <v>42</v>
      </c>
      <c r="M20" s="85" t="s">
        <v>95</v>
      </c>
      <c r="N20" s="104" t="s">
        <v>42</v>
      </c>
      <c r="O20" s="6"/>
      <c r="P20" s="4"/>
      <c r="Q20" s="6"/>
    </row>
    <row r="21" spans="1:17" ht="15" customHeight="1">
      <c r="A21" s="130"/>
      <c r="B21" s="14"/>
      <c r="C21" s="55">
        <v>6460</v>
      </c>
      <c r="D21" s="4">
        <v>5066252</v>
      </c>
      <c r="E21" s="55">
        <v>7352</v>
      </c>
      <c r="F21" s="4">
        <v>7315249</v>
      </c>
      <c r="G21" s="55">
        <v>7824</v>
      </c>
      <c r="H21" s="4">
        <v>8078935</v>
      </c>
      <c r="I21" s="55">
        <v>4230</v>
      </c>
      <c r="J21" s="4">
        <v>2901458</v>
      </c>
      <c r="K21" s="89">
        <v>5597</v>
      </c>
      <c r="L21" s="118">
        <v>6841000</v>
      </c>
      <c r="M21" s="89">
        <v>33601</v>
      </c>
      <c r="N21" s="118">
        <v>31931000</v>
      </c>
      <c r="O21" s="6"/>
      <c r="P21" s="4"/>
      <c r="Q21" s="6"/>
    </row>
    <row r="22" spans="1:17" ht="15" customHeight="1">
      <c r="A22" s="130"/>
      <c r="B22" s="11" t="s">
        <v>2</v>
      </c>
      <c r="C22" s="54" t="s">
        <v>161</v>
      </c>
      <c r="D22" s="11" t="s">
        <v>51</v>
      </c>
      <c r="E22" s="54" t="s">
        <v>161</v>
      </c>
      <c r="F22" s="11" t="s">
        <v>45</v>
      </c>
      <c r="G22" s="54" t="s">
        <v>161</v>
      </c>
      <c r="H22" s="11" t="s">
        <v>51</v>
      </c>
      <c r="I22" s="54" t="s">
        <v>50</v>
      </c>
      <c r="J22" s="11" t="s">
        <v>50</v>
      </c>
      <c r="K22" s="85" t="s">
        <v>104</v>
      </c>
      <c r="L22" s="104" t="s">
        <v>48</v>
      </c>
      <c r="M22" s="85" t="s">
        <v>50</v>
      </c>
      <c r="N22" s="104" t="s">
        <v>50</v>
      </c>
      <c r="O22" s="6"/>
      <c r="P22" s="4"/>
      <c r="Q22" s="6"/>
    </row>
    <row r="23" spans="1:17" ht="15" customHeight="1">
      <c r="A23" s="130"/>
      <c r="B23" s="14"/>
      <c r="C23" s="55">
        <v>596</v>
      </c>
      <c r="D23" s="4">
        <v>1007380</v>
      </c>
      <c r="E23" s="55">
        <v>135</v>
      </c>
      <c r="F23" s="4">
        <v>147145</v>
      </c>
      <c r="G23" s="55">
        <v>391</v>
      </c>
      <c r="H23" s="4">
        <v>433438</v>
      </c>
      <c r="I23" s="55">
        <v>2022</v>
      </c>
      <c r="J23" s="4">
        <v>2189443</v>
      </c>
      <c r="K23" s="89">
        <v>894</v>
      </c>
      <c r="L23" s="118">
        <v>599000</v>
      </c>
      <c r="M23" s="89">
        <v>25854</v>
      </c>
      <c r="N23" s="118">
        <v>24427000</v>
      </c>
      <c r="O23" s="6"/>
      <c r="P23" s="4"/>
      <c r="Q23" s="6"/>
    </row>
    <row r="24" spans="1:17" ht="15" customHeight="1">
      <c r="A24" s="130"/>
      <c r="B24" s="11" t="s">
        <v>3</v>
      </c>
      <c r="C24" s="54" t="s">
        <v>160</v>
      </c>
      <c r="D24" s="11" t="s">
        <v>45</v>
      </c>
      <c r="E24" s="54" t="s">
        <v>160</v>
      </c>
      <c r="F24" s="11" t="s">
        <v>51</v>
      </c>
      <c r="G24" s="54" t="s">
        <v>162</v>
      </c>
      <c r="H24" s="11" t="s">
        <v>45</v>
      </c>
      <c r="I24" s="54" t="s">
        <v>163</v>
      </c>
      <c r="J24" s="11" t="s">
        <v>51</v>
      </c>
      <c r="K24" s="85" t="s">
        <v>96</v>
      </c>
      <c r="L24" s="104" t="s">
        <v>47</v>
      </c>
      <c r="M24" s="85" t="s">
        <v>111</v>
      </c>
      <c r="N24" s="104" t="s">
        <v>56</v>
      </c>
      <c r="O24" s="6"/>
      <c r="P24" s="4"/>
      <c r="Q24" s="6"/>
    </row>
    <row r="25" spans="1:17" ht="15" customHeight="1">
      <c r="A25" s="130"/>
      <c r="B25" s="14"/>
      <c r="C25" s="55">
        <v>59</v>
      </c>
      <c r="D25" s="4">
        <v>164745</v>
      </c>
      <c r="E25" s="55">
        <v>34</v>
      </c>
      <c r="F25" s="4">
        <v>79565</v>
      </c>
      <c r="G25" s="55">
        <v>65</v>
      </c>
      <c r="H25" s="4">
        <v>156570</v>
      </c>
      <c r="I25" s="55">
        <v>552</v>
      </c>
      <c r="J25" s="4">
        <v>718132</v>
      </c>
      <c r="K25" s="89">
        <v>680</v>
      </c>
      <c r="L25" s="118">
        <v>372000</v>
      </c>
      <c r="M25" s="89">
        <v>10736</v>
      </c>
      <c r="N25" s="118">
        <v>13903000</v>
      </c>
      <c r="O25" s="6"/>
      <c r="P25" s="4"/>
      <c r="Q25" s="6"/>
    </row>
    <row r="26" spans="1:17" ht="15" customHeight="1">
      <c r="A26" s="130"/>
      <c r="B26" s="11" t="s">
        <v>4</v>
      </c>
      <c r="C26" s="54" t="s">
        <v>164</v>
      </c>
      <c r="D26" s="11" t="s">
        <v>42</v>
      </c>
      <c r="E26" s="54" t="s">
        <v>162</v>
      </c>
      <c r="F26" s="11" t="s">
        <v>42</v>
      </c>
      <c r="G26" s="54" t="s">
        <v>160</v>
      </c>
      <c r="H26" s="11" t="s">
        <v>42</v>
      </c>
      <c r="I26" s="54" t="s">
        <v>165</v>
      </c>
      <c r="J26" s="11" t="s">
        <v>48</v>
      </c>
      <c r="K26" s="85" t="s">
        <v>119</v>
      </c>
      <c r="L26" s="104" t="s">
        <v>55</v>
      </c>
      <c r="M26" s="85" t="s">
        <v>104</v>
      </c>
      <c r="N26" s="104" t="s">
        <v>51</v>
      </c>
      <c r="O26" s="6"/>
      <c r="P26" s="4"/>
      <c r="Q26" s="6"/>
    </row>
    <row r="27" spans="1:17" ht="15" customHeight="1">
      <c r="A27" s="130"/>
      <c r="B27" s="14"/>
      <c r="C27" s="55">
        <v>35</v>
      </c>
      <c r="D27" s="4">
        <v>22672</v>
      </c>
      <c r="E27" s="55">
        <v>33</v>
      </c>
      <c r="F27" s="4">
        <v>10540</v>
      </c>
      <c r="G27" s="55">
        <v>55</v>
      </c>
      <c r="H27" s="4">
        <v>26139</v>
      </c>
      <c r="I27" s="55">
        <v>393</v>
      </c>
      <c r="J27" s="4">
        <v>398441</v>
      </c>
      <c r="K27" s="89">
        <v>351</v>
      </c>
      <c r="L27" s="118">
        <v>243000</v>
      </c>
      <c r="M27" s="89">
        <v>5930</v>
      </c>
      <c r="N27" s="118">
        <v>5663000</v>
      </c>
      <c r="O27" s="6"/>
      <c r="P27" s="4"/>
      <c r="Q27" s="6"/>
    </row>
    <row r="28" spans="1:17" ht="15" customHeight="1">
      <c r="A28" s="130"/>
      <c r="B28" s="11" t="s">
        <v>5</v>
      </c>
      <c r="C28" s="54" t="s">
        <v>165</v>
      </c>
      <c r="D28" s="11" t="s">
        <v>48</v>
      </c>
      <c r="E28" s="54" t="s">
        <v>164</v>
      </c>
      <c r="F28" s="11" t="s">
        <v>67</v>
      </c>
      <c r="G28" s="54" t="s">
        <v>165</v>
      </c>
      <c r="H28" s="11" t="s">
        <v>57</v>
      </c>
      <c r="I28" s="54" t="s">
        <v>161</v>
      </c>
      <c r="J28" s="18" t="s">
        <v>47</v>
      </c>
      <c r="K28" s="85" t="s">
        <v>101</v>
      </c>
      <c r="L28" s="104" t="s">
        <v>45</v>
      </c>
      <c r="M28" s="85" t="s">
        <v>107</v>
      </c>
      <c r="N28" s="104" t="s">
        <v>48</v>
      </c>
      <c r="O28" s="6"/>
      <c r="P28" s="4"/>
      <c r="Q28" s="6"/>
    </row>
    <row r="29" spans="1:17" ht="15" customHeight="1">
      <c r="A29" s="131"/>
      <c r="B29" s="14"/>
      <c r="C29" s="55">
        <v>22</v>
      </c>
      <c r="D29" s="4">
        <v>2569</v>
      </c>
      <c r="E29" s="55">
        <v>21</v>
      </c>
      <c r="F29" s="4">
        <v>2222</v>
      </c>
      <c r="G29" s="55">
        <v>31</v>
      </c>
      <c r="H29" s="4">
        <v>12710</v>
      </c>
      <c r="I29" s="55">
        <v>380</v>
      </c>
      <c r="J29" s="4">
        <v>189100</v>
      </c>
      <c r="K29" s="89">
        <v>248</v>
      </c>
      <c r="L29" s="118">
        <v>170000</v>
      </c>
      <c r="M29" s="89">
        <v>4251</v>
      </c>
      <c r="N29" s="118">
        <v>3151000</v>
      </c>
      <c r="O29" s="6"/>
      <c r="P29" s="4"/>
      <c r="Q29" s="6"/>
    </row>
    <row r="30" spans="1:17" ht="21" customHeight="1">
      <c r="A30" s="125" t="s">
        <v>100</v>
      </c>
      <c r="B30" s="126"/>
      <c r="C30" s="73">
        <v>7219</v>
      </c>
      <c r="D30" s="73">
        <v>6269</v>
      </c>
      <c r="E30" s="73">
        <v>7595</v>
      </c>
      <c r="F30" s="73">
        <v>7561</v>
      </c>
      <c r="G30" s="73">
        <v>8463</v>
      </c>
      <c r="H30" s="73">
        <v>8738</v>
      </c>
      <c r="I30" s="73">
        <v>7710</v>
      </c>
      <c r="J30" s="73">
        <v>6843</v>
      </c>
      <c r="K30" s="94">
        <v>9403</v>
      </c>
      <c r="L30" s="111">
        <v>8551</v>
      </c>
      <c r="M30" s="94">
        <v>90377</v>
      </c>
      <c r="N30" s="111">
        <v>87159</v>
      </c>
      <c r="O30" s="6"/>
      <c r="P30" s="4"/>
      <c r="Q30" s="6"/>
    </row>
    <row r="31" spans="1:17" ht="13.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4"/>
      <c r="Q31" s="6"/>
    </row>
    <row r="32" spans="1:17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3.5" style="1" customWidth="1"/>
    <col min="2" max="2" width="4.58203125" style="1" customWidth="1"/>
    <col min="3" max="16" width="8.58203125" style="1" customWidth="1"/>
    <col min="17" max="16384" width="9" style="1" customWidth="1"/>
  </cols>
  <sheetData>
    <row r="1" spans="1:17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>
      <c r="A2" s="40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3.5" customHeight="1">
      <c r="A3" s="42"/>
      <c r="B3" s="43"/>
      <c r="C3" s="42"/>
      <c r="D3" s="60"/>
      <c r="E3" s="42"/>
      <c r="F3" s="60"/>
      <c r="G3" s="42"/>
      <c r="H3" s="60"/>
      <c r="I3" s="42"/>
      <c r="J3" s="60"/>
      <c r="K3" s="42"/>
      <c r="L3" s="60"/>
      <c r="M3" s="42"/>
      <c r="N3" s="60"/>
      <c r="O3" s="43"/>
      <c r="P3" s="62" t="s">
        <v>8</v>
      </c>
      <c r="Q3" s="42"/>
    </row>
    <row r="4" spans="1:17" ht="15" customHeight="1">
      <c r="A4" s="8"/>
      <c r="B4" s="127" t="s">
        <v>0</v>
      </c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6"/>
    </row>
    <row r="5" spans="1:17" ht="15" customHeight="1">
      <c r="A5" s="9"/>
      <c r="B5" s="128"/>
      <c r="C5" s="10" t="s">
        <v>80</v>
      </c>
      <c r="D5" s="10" t="s">
        <v>81</v>
      </c>
      <c r="E5" s="10" t="s">
        <v>80</v>
      </c>
      <c r="F5" s="10" t="s">
        <v>81</v>
      </c>
      <c r="G5" s="10" t="s">
        <v>80</v>
      </c>
      <c r="H5" s="10" t="s">
        <v>81</v>
      </c>
      <c r="I5" s="10" t="s">
        <v>80</v>
      </c>
      <c r="J5" s="10" t="s">
        <v>81</v>
      </c>
      <c r="K5" s="10" t="s">
        <v>80</v>
      </c>
      <c r="L5" s="10" t="s">
        <v>81</v>
      </c>
      <c r="M5" s="10" t="s">
        <v>80</v>
      </c>
      <c r="N5" s="10" t="s">
        <v>81</v>
      </c>
      <c r="O5" s="10" t="s">
        <v>80</v>
      </c>
      <c r="P5" s="10" t="s">
        <v>81</v>
      </c>
      <c r="Q5" s="6"/>
    </row>
    <row r="6" spans="1:17" ht="15" customHeight="1">
      <c r="A6" s="129" t="s">
        <v>12</v>
      </c>
      <c r="B6" s="11" t="s">
        <v>1</v>
      </c>
      <c r="C6" s="24" t="s">
        <v>58</v>
      </c>
      <c r="D6" s="12" t="s">
        <v>58</v>
      </c>
      <c r="E6" s="29" t="s">
        <v>87</v>
      </c>
      <c r="F6" s="46" t="s">
        <v>58</v>
      </c>
      <c r="G6" s="29" t="s">
        <v>87</v>
      </c>
      <c r="H6" s="46" t="s">
        <v>54</v>
      </c>
      <c r="I6" s="29" t="s">
        <v>87</v>
      </c>
      <c r="J6" s="65" t="s">
        <v>54</v>
      </c>
      <c r="K6" s="66" t="s">
        <v>87</v>
      </c>
      <c r="L6" s="11" t="s">
        <v>58</v>
      </c>
      <c r="M6" s="24" t="s">
        <v>44</v>
      </c>
      <c r="N6" s="11" t="s">
        <v>58</v>
      </c>
      <c r="O6" s="23" t="s">
        <v>96</v>
      </c>
      <c r="P6" s="13" t="s">
        <v>47</v>
      </c>
      <c r="Q6" s="16"/>
    </row>
    <row r="7" spans="1:17" ht="15" customHeight="1">
      <c r="A7" s="130"/>
      <c r="B7" s="14"/>
      <c r="C7" s="63">
        <v>1853</v>
      </c>
      <c r="D7" s="4">
        <v>1943070</v>
      </c>
      <c r="E7" s="63">
        <v>3194</v>
      </c>
      <c r="F7" s="4">
        <v>1549180</v>
      </c>
      <c r="G7" s="63">
        <v>3395</v>
      </c>
      <c r="H7" s="4">
        <v>1986293</v>
      </c>
      <c r="I7" s="63">
        <v>3116</v>
      </c>
      <c r="J7" s="15">
        <v>2378807</v>
      </c>
      <c r="K7" s="67">
        <v>3080</v>
      </c>
      <c r="L7" s="4">
        <v>1600012</v>
      </c>
      <c r="M7" s="63">
        <v>1539</v>
      </c>
      <c r="N7" s="4">
        <v>1599314</v>
      </c>
      <c r="O7" s="63">
        <v>990</v>
      </c>
      <c r="P7" s="15">
        <v>841293</v>
      </c>
      <c r="Q7" s="16"/>
    </row>
    <row r="8" spans="1:17" ht="15" customHeight="1">
      <c r="A8" s="130"/>
      <c r="B8" s="11" t="s">
        <v>2</v>
      </c>
      <c r="C8" s="29" t="s">
        <v>87</v>
      </c>
      <c r="D8" s="11" t="s">
        <v>44</v>
      </c>
      <c r="E8" s="24" t="s">
        <v>58</v>
      </c>
      <c r="F8" s="46" t="s">
        <v>66</v>
      </c>
      <c r="G8" s="24" t="s">
        <v>58</v>
      </c>
      <c r="H8" s="11" t="s">
        <v>71</v>
      </c>
      <c r="I8" s="24" t="s">
        <v>136</v>
      </c>
      <c r="J8" s="11" t="s">
        <v>71</v>
      </c>
      <c r="K8" s="68" t="s">
        <v>44</v>
      </c>
      <c r="L8" s="46" t="s">
        <v>54</v>
      </c>
      <c r="M8" s="29" t="s">
        <v>87</v>
      </c>
      <c r="N8" s="11" t="s">
        <v>44</v>
      </c>
      <c r="O8" s="23" t="s">
        <v>46</v>
      </c>
      <c r="P8" s="11" t="s">
        <v>44</v>
      </c>
      <c r="Q8" s="16"/>
    </row>
    <row r="9" spans="1:17" ht="15" customHeight="1">
      <c r="A9" s="130"/>
      <c r="B9" s="14"/>
      <c r="C9" s="63">
        <v>540</v>
      </c>
      <c r="D9" s="4">
        <v>492664</v>
      </c>
      <c r="E9" s="63">
        <v>644</v>
      </c>
      <c r="F9" s="4">
        <v>522000</v>
      </c>
      <c r="G9" s="63">
        <v>82</v>
      </c>
      <c r="H9" s="4">
        <v>426900</v>
      </c>
      <c r="I9" s="63">
        <v>291</v>
      </c>
      <c r="J9" s="15">
        <v>489110</v>
      </c>
      <c r="K9" s="67">
        <v>436</v>
      </c>
      <c r="L9" s="4">
        <v>652374</v>
      </c>
      <c r="M9" s="63">
        <v>693</v>
      </c>
      <c r="N9" s="4">
        <v>910082</v>
      </c>
      <c r="O9" s="63">
        <v>652</v>
      </c>
      <c r="P9" s="15">
        <v>556302</v>
      </c>
      <c r="Q9" s="16"/>
    </row>
    <row r="10" spans="1:17" ht="15" customHeight="1">
      <c r="A10" s="130"/>
      <c r="B10" s="11" t="s">
        <v>3</v>
      </c>
      <c r="C10" s="24" t="s">
        <v>44</v>
      </c>
      <c r="D10" s="46" t="s">
        <v>50</v>
      </c>
      <c r="E10" s="24" t="s">
        <v>130</v>
      </c>
      <c r="F10" s="46" t="s">
        <v>71</v>
      </c>
      <c r="G10" s="24" t="s">
        <v>136</v>
      </c>
      <c r="H10" s="11" t="s">
        <v>58</v>
      </c>
      <c r="I10" s="24" t="s">
        <v>137</v>
      </c>
      <c r="J10" s="11" t="s">
        <v>58</v>
      </c>
      <c r="K10" s="68" t="s">
        <v>136</v>
      </c>
      <c r="L10" s="11" t="s">
        <v>44</v>
      </c>
      <c r="M10" s="24" t="s">
        <v>83</v>
      </c>
      <c r="N10" s="11" t="s">
        <v>47</v>
      </c>
      <c r="O10" s="23" t="s">
        <v>120</v>
      </c>
      <c r="P10" s="11" t="s">
        <v>46</v>
      </c>
      <c r="Q10" s="16"/>
    </row>
    <row r="11" spans="1:17" ht="15" customHeight="1">
      <c r="A11" s="130"/>
      <c r="B11" s="14"/>
      <c r="C11" s="63">
        <v>32</v>
      </c>
      <c r="D11" s="4">
        <v>51066</v>
      </c>
      <c r="E11" s="63">
        <v>20</v>
      </c>
      <c r="F11" s="4">
        <v>206295</v>
      </c>
      <c r="G11" s="63">
        <v>69</v>
      </c>
      <c r="H11" s="4">
        <v>404240</v>
      </c>
      <c r="I11" s="63">
        <v>14</v>
      </c>
      <c r="J11" s="15">
        <v>194640</v>
      </c>
      <c r="K11" s="67">
        <v>102</v>
      </c>
      <c r="L11" s="4">
        <v>390605</v>
      </c>
      <c r="M11" s="63">
        <v>383</v>
      </c>
      <c r="N11" s="4">
        <v>234076</v>
      </c>
      <c r="O11" s="63">
        <v>301</v>
      </c>
      <c r="P11" s="15">
        <v>492231</v>
      </c>
      <c r="Q11" s="16"/>
    </row>
    <row r="12" spans="1:17" ht="15" customHeight="1">
      <c r="A12" s="130"/>
      <c r="B12" s="11" t="s">
        <v>4</v>
      </c>
      <c r="C12" s="29" t="s">
        <v>88</v>
      </c>
      <c r="D12" s="46" t="s">
        <v>67</v>
      </c>
      <c r="E12" s="24" t="s">
        <v>103</v>
      </c>
      <c r="F12" s="11" t="s">
        <v>44</v>
      </c>
      <c r="G12" s="24" t="s">
        <v>103</v>
      </c>
      <c r="H12" s="11" t="s">
        <v>44</v>
      </c>
      <c r="I12" s="24" t="s">
        <v>58</v>
      </c>
      <c r="J12" s="46" t="s">
        <v>44</v>
      </c>
      <c r="K12" s="23" t="s">
        <v>123</v>
      </c>
      <c r="L12" s="11" t="s">
        <v>71</v>
      </c>
      <c r="M12" s="24" t="s">
        <v>58</v>
      </c>
      <c r="N12" s="11" t="s">
        <v>46</v>
      </c>
      <c r="O12" s="23" t="s">
        <v>50</v>
      </c>
      <c r="P12" s="11" t="s">
        <v>52</v>
      </c>
      <c r="Q12" s="16"/>
    </row>
    <row r="13" spans="1:17" ht="15" customHeight="1">
      <c r="A13" s="130"/>
      <c r="B13" s="14"/>
      <c r="C13" s="63">
        <v>18</v>
      </c>
      <c r="D13" s="4">
        <v>30060</v>
      </c>
      <c r="E13" s="63">
        <v>19</v>
      </c>
      <c r="F13" s="4">
        <v>79348</v>
      </c>
      <c r="G13" s="63">
        <v>20</v>
      </c>
      <c r="H13" s="4">
        <v>34470</v>
      </c>
      <c r="I13" s="63">
        <v>10</v>
      </c>
      <c r="J13" s="15">
        <v>20420</v>
      </c>
      <c r="K13" s="67">
        <v>28</v>
      </c>
      <c r="L13" s="4">
        <v>139550</v>
      </c>
      <c r="M13" s="63">
        <v>335</v>
      </c>
      <c r="N13" s="4">
        <v>186455</v>
      </c>
      <c r="O13" s="63">
        <v>217</v>
      </c>
      <c r="P13" s="15">
        <v>206136</v>
      </c>
      <c r="Q13" s="16"/>
    </row>
    <row r="14" spans="1:17" ht="15" customHeight="1">
      <c r="A14" s="130"/>
      <c r="B14" s="11" t="s">
        <v>5</v>
      </c>
      <c r="C14" s="24" t="s">
        <v>136</v>
      </c>
      <c r="D14" s="11" t="s">
        <v>71</v>
      </c>
      <c r="E14" s="69" t="s">
        <v>136</v>
      </c>
      <c r="F14" s="11" t="s">
        <v>64</v>
      </c>
      <c r="G14" s="70" t="s">
        <v>89</v>
      </c>
      <c r="H14" s="11" t="s">
        <v>68</v>
      </c>
      <c r="I14" s="23" t="s">
        <v>111</v>
      </c>
      <c r="J14" s="11" t="s">
        <v>67</v>
      </c>
      <c r="K14" s="23" t="s">
        <v>103</v>
      </c>
      <c r="L14" s="11" t="s">
        <v>64</v>
      </c>
      <c r="M14" s="24" t="s">
        <v>46</v>
      </c>
      <c r="N14" s="11" t="s">
        <v>64</v>
      </c>
      <c r="O14" s="23" t="s">
        <v>102</v>
      </c>
      <c r="P14" s="11" t="s">
        <v>77</v>
      </c>
      <c r="Q14" s="16"/>
    </row>
    <row r="15" spans="1:17" ht="15" customHeight="1">
      <c r="A15" s="131"/>
      <c r="B15" s="14"/>
      <c r="C15" s="63">
        <v>12</v>
      </c>
      <c r="D15" s="4">
        <v>13260</v>
      </c>
      <c r="E15" s="63">
        <v>16</v>
      </c>
      <c r="F15" s="4">
        <v>51980</v>
      </c>
      <c r="G15" s="63">
        <v>11</v>
      </c>
      <c r="H15" s="4">
        <v>2485</v>
      </c>
      <c r="I15" s="63">
        <v>8</v>
      </c>
      <c r="J15" s="34">
        <v>3519</v>
      </c>
      <c r="K15" s="67">
        <v>26</v>
      </c>
      <c r="L15" s="4">
        <v>9070</v>
      </c>
      <c r="M15" s="63">
        <v>295</v>
      </c>
      <c r="N15" s="4">
        <v>126489</v>
      </c>
      <c r="O15" s="63">
        <v>199</v>
      </c>
      <c r="P15" s="15">
        <v>137306</v>
      </c>
      <c r="Q15" s="16"/>
    </row>
    <row r="16" spans="1:17" ht="21" customHeight="1">
      <c r="A16" s="125" t="s">
        <v>9</v>
      </c>
      <c r="B16" s="126"/>
      <c r="C16" s="72">
        <v>2515</v>
      </c>
      <c r="D16" s="73">
        <v>2556</v>
      </c>
      <c r="E16" s="72">
        <v>3944</v>
      </c>
      <c r="F16" s="73">
        <v>2445</v>
      </c>
      <c r="G16" s="72">
        <v>3621</v>
      </c>
      <c r="H16" s="73">
        <v>2862</v>
      </c>
      <c r="I16" s="81">
        <v>3493</v>
      </c>
      <c r="J16" s="73">
        <v>3097</v>
      </c>
      <c r="K16" s="82">
        <v>3812</v>
      </c>
      <c r="L16" s="73">
        <v>2825</v>
      </c>
      <c r="M16" s="83">
        <v>3746</v>
      </c>
      <c r="N16" s="73">
        <v>3247</v>
      </c>
      <c r="O16" s="72">
        <v>3279</v>
      </c>
      <c r="P16" s="73">
        <v>2855</v>
      </c>
      <c r="Q16" s="5"/>
    </row>
    <row r="17" spans="1:17" ht="21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 customHeight="1">
      <c r="A18" s="8"/>
      <c r="B18" s="127" t="s">
        <v>0</v>
      </c>
      <c r="C18" s="123" t="s">
        <v>36</v>
      </c>
      <c r="D18" s="124"/>
      <c r="E18" s="123" t="s">
        <v>37</v>
      </c>
      <c r="F18" s="124"/>
      <c r="G18" s="123" t="s">
        <v>38</v>
      </c>
      <c r="H18" s="124"/>
      <c r="I18" s="123" t="s">
        <v>39</v>
      </c>
      <c r="J18" s="124"/>
      <c r="K18" s="132" t="s">
        <v>40</v>
      </c>
      <c r="L18" s="133"/>
      <c r="M18" s="132" t="s">
        <v>167</v>
      </c>
      <c r="N18" s="133"/>
      <c r="O18" s="6"/>
      <c r="P18" s="4"/>
      <c r="Q18" s="16"/>
    </row>
    <row r="19" spans="1:17" ht="15.75" customHeight="1">
      <c r="A19" s="9"/>
      <c r="B19" s="128"/>
      <c r="C19" s="10" t="s">
        <v>80</v>
      </c>
      <c r="D19" s="10" t="s">
        <v>81</v>
      </c>
      <c r="E19" s="10" t="s">
        <v>80</v>
      </c>
      <c r="F19" s="10" t="s">
        <v>81</v>
      </c>
      <c r="G19" s="10" t="s">
        <v>80</v>
      </c>
      <c r="H19" s="10" t="s">
        <v>81</v>
      </c>
      <c r="I19" s="10" t="s">
        <v>80</v>
      </c>
      <c r="J19" s="10" t="s">
        <v>81</v>
      </c>
      <c r="K19" s="10" t="s">
        <v>80</v>
      </c>
      <c r="L19" s="10" t="s">
        <v>81</v>
      </c>
      <c r="M19" s="10" t="s">
        <v>80</v>
      </c>
      <c r="N19" s="10" t="s">
        <v>81</v>
      </c>
      <c r="O19" s="6"/>
      <c r="P19" s="4"/>
      <c r="Q19" s="16"/>
    </row>
    <row r="20" spans="1:17" ht="15.75" customHeight="1">
      <c r="A20" s="129" t="s">
        <v>12</v>
      </c>
      <c r="B20" s="11" t="s">
        <v>1</v>
      </c>
      <c r="C20" s="35" t="s">
        <v>50</v>
      </c>
      <c r="D20" s="11" t="s">
        <v>50</v>
      </c>
      <c r="E20" s="24" t="s">
        <v>50</v>
      </c>
      <c r="F20" s="11" t="s">
        <v>50</v>
      </c>
      <c r="G20" s="23" t="s">
        <v>50</v>
      </c>
      <c r="H20" s="11" t="s">
        <v>50</v>
      </c>
      <c r="I20" s="24" t="s">
        <v>131</v>
      </c>
      <c r="J20" s="11" t="s">
        <v>50</v>
      </c>
      <c r="K20" s="24" t="s">
        <v>168</v>
      </c>
      <c r="L20" s="113" t="s">
        <v>169</v>
      </c>
      <c r="M20" s="29" t="s">
        <v>170</v>
      </c>
      <c r="N20" s="113" t="s">
        <v>50</v>
      </c>
      <c r="O20" s="6"/>
      <c r="P20" s="4"/>
      <c r="Q20" s="16"/>
    </row>
    <row r="21" spans="1:17" ht="15.75" customHeight="1">
      <c r="A21" s="130"/>
      <c r="B21" s="14"/>
      <c r="C21" s="63">
        <v>2589</v>
      </c>
      <c r="D21" s="4">
        <v>2028480</v>
      </c>
      <c r="E21" s="63">
        <v>3754</v>
      </c>
      <c r="F21" s="4">
        <v>4067812</v>
      </c>
      <c r="G21" s="63">
        <v>4045</v>
      </c>
      <c r="H21" s="4">
        <v>3959263</v>
      </c>
      <c r="I21" s="63">
        <v>1629</v>
      </c>
      <c r="J21" s="4">
        <v>2516270</v>
      </c>
      <c r="K21" s="63">
        <v>1707</v>
      </c>
      <c r="L21" s="114">
        <v>1631000</v>
      </c>
      <c r="M21" s="63">
        <v>14065</v>
      </c>
      <c r="N21" s="114">
        <v>13162000</v>
      </c>
      <c r="O21" s="6"/>
      <c r="P21" s="4"/>
      <c r="Q21" s="16"/>
    </row>
    <row r="22" spans="1:17" ht="15.75" customHeight="1">
      <c r="A22" s="130"/>
      <c r="B22" s="11" t="s">
        <v>2</v>
      </c>
      <c r="C22" s="24" t="s">
        <v>113</v>
      </c>
      <c r="D22" s="11" t="s">
        <v>51</v>
      </c>
      <c r="E22" s="24" t="s">
        <v>107</v>
      </c>
      <c r="F22" s="11" t="s">
        <v>51</v>
      </c>
      <c r="G22" s="24" t="s">
        <v>133</v>
      </c>
      <c r="H22" s="11" t="s">
        <v>51</v>
      </c>
      <c r="I22" s="24" t="s">
        <v>50</v>
      </c>
      <c r="J22" s="11" t="s">
        <v>132</v>
      </c>
      <c r="K22" s="24" t="s">
        <v>44</v>
      </c>
      <c r="L22" s="113" t="s">
        <v>44</v>
      </c>
      <c r="M22" s="24" t="s">
        <v>50</v>
      </c>
      <c r="N22" s="113" t="s">
        <v>169</v>
      </c>
      <c r="O22" s="6"/>
      <c r="P22" s="4"/>
      <c r="Q22" s="16"/>
    </row>
    <row r="23" spans="1:17" ht="15.75" customHeight="1">
      <c r="A23" s="130"/>
      <c r="B23" s="14"/>
      <c r="C23" s="63">
        <v>228</v>
      </c>
      <c r="D23" s="4">
        <v>187976</v>
      </c>
      <c r="E23" s="63">
        <v>82</v>
      </c>
      <c r="F23" s="4">
        <v>103035</v>
      </c>
      <c r="G23" s="63">
        <v>225</v>
      </c>
      <c r="H23" s="4">
        <v>16870</v>
      </c>
      <c r="I23" s="63">
        <v>1402</v>
      </c>
      <c r="J23" s="4">
        <v>278730</v>
      </c>
      <c r="K23" s="63">
        <v>1066</v>
      </c>
      <c r="L23" s="114">
        <v>633000</v>
      </c>
      <c r="M23" s="63">
        <v>12194</v>
      </c>
      <c r="N23" s="114">
        <v>9309000</v>
      </c>
      <c r="O23" s="6"/>
      <c r="P23" s="4"/>
      <c r="Q23" s="16"/>
    </row>
    <row r="24" spans="1:17" ht="15.75" customHeight="1">
      <c r="A24" s="130"/>
      <c r="B24" s="11" t="s">
        <v>3</v>
      </c>
      <c r="C24" s="24" t="s">
        <v>96</v>
      </c>
      <c r="D24" s="11" t="s">
        <v>47</v>
      </c>
      <c r="E24" s="24" t="s">
        <v>69</v>
      </c>
      <c r="F24" s="11" t="s">
        <v>74</v>
      </c>
      <c r="G24" s="24" t="s">
        <v>131</v>
      </c>
      <c r="H24" s="46" t="s">
        <v>131</v>
      </c>
      <c r="I24" s="24" t="s">
        <v>133</v>
      </c>
      <c r="J24" s="46" t="s">
        <v>131</v>
      </c>
      <c r="K24" s="24" t="s">
        <v>169</v>
      </c>
      <c r="L24" s="113" t="s">
        <v>50</v>
      </c>
      <c r="M24" s="24" t="s">
        <v>169</v>
      </c>
      <c r="N24" s="119" t="s">
        <v>171</v>
      </c>
      <c r="O24" s="6"/>
      <c r="P24" s="4"/>
      <c r="Q24" s="16"/>
    </row>
    <row r="25" spans="1:17" ht="15.75" customHeight="1">
      <c r="A25" s="130"/>
      <c r="B25" s="14"/>
      <c r="C25" s="63">
        <v>204</v>
      </c>
      <c r="D25" s="4">
        <v>132523</v>
      </c>
      <c r="E25" s="63">
        <v>17</v>
      </c>
      <c r="F25" s="4">
        <v>14050</v>
      </c>
      <c r="G25" s="63">
        <v>105</v>
      </c>
      <c r="H25" s="4">
        <v>5210</v>
      </c>
      <c r="I25" s="63">
        <v>55</v>
      </c>
      <c r="J25" s="4">
        <v>103450</v>
      </c>
      <c r="K25" s="63">
        <v>788</v>
      </c>
      <c r="L25" s="114">
        <v>463000</v>
      </c>
      <c r="M25" s="63">
        <v>3805</v>
      </c>
      <c r="N25" s="114">
        <v>5611000</v>
      </c>
      <c r="O25" s="6"/>
      <c r="P25" s="4"/>
      <c r="Q25" s="16"/>
    </row>
    <row r="26" spans="1:17" ht="15.75" customHeight="1">
      <c r="A26" s="130"/>
      <c r="B26" s="11" t="s">
        <v>4</v>
      </c>
      <c r="C26" s="24" t="s">
        <v>107</v>
      </c>
      <c r="D26" s="11" t="s">
        <v>77</v>
      </c>
      <c r="E26" s="24" t="s">
        <v>139</v>
      </c>
      <c r="F26" s="11" t="s">
        <v>47</v>
      </c>
      <c r="G26" s="24" t="s">
        <v>132</v>
      </c>
      <c r="H26" s="11" t="s">
        <v>60</v>
      </c>
      <c r="I26" s="70" t="s">
        <v>134</v>
      </c>
      <c r="J26" s="46" t="s">
        <v>135</v>
      </c>
      <c r="K26" s="24" t="s">
        <v>50</v>
      </c>
      <c r="L26" s="113" t="s">
        <v>47</v>
      </c>
      <c r="M26" s="24" t="s">
        <v>168</v>
      </c>
      <c r="N26" s="113" t="s">
        <v>44</v>
      </c>
      <c r="O26" s="6"/>
      <c r="P26" s="4"/>
      <c r="Q26" s="16"/>
    </row>
    <row r="27" spans="1:17" ht="15.75" customHeight="1">
      <c r="A27" s="130"/>
      <c r="B27" s="14"/>
      <c r="C27" s="63">
        <v>195</v>
      </c>
      <c r="D27" s="4">
        <v>103510</v>
      </c>
      <c r="E27" s="63">
        <v>12</v>
      </c>
      <c r="F27" s="4">
        <v>13584</v>
      </c>
      <c r="G27" s="63">
        <v>33</v>
      </c>
      <c r="H27" s="4">
        <v>5040</v>
      </c>
      <c r="I27" s="63">
        <v>35</v>
      </c>
      <c r="J27" s="4">
        <v>96300</v>
      </c>
      <c r="K27" s="63">
        <v>179</v>
      </c>
      <c r="L27" s="114">
        <v>17000</v>
      </c>
      <c r="M27" s="63">
        <v>3463</v>
      </c>
      <c r="N27" s="114">
        <v>3121000</v>
      </c>
      <c r="O27" s="6"/>
      <c r="P27" s="4"/>
      <c r="Q27" s="16"/>
    </row>
    <row r="28" spans="1:17" ht="15.75" customHeight="1">
      <c r="A28" s="130"/>
      <c r="B28" s="11" t="s">
        <v>5</v>
      </c>
      <c r="C28" s="24" t="s">
        <v>138</v>
      </c>
      <c r="D28" s="11" t="s">
        <v>57</v>
      </c>
      <c r="E28" s="24" t="s">
        <v>116</v>
      </c>
      <c r="F28" s="11" t="s">
        <v>63</v>
      </c>
      <c r="G28" s="70" t="s">
        <v>134</v>
      </c>
      <c r="H28" s="11" t="s">
        <v>46</v>
      </c>
      <c r="I28" s="24" t="s">
        <v>132</v>
      </c>
      <c r="J28" s="18" t="s">
        <v>47</v>
      </c>
      <c r="K28" s="29" t="s">
        <v>170</v>
      </c>
      <c r="L28" s="119" t="s">
        <v>172</v>
      </c>
      <c r="M28" s="24" t="s">
        <v>44</v>
      </c>
      <c r="N28" s="113" t="s">
        <v>71</v>
      </c>
      <c r="O28" s="6"/>
      <c r="P28" s="4"/>
      <c r="Q28" s="16"/>
    </row>
    <row r="29" spans="1:17" ht="15.75" customHeight="1">
      <c r="A29" s="131"/>
      <c r="B29" s="14"/>
      <c r="C29" s="63">
        <v>144</v>
      </c>
      <c r="D29" s="4">
        <v>76353</v>
      </c>
      <c r="E29" s="63">
        <v>10</v>
      </c>
      <c r="F29" s="4">
        <v>11108</v>
      </c>
      <c r="G29" s="63">
        <v>28</v>
      </c>
      <c r="H29" s="4">
        <v>4245</v>
      </c>
      <c r="I29" s="63">
        <v>29</v>
      </c>
      <c r="J29" s="4">
        <v>17571</v>
      </c>
      <c r="K29" s="63">
        <v>29</v>
      </c>
      <c r="L29" s="114">
        <v>16000</v>
      </c>
      <c r="M29" s="63">
        <v>3290</v>
      </c>
      <c r="N29" s="114">
        <v>1276000</v>
      </c>
      <c r="O29" s="6"/>
      <c r="P29" s="4"/>
      <c r="Q29" s="16"/>
    </row>
    <row r="30" spans="1:17" ht="15.75" customHeight="1">
      <c r="A30" s="125" t="s">
        <v>100</v>
      </c>
      <c r="B30" s="126"/>
      <c r="C30" s="83">
        <v>3829</v>
      </c>
      <c r="D30" s="73">
        <v>2889</v>
      </c>
      <c r="E30" s="72">
        <v>3955</v>
      </c>
      <c r="F30" s="73">
        <v>4260</v>
      </c>
      <c r="G30" s="82">
        <v>4521</v>
      </c>
      <c r="H30" s="73">
        <v>4011</v>
      </c>
      <c r="I30" s="81">
        <v>3266</v>
      </c>
      <c r="J30" s="73">
        <v>3036</v>
      </c>
      <c r="K30" s="95">
        <v>3961</v>
      </c>
      <c r="L30" s="115">
        <v>2848</v>
      </c>
      <c r="M30" s="96">
        <v>43942</v>
      </c>
      <c r="N30" s="115">
        <v>36931</v>
      </c>
      <c r="O30" s="6"/>
      <c r="P30" s="4"/>
      <c r="Q30" s="6"/>
    </row>
    <row r="31" spans="1:17" ht="15.7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4"/>
      <c r="Q31" s="6"/>
    </row>
  </sheetData>
  <sheetProtection/>
  <mergeCells count="19">
    <mergeCell ref="I4:J4"/>
    <mergeCell ref="K4:L4"/>
    <mergeCell ref="M4:N4"/>
    <mergeCell ref="O4:P4"/>
    <mergeCell ref="C18:D18"/>
    <mergeCell ref="E18:F18"/>
    <mergeCell ref="G18:H18"/>
    <mergeCell ref="I18:J18"/>
    <mergeCell ref="K18:L18"/>
    <mergeCell ref="A20:A29"/>
    <mergeCell ref="A30:B30"/>
    <mergeCell ref="M18:N18"/>
    <mergeCell ref="B4:B5"/>
    <mergeCell ref="A6:A15"/>
    <mergeCell ref="A16:B16"/>
    <mergeCell ref="B18:B19"/>
    <mergeCell ref="C4:D4"/>
    <mergeCell ref="E4:F4"/>
    <mergeCell ref="G4:H4"/>
  </mergeCells>
  <printOptions horizontalCentered="1"/>
  <pageMargins left="0.3937007874015748" right="0.3937007874015748" top="0.5905511811023623" bottom="0.5905511811023623" header="0.35433070866141736" footer="0.2362204724409449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ar18（助成業務課アルバイト）</cp:lastModifiedBy>
  <cp:lastPrinted>2014-02-12T02:06:34Z</cp:lastPrinted>
  <dcterms:created xsi:type="dcterms:W3CDTF">2000-06-01T06:38:59Z</dcterms:created>
  <dcterms:modified xsi:type="dcterms:W3CDTF">2014-04-03T02:08:46Z</dcterms:modified>
  <cp:category/>
  <cp:version/>
  <cp:contentType/>
  <cp:contentStatus/>
</cp:coreProperties>
</file>