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D:\ベジ探ホームページコンテンツ\kakakugurafu\"/>
    </mc:Choice>
  </mc:AlternateContent>
  <xr:revisionPtr revIDLastSave="0" documentId="8_{7F227AC7-227C-470E-B236-76B7E10A04E1}" xr6:coauthVersionLast="36" xr6:coauthVersionMax="36" xr10:uidLastSave="{00000000-0000-0000-0000-000000000000}"/>
  <bookViews>
    <workbookView xWindow="0" yWindow="0" windowWidth="7755" windowHeight="4350" tabRatio="369" xr2:uid="{00000000-000D-0000-FFFF-FFFF00000000}"/>
  </bookViews>
  <sheets>
    <sheet name="きゅうり" sheetId="1" r:id="rId1"/>
    <sheet name="トマト" sheetId="4" r:id="rId2"/>
    <sheet name="なす" sheetId="5" r:id="rId3"/>
    <sheet name="ピーマン" sheetId="11" r:id="rId4"/>
    <sheet name="集計表" sheetId="14" state="hidden" r:id="rId5"/>
  </sheets>
  <definedNames>
    <definedName name="_xlnm.Print_Area" localSheetId="0">きゅうり!$A$1:$AV$160</definedName>
    <definedName name="_xlnm.Print_Area" localSheetId="1">トマト!$A$1:$AV$160</definedName>
    <definedName name="_xlnm.Print_Area" localSheetId="2">なす!$A$1:$AV$160</definedName>
    <definedName name="_xlnm.Print_Area" localSheetId="3">ピーマン!$A$1:$AV$160</definedName>
  </definedNames>
  <calcPr calcId="191029"/>
</workbook>
</file>

<file path=xl/calcChain.xml><?xml version="1.0" encoding="utf-8"?>
<calcChain xmlns="http://schemas.openxmlformats.org/spreadsheetml/2006/main">
  <c r="AO158" i="4" l="1"/>
  <c r="AP158" i="4"/>
  <c r="AQ158" i="4"/>
  <c r="AR158" i="4"/>
  <c r="AO158" i="5"/>
  <c r="AP158" i="5"/>
  <c r="AQ158" i="5"/>
  <c r="AR158" i="5"/>
  <c r="AO158" i="11"/>
  <c r="AP158" i="11"/>
  <c r="AQ158" i="11"/>
  <c r="AR158" i="11"/>
  <c r="AO158" i="1"/>
  <c r="AP158" i="1"/>
  <c r="AQ158" i="1"/>
  <c r="AR158" i="1"/>
  <c r="AO157" i="4"/>
  <c r="AO159" i="4" s="1"/>
  <c r="AP157" i="4"/>
  <c r="AQ157" i="4"/>
  <c r="AR157" i="4"/>
  <c r="AO157" i="5"/>
  <c r="AP157" i="5"/>
  <c r="AQ157" i="5"/>
  <c r="AR157" i="5"/>
  <c r="AO157" i="11"/>
  <c r="AO159" i="11" s="1"/>
  <c r="AP157" i="11"/>
  <c r="AP159" i="11" s="1"/>
  <c r="AQ157" i="11"/>
  <c r="AQ159" i="11" s="1"/>
  <c r="AR157" i="11"/>
  <c r="AR159" i="11" s="1"/>
  <c r="AO157" i="1"/>
  <c r="AO159" i="1" s="1"/>
  <c r="AP157" i="1"/>
  <c r="AP159" i="1" s="1"/>
  <c r="AQ157" i="1"/>
  <c r="AQ159" i="1" s="1"/>
  <c r="AR157" i="1"/>
  <c r="AR159" i="1" s="1"/>
  <c r="AO156" i="4"/>
  <c r="AP156" i="4"/>
  <c r="AQ156" i="4"/>
  <c r="AR156" i="4"/>
  <c r="AO156" i="5"/>
  <c r="AP156" i="5"/>
  <c r="AQ156" i="5"/>
  <c r="AR156" i="5"/>
  <c r="AO156" i="11"/>
  <c r="AP156" i="11"/>
  <c r="AQ156" i="11"/>
  <c r="AR156" i="11"/>
  <c r="AO156" i="1"/>
  <c r="AP156" i="1"/>
  <c r="AQ156" i="1"/>
  <c r="AR156" i="1"/>
  <c r="AO155" i="4"/>
  <c r="AP155" i="4"/>
  <c r="AQ155" i="4"/>
  <c r="AR155" i="4"/>
  <c r="AO155" i="5"/>
  <c r="AP155" i="5"/>
  <c r="AQ155" i="5"/>
  <c r="AR155" i="5"/>
  <c r="AO155" i="11"/>
  <c r="AP155" i="11"/>
  <c r="AQ155" i="11"/>
  <c r="AR155" i="11"/>
  <c r="AO155" i="1"/>
  <c r="AP155" i="1"/>
  <c r="AQ155" i="1"/>
  <c r="AR155" i="1"/>
  <c r="AO119" i="11"/>
  <c r="AP119" i="11"/>
  <c r="AQ119" i="11"/>
  <c r="AR119" i="11"/>
  <c r="AO119" i="1"/>
  <c r="AP119" i="1"/>
  <c r="AQ119" i="1"/>
  <c r="AR119" i="1"/>
  <c r="AO118" i="4"/>
  <c r="AP118" i="4"/>
  <c r="AQ118" i="4"/>
  <c r="AR118" i="4"/>
  <c r="AO118" i="5"/>
  <c r="AP118" i="5"/>
  <c r="AQ118" i="5"/>
  <c r="AR118" i="5"/>
  <c r="AO118" i="11"/>
  <c r="AP118" i="11"/>
  <c r="AQ118" i="11"/>
  <c r="AR118" i="11"/>
  <c r="AO118" i="1"/>
  <c r="AP118" i="1"/>
  <c r="AQ118" i="1"/>
  <c r="AR118" i="1"/>
  <c r="AO117" i="4"/>
  <c r="AO119" i="4" s="1"/>
  <c r="AP117" i="4"/>
  <c r="AP119" i="4" s="1"/>
  <c r="AQ117" i="4"/>
  <c r="AQ119" i="4" s="1"/>
  <c r="AR117" i="4"/>
  <c r="AR119" i="4" s="1"/>
  <c r="AO117" i="5"/>
  <c r="AP117" i="5"/>
  <c r="AQ117" i="5"/>
  <c r="AR117" i="5"/>
  <c r="AR119" i="5" s="1"/>
  <c r="AO117" i="11"/>
  <c r="AP117" i="11"/>
  <c r="AQ117" i="11"/>
  <c r="AR117" i="11"/>
  <c r="AO117" i="1"/>
  <c r="AP117" i="1"/>
  <c r="AQ117" i="1"/>
  <c r="AR117" i="1"/>
  <c r="AO116" i="4"/>
  <c r="AP116" i="4"/>
  <c r="AQ116" i="4"/>
  <c r="AR116" i="4"/>
  <c r="AO116" i="5"/>
  <c r="AP116" i="5"/>
  <c r="AQ116" i="5"/>
  <c r="AR116" i="5"/>
  <c r="AO116" i="11"/>
  <c r="AP116" i="11"/>
  <c r="AQ116" i="11"/>
  <c r="AR116" i="11"/>
  <c r="AO116" i="1"/>
  <c r="AP116" i="1"/>
  <c r="AQ116" i="1"/>
  <c r="AR116" i="1"/>
  <c r="AO115" i="4"/>
  <c r="AP115" i="4"/>
  <c r="AQ115" i="4"/>
  <c r="AR115" i="4"/>
  <c r="AO115" i="5"/>
  <c r="AP115" i="5"/>
  <c r="AQ115" i="5"/>
  <c r="AR115" i="5"/>
  <c r="AO115" i="11"/>
  <c r="AP115" i="11"/>
  <c r="AQ115" i="11"/>
  <c r="AR115" i="11"/>
  <c r="AO115" i="1"/>
  <c r="AP115" i="1"/>
  <c r="AQ115" i="1"/>
  <c r="AR115" i="1"/>
  <c r="AO79" i="1"/>
  <c r="AP79" i="1"/>
  <c r="AQ79" i="1"/>
  <c r="AR79" i="1"/>
  <c r="AO78" i="4"/>
  <c r="AP78" i="4"/>
  <c r="AQ78" i="4"/>
  <c r="AR78" i="4"/>
  <c r="AO78" i="5"/>
  <c r="AP78" i="5"/>
  <c r="AQ78" i="5"/>
  <c r="AR78" i="5"/>
  <c r="AO78" i="11"/>
  <c r="AP78" i="11"/>
  <c r="AQ78" i="11"/>
  <c r="AR78" i="11"/>
  <c r="AO78" i="1"/>
  <c r="AP78" i="1"/>
  <c r="AQ78" i="1"/>
  <c r="AR78" i="1"/>
  <c r="AO77" i="4"/>
  <c r="AP77" i="4"/>
  <c r="AQ77" i="4"/>
  <c r="AR77" i="4"/>
  <c r="AO77" i="5"/>
  <c r="AP77" i="5"/>
  <c r="AQ77" i="5"/>
  <c r="AR77" i="5"/>
  <c r="AO77" i="11"/>
  <c r="AO79" i="11" s="1"/>
  <c r="AP77" i="11"/>
  <c r="AP79" i="11" s="1"/>
  <c r="AQ77" i="11"/>
  <c r="AQ79" i="11" s="1"/>
  <c r="AR77" i="11"/>
  <c r="AR79" i="11" s="1"/>
  <c r="AO77" i="1"/>
  <c r="AP77" i="1"/>
  <c r="AQ77" i="1"/>
  <c r="AR77" i="1"/>
  <c r="AO76" i="4"/>
  <c r="AP76" i="4"/>
  <c r="AQ76" i="4"/>
  <c r="AR76" i="4"/>
  <c r="AO76" i="5"/>
  <c r="AP76" i="5"/>
  <c r="AQ76" i="5"/>
  <c r="AR76" i="5"/>
  <c r="AO76" i="11"/>
  <c r="AP76" i="11"/>
  <c r="AQ76" i="11"/>
  <c r="AR76" i="11"/>
  <c r="AO76" i="1"/>
  <c r="AP76" i="1"/>
  <c r="AQ76" i="1"/>
  <c r="AR76" i="1"/>
  <c r="AO75" i="4"/>
  <c r="AP75" i="4"/>
  <c r="AQ75" i="4"/>
  <c r="AR75" i="4"/>
  <c r="AO75" i="5"/>
  <c r="AP75" i="5"/>
  <c r="AQ75" i="5"/>
  <c r="AR75" i="5"/>
  <c r="AO75" i="11"/>
  <c r="AP75" i="11"/>
  <c r="AQ75" i="11"/>
  <c r="AR75" i="11"/>
  <c r="AO75" i="1"/>
  <c r="AP75" i="1"/>
  <c r="AQ75" i="1"/>
  <c r="AR75" i="1"/>
  <c r="AO39" i="11"/>
  <c r="AP39" i="11"/>
  <c r="AQ39" i="11"/>
  <c r="AR39" i="11"/>
  <c r="AO38" i="4"/>
  <c r="AP38" i="4"/>
  <c r="AQ38" i="4"/>
  <c r="AR38" i="4"/>
  <c r="AO38" i="5"/>
  <c r="AP38" i="5"/>
  <c r="AQ38" i="5"/>
  <c r="AR38" i="5"/>
  <c r="AO38" i="11"/>
  <c r="AP38" i="11"/>
  <c r="AQ38" i="11"/>
  <c r="AR38" i="11"/>
  <c r="AO38" i="1"/>
  <c r="AP38" i="1"/>
  <c r="AQ38" i="1"/>
  <c r="AR38" i="1"/>
  <c r="AO37" i="4"/>
  <c r="AP37" i="4"/>
  <c r="AQ37" i="4"/>
  <c r="AQ39" i="4" s="1"/>
  <c r="AR37" i="4"/>
  <c r="AR39" i="4" s="1"/>
  <c r="AO37" i="5"/>
  <c r="AP37" i="5"/>
  <c r="AQ37" i="5"/>
  <c r="AR37" i="5"/>
  <c r="AO37" i="11"/>
  <c r="AP37" i="11"/>
  <c r="AQ37" i="11"/>
  <c r="AR37" i="11"/>
  <c r="AO37" i="1"/>
  <c r="AO39" i="1" s="1"/>
  <c r="AP37" i="1"/>
  <c r="AP39" i="1" s="1"/>
  <c r="AQ37" i="1"/>
  <c r="AQ39" i="1" s="1"/>
  <c r="AR37" i="1"/>
  <c r="AR39" i="1" s="1"/>
  <c r="AO36" i="4"/>
  <c r="AP36" i="4"/>
  <c r="AQ36" i="4"/>
  <c r="AR36" i="4"/>
  <c r="AO36" i="5"/>
  <c r="AP36" i="5"/>
  <c r="AQ36" i="5"/>
  <c r="AR36" i="5"/>
  <c r="AO36" i="11"/>
  <c r="AP36" i="11"/>
  <c r="AQ36" i="11"/>
  <c r="AR36" i="11"/>
  <c r="AO36" i="1"/>
  <c r="AP36" i="1"/>
  <c r="AQ36" i="1"/>
  <c r="AR36" i="1"/>
  <c r="AO35" i="4"/>
  <c r="AP35" i="4"/>
  <c r="AQ35" i="4"/>
  <c r="AR35" i="4"/>
  <c r="AO35" i="5"/>
  <c r="AP35" i="5"/>
  <c r="AQ35" i="5"/>
  <c r="AR35" i="5"/>
  <c r="AO35" i="11"/>
  <c r="AP35" i="11"/>
  <c r="AQ35" i="11"/>
  <c r="AR35" i="11"/>
  <c r="AO35" i="1"/>
  <c r="AP35" i="1"/>
  <c r="AQ35" i="1"/>
  <c r="AR35" i="1"/>
  <c r="AR79" i="5" l="1"/>
  <c r="AO79" i="5"/>
  <c r="AQ79" i="4"/>
  <c r="AP79" i="4"/>
  <c r="AO79" i="4"/>
  <c r="AO159" i="5"/>
  <c r="AR39" i="5"/>
  <c r="AR159" i="4"/>
  <c r="AQ39" i="5"/>
  <c r="AQ159" i="4"/>
  <c r="AR79" i="4"/>
  <c r="AQ159" i="5"/>
  <c r="AP159" i="5"/>
  <c r="AQ119" i="5"/>
  <c r="AQ79" i="5"/>
  <c r="AR159" i="5"/>
  <c r="AO39" i="5"/>
  <c r="AP39" i="4"/>
  <c r="AP119" i="5"/>
  <c r="AP79" i="5"/>
  <c r="AP39" i="5"/>
  <c r="AP159" i="4"/>
  <c r="AO39" i="4"/>
  <c r="AO119" i="5"/>
  <c r="J35" i="11"/>
  <c r="J35" i="5"/>
  <c r="J35" i="4"/>
  <c r="J35" i="1"/>
  <c r="Y116" i="11" l="1"/>
  <c r="AB116" i="4" l="1"/>
  <c r="AB116" i="1"/>
  <c r="AB76" i="1"/>
  <c r="AA36" i="5"/>
  <c r="AA36" i="1"/>
  <c r="X36" i="5"/>
  <c r="X36" i="1"/>
  <c r="S116" i="4"/>
  <c r="S76" i="1"/>
  <c r="S116" i="1"/>
  <c r="R76" i="5"/>
  <c r="P36" i="11"/>
  <c r="P36" i="5"/>
  <c r="P36" i="4"/>
  <c r="P36" i="1"/>
  <c r="AB75" i="1"/>
  <c r="AC75" i="1"/>
  <c r="AC76" i="1"/>
  <c r="AB77" i="1"/>
  <c r="AC77" i="1"/>
  <c r="AB78" i="1"/>
  <c r="AC78" i="1"/>
  <c r="AB115" i="1"/>
  <c r="AC115" i="1"/>
  <c r="AC116" i="1"/>
  <c r="AB117" i="1"/>
  <c r="AC117" i="1"/>
  <c r="AB118" i="1"/>
  <c r="AC118" i="1"/>
  <c r="A35" i="1"/>
  <c r="B35" i="1"/>
  <c r="B36" i="1"/>
  <c r="B37" i="1"/>
  <c r="B38" i="1"/>
  <c r="B75" i="1"/>
  <c r="B76" i="1"/>
  <c r="B77" i="1"/>
  <c r="B78" i="1"/>
  <c r="U116" i="1"/>
  <c r="AE38" i="1"/>
  <c r="AD38" i="1"/>
  <c r="AC38" i="1"/>
  <c r="AB38" i="1"/>
  <c r="AA38" i="1"/>
  <c r="Z38" i="1"/>
  <c r="AE37" i="1"/>
  <c r="AB37" i="1"/>
  <c r="AA37" i="1"/>
  <c r="Z37" i="1"/>
  <c r="AE36" i="1"/>
  <c r="AB36" i="1"/>
  <c r="Z36" i="1"/>
  <c r="Y36" i="1"/>
  <c r="Y37" i="1"/>
  <c r="Y38" i="1"/>
  <c r="X37" i="1"/>
  <c r="X38" i="1"/>
  <c r="AF36" i="1"/>
  <c r="AH36" i="1"/>
  <c r="AI36" i="1"/>
  <c r="AJ36" i="1"/>
  <c r="AK36" i="1"/>
  <c r="AL36" i="1"/>
  <c r="AM36" i="1"/>
  <c r="AN36" i="1"/>
  <c r="AF37" i="1"/>
  <c r="AH37" i="1"/>
  <c r="AI37" i="1"/>
  <c r="AJ37" i="1"/>
  <c r="AK37" i="1"/>
  <c r="AL37" i="1"/>
  <c r="AM37" i="1"/>
  <c r="AN37" i="1"/>
  <c r="AF38" i="1"/>
  <c r="AH38" i="1"/>
  <c r="AI38" i="1"/>
  <c r="AJ38" i="1"/>
  <c r="AK38" i="1"/>
  <c r="AL38" i="1"/>
  <c r="AM38" i="1"/>
  <c r="AN38" i="1"/>
  <c r="C97" i="14"/>
  <c r="A155" i="11" s="1"/>
  <c r="C91" i="14"/>
  <c r="A115" i="11" s="1"/>
  <c r="C85" i="14"/>
  <c r="A75" i="11" s="1"/>
  <c r="C79" i="14"/>
  <c r="A35" i="11" s="1"/>
  <c r="C71" i="14"/>
  <c r="A155" i="5" s="1"/>
  <c r="C65" i="14"/>
  <c r="A115" i="5" s="1"/>
  <c r="C59" i="14"/>
  <c r="A75" i="5" s="1"/>
  <c r="C53" i="14"/>
  <c r="A35" i="5" s="1"/>
  <c r="C45" i="14"/>
  <c r="A155" i="4" s="1"/>
  <c r="C39" i="14"/>
  <c r="A115" i="4" s="1"/>
  <c r="C33" i="14"/>
  <c r="A75" i="4" s="1"/>
  <c r="C27" i="14"/>
  <c r="A35" i="4" s="1"/>
  <c r="C19" i="14"/>
  <c r="A155" i="1" s="1"/>
  <c r="C13" i="14"/>
  <c r="A115" i="1" s="1"/>
  <c r="C7" i="14"/>
  <c r="A75" i="1" s="1"/>
  <c r="AM115" i="5"/>
  <c r="AI115" i="5"/>
  <c r="AE115" i="5"/>
  <c r="O115" i="5"/>
  <c r="G115" i="5"/>
  <c r="C115" i="5"/>
  <c r="AN156" i="11"/>
  <c r="AM156" i="11"/>
  <c r="AL156" i="11"/>
  <c r="AK156" i="11"/>
  <c r="AJ156" i="11"/>
  <c r="AI156" i="11"/>
  <c r="AF156" i="11"/>
  <c r="AE156" i="11"/>
  <c r="Z156" i="11"/>
  <c r="Y156" i="11"/>
  <c r="X156" i="11"/>
  <c r="V156" i="11"/>
  <c r="U156" i="11"/>
  <c r="Q156" i="11"/>
  <c r="P156" i="11"/>
  <c r="O156" i="11"/>
  <c r="N156" i="11"/>
  <c r="G156" i="11"/>
  <c r="F156" i="11"/>
  <c r="E156" i="11"/>
  <c r="D156" i="11"/>
  <c r="C156" i="11"/>
  <c r="B156" i="11"/>
  <c r="AN116" i="11"/>
  <c r="AM116" i="11"/>
  <c r="AL116" i="11"/>
  <c r="AK116" i="11"/>
  <c r="AJ116" i="11"/>
  <c r="AI116" i="11"/>
  <c r="AF116" i="11"/>
  <c r="AE116" i="11"/>
  <c r="Z116" i="11"/>
  <c r="X116" i="11"/>
  <c r="V116" i="11"/>
  <c r="U116" i="11"/>
  <c r="Q116" i="11"/>
  <c r="P116" i="11"/>
  <c r="O116" i="11"/>
  <c r="N116" i="11"/>
  <c r="G116" i="11"/>
  <c r="F116" i="11"/>
  <c r="E116" i="11"/>
  <c r="D116" i="11"/>
  <c r="C116" i="11"/>
  <c r="B116" i="11"/>
  <c r="AN76" i="11"/>
  <c r="AM76" i="11"/>
  <c r="AL76" i="11"/>
  <c r="AK76" i="11"/>
  <c r="AJ76" i="11"/>
  <c r="AI76" i="11"/>
  <c r="AF76" i="11"/>
  <c r="AE76" i="11"/>
  <c r="Z76" i="11"/>
  <c r="Y76" i="11"/>
  <c r="X76" i="11"/>
  <c r="V76" i="11"/>
  <c r="U76" i="11"/>
  <c r="Q76" i="11"/>
  <c r="P76" i="11"/>
  <c r="O76" i="11"/>
  <c r="N76" i="11"/>
  <c r="G76" i="11"/>
  <c r="F76" i="11"/>
  <c r="E76" i="11"/>
  <c r="D76" i="11"/>
  <c r="C76" i="11"/>
  <c r="B76" i="11"/>
  <c r="AN36" i="11"/>
  <c r="AM36" i="11"/>
  <c r="AL36" i="11"/>
  <c r="AK36" i="11"/>
  <c r="AJ36" i="11"/>
  <c r="AI36" i="11"/>
  <c r="AF36" i="11"/>
  <c r="AE36" i="11"/>
  <c r="Z36" i="11"/>
  <c r="Y36" i="11"/>
  <c r="X36" i="11"/>
  <c r="V36" i="11"/>
  <c r="U36" i="11"/>
  <c r="Q36" i="11"/>
  <c r="O36" i="11"/>
  <c r="N36" i="11"/>
  <c r="G36" i="11"/>
  <c r="F36" i="11"/>
  <c r="E36" i="11"/>
  <c r="D36" i="11"/>
  <c r="C36" i="11"/>
  <c r="B36" i="11"/>
  <c r="AN156" i="5"/>
  <c r="AM156" i="5"/>
  <c r="AL156" i="5"/>
  <c r="AK156" i="5"/>
  <c r="AJ156" i="5"/>
  <c r="AI156" i="5"/>
  <c r="AF156" i="5"/>
  <c r="AE156" i="5"/>
  <c r="Z156" i="5"/>
  <c r="Y156" i="5"/>
  <c r="X156" i="5"/>
  <c r="V156" i="5"/>
  <c r="U156" i="5"/>
  <c r="Q156" i="5"/>
  <c r="P156" i="5"/>
  <c r="O156" i="5"/>
  <c r="N156" i="5"/>
  <c r="G156" i="5"/>
  <c r="F156" i="5"/>
  <c r="E156" i="5"/>
  <c r="D156" i="5"/>
  <c r="C156" i="5"/>
  <c r="B156" i="5"/>
  <c r="AN116" i="5"/>
  <c r="AM116" i="5"/>
  <c r="AL116" i="5"/>
  <c r="AK116" i="5"/>
  <c r="AJ116" i="5"/>
  <c r="AI116" i="5"/>
  <c r="AF116" i="5"/>
  <c r="AE116" i="5"/>
  <c r="Z116" i="5"/>
  <c r="Y116" i="5"/>
  <c r="X116" i="5"/>
  <c r="V116" i="5"/>
  <c r="U116" i="5"/>
  <c r="Q116" i="5"/>
  <c r="P116" i="5"/>
  <c r="O116" i="5"/>
  <c r="N116" i="5"/>
  <c r="G116" i="5"/>
  <c r="F116" i="5"/>
  <c r="E116" i="5"/>
  <c r="D116" i="5"/>
  <c r="C116" i="5"/>
  <c r="B116" i="5"/>
  <c r="AN76" i="5"/>
  <c r="AM76" i="5"/>
  <c r="AL76" i="5"/>
  <c r="AK76" i="5"/>
  <c r="AJ76" i="5"/>
  <c r="AI76" i="5"/>
  <c r="AF76" i="5"/>
  <c r="AE76" i="5"/>
  <c r="Z76" i="5"/>
  <c r="Y76" i="5"/>
  <c r="X76" i="5"/>
  <c r="V76" i="5"/>
  <c r="U76" i="5"/>
  <c r="Q76" i="5"/>
  <c r="P76" i="5"/>
  <c r="O76" i="5"/>
  <c r="N76" i="5"/>
  <c r="G76" i="5"/>
  <c r="F76" i="5"/>
  <c r="E76" i="5"/>
  <c r="D76" i="5"/>
  <c r="C76" i="5"/>
  <c r="B76" i="5"/>
  <c r="AN36" i="5"/>
  <c r="AM36" i="5"/>
  <c r="AL36" i="5"/>
  <c r="AK36" i="5"/>
  <c r="AJ36" i="5"/>
  <c r="AI36" i="5"/>
  <c r="AF36" i="5"/>
  <c r="AE36" i="5"/>
  <c r="Z36" i="5"/>
  <c r="Y36" i="5"/>
  <c r="V36" i="5"/>
  <c r="U36" i="5"/>
  <c r="Q36" i="5"/>
  <c r="O36" i="5"/>
  <c r="N36" i="5"/>
  <c r="G36" i="5"/>
  <c r="F36" i="5"/>
  <c r="E36" i="5"/>
  <c r="D36" i="5"/>
  <c r="C36" i="5"/>
  <c r="B36" i="5"/>
  <c r="AN156" i="4"/>
  <c r="AM156" i="4"/>
  <c r="AL156" i="4"/>
  <c r="AK156" i="4"/>
  <c r="AJ156" i="4"/>
  <c r="AI156" i="4"/>
  <c r="AF156" i="4"/>
  <c r="AE156" i="4"/>
  <c r="Z156" i="4"/>
  <c r="Y156" i="4"/>
  <c r="X156" i="4"/>
  <c r="V156" i="4"/>
  <c r="U156" i="4"/>
  <c r="Q156" i="4"/>
  <c r="P156" i="4"/>
  <c r="O156" i="4"/>
  <c r="N156" i="4"/>
  <c r="G156" i="4"/>
  <c r="F156" i="4"/>
  <c r="E156" i="4"/>
  <c r="D156" i="4"/>
  <c r="C156" i="4"/>
  <c r="B156" i="4"/>
  <c r="AN116" i="4"/>
  <c r="AM116" i="4"/>
  <c r="AL116" i="4"/>
  <c r="AK116" i="4"/>
  <c r="AJ116" i="4"/>
  <c r="AI116" i="4"/>
  <c r="AF116" i="4"/>
  <c r="AE116" i="4"/>
  <c r="Z116" i="4"/>
  <c r="Y116" i="4"/>
  <c r="X116" i="4"/>
  <c r="V116" i="4"/>
  <c r="U116" i="4"/>
  <c r="Q116" i="4"/>
  <c r="P116" i="4"/>
  <c r="O116" i="4"/>
  <c r="N116" i="4"/>
  <c r="G116" i="4"/>
  <c r="F116" i="4"/>
  <c r="E116" i="4"/>
  <c r="D116" i="4"/>
  <c r="C116" i="4"/>
  <c r="B116" i="4"/>
  <c r="AN76" i="4"/>
  <c r="AM76" i="4"/>
  <c r="AL76" i="4"/>
  <c r="AK76" i="4"/>
  <c r="AJ76" i="4"/>
  <c r="AI76" i="4"/>
  <c r="AF76" i="4"/>
  <c r="AE76" i="4"/>
  <c r="Z76" i="4"/>
  <c r="Y76" i="4"/>
  <c r="X76" i="4"/>
  <c r="V76" i="4"/>
  <c r="U76" i="4"/>
  <c r="Q76" i="4"/>
  <c r="P76" i="4"/>
  <c r="O76" i="4"/>
  <c r="N76" i="4"/>
  <c r="G76" i="4"/>
  <c r="F76" i="4"/>
  <c r="E76" i="4"/>
  <c r="D76" i="4"/>
  <c r="C76" i="4"/>
  <c r="B76" i="4"/>
  <c r="AN36" i="4"/>
  <c r="AM36" i="4"/>
  <c r="AL36" i="4"/>
  <c r="AK36" i="4"/>
  <c r="AJ36" i="4"/>
  <c r="AI36" i="4"/>
  <c r="AF36" i="4"/>
  <c r="AE36" i="4"/>
  <c r="Z36" i="4"/>
  <c r="Y36" i="4"/>
  <c r="X36" i="4"/>
  <c r="V36" i="4"/>
  <c r="U36" i="4"/>
  <c r="Q36" i="4"/>
  <c r="O36" i="4"/>
  <c r="N36" i="4"/>
  <c r="G36" i="4"/>
  <c r="F36" i="4"/>
  <c r="E36" i="4"/>
  <c r="D36" i="4"/>
  <c r="C36" i="4"/>
  <c r="B36" i="4"/>
  <c r="AN156" i="1"/>
  <c r="AM156" i="1"/>
  <c r="AL156" i="1"/>
  <c r="AK156" i="1"/>
  <c r="AJ156" i="1"/>
  <c r="AI156" i="1"/>
  <c r="AF156" i="1"/>
  <c r="AE156" i="1"/>
  <c r="Z156" i="1"/>
  <c r="Y156" i="1"/>
  <c r="X156" i="1"/>
  <c r="V156" i="1"/>
  <c r="U156" i="1"/>
  <c r="Q156" i="1"/>
  <c r="P156" i="1"/>
  <c r="O156" i="1"/>
  <c r="N156" i="1"/>
  <c r="G156" i="1"/>
  <c r="F156" i="1"/>
  <c r="E156" i="1"/>
  <c r="D156" i="1"/>
  <c r="C156" i="1"/>
  <c r="B156" i="1"/>
  <c r="AN116" i="1"/>
  <c r="AM116" i="1"/>
  <c r="AL116" i="1"/>
  <c r="AK116" i="1"/>
  <c r="AJ116" i="1"/>
  <c r="AI116" i="1"/>
  <c r="AF116" i="1"/>
  <c r="AE116" i="1"/>
  <c r="Z116" i="1"/>
  <c r="Y116" i="1"/>
  <c r="X116" i="1"/>
  <c r="V116" i="1"/>
  <c r="Q116" i="1"/>
  <c r="P116" i="1"/>
  <c r="O116" i="1"/>
  <c r="N116" i="1"/>
  <c r="G116" i="1"/>
  <c r="F116" i="1"/>
  <c r="E116" i="1"/>
  <c r="D116" i="1"/>
  <c r="C116" i="1"/>
  <c r="B116" i="1"/>
  <c r="AN76" i="1"/>
  <c r="AM76" i="1"/>
  <c r="AL76" i="1"/>
  <c r="AK76" i="1"/>
  <c r="AJ76" i="1"/>
  <c r="AI76" i="1"/>
  <c r="AF76" i="1"/>
  <c r="AE76" i="1"/>
  <c r="Z76" i="1"/>
  <c r="Y76" i="1"/>
  <c r="X76" i="1"/>
  <c r="V76" i="1"/>
  <c r="U76" i="1"/>
  <c r="Q76" i="1"/>
  <c r="P76" i="1"/>
  <c r="O76" i="1"/>
  <c r="N76" i="1"/>
  <c r="G76" i="1"/>
  <c r="F76" i="1"/>
  <c r="E76" i="1"/>
  <c r="D76" i="1"/>
  <c r="C76" i="1"/>
  <c r="V36" i="1"/>
  <c r="U36" i="1"/>
  <c r="Q36" i="1"/>
  <c r="O36" i="1"/>
  <c r="N36" i="1"/>
  <c r="G36" i="1"/>
  <c r="F36" i="1"/>
  <c r="E36" i="1"/>
  <c r="D36" i="1"/>
  <c r="C36" i="1"/>
  <c r="L121" i="11"/>
  <c r="L81" i="11"/>
  <c r="L41" i="11"/>
  <c r="L1" i="11"/>
  <c r="K121" i="5"/>
  <c r="K81" i="5"/>
  <c r="K41" i="5"/>
  <c r="K1" i="5"/>
  <c r="K121" i="1"/>
  <c r="K81" i="1"/>
  <c r="K41" i="1"/>
  <c r="K1" i="1"/>
  <c r="AI78" i="1"/>
  <c r="AJ78" i="1"/>
  <c r="AK78" i="1"/>
  <c r="AL78" i="1"/>
  <c r="AM78" i="1"/>
  <c r="B35" i="11"/>
  <c r="C35" i="11"/>
  <c r="D35" i="11"/>
  <c r="E35" i="11"/>
  <c r="F35" i="11"/>
  <c r="G35" i="11"/>
  <c r="N35" i="11"/>
  <c r="O35" i="11"/>
  <c r="P35" i="11"/>
  <c r="Q35" i="11"/>
  <c r="U35" i="11"/>
  <c r="V35" i="11"/>
  <c r="X35" i="11"/>
  <c r="Y35" i="11"/>
  <c r="Z35" i="11"/>
  <c r="AE35" i="11"/>
  <c r="AF35" i="11"/>
  <c r="AI35" i="11"/>
  <c r="AJ35" i="11"/>
  <c r="AK35" i="11"/>
  <c r="AL35" i="11"/>
  <c r="AM35" i="11"/>
  <c r="AN35" i="11"/>
  <c r="B37" i="11"/>
  <c r="C37" i="11"/>
  <c r="D37" i="11"/>
  <c r="E37" i="11"/>
  <c r="F37" i="11"/>
  <c r="G37" i="11"/>
  <c r="N37" i="11"/>
  <c r="O37" i="11"/>
  <c r="P37" i="11"/>
  <c r="Q37" i="11"/>
  <c r="U37" i="11"/>
  <c r="V37" i="11"/>
  <c r="X37" i="11"/>
  <c r="Y37" i="11"/>
  <c r="Z37" i="11"/>
  <c r="AE37" i="11"/>
  <c r="AF37" i="11"/>
  <c r="AI37" i="11"/>
  <c r="AJ37" i="11"/>
  <c r="AK37" i="11"/>
  <c r="AL37" i="11"/>
  <c r="AM37" i="11"/>
  <c r="AN37" i="11"/>
  <c r="B38" i="11"/>
  <c r="C38" i="11"/>
  <c r="D38" i="11"/>
  <c r="E38" i="11"/>
  <c r="F38" i="11"/>
  <c r="G38" i="11"/>
  <c r="N38" i="11"/>
  <c r="O38" i="11"/>
  <c r="P38" i="11"/>
  <c r="Q38" i="11"/>
  <c r="U38" i="11"/>
  <c r="V38" i="11"/>
  <c r="X38" i="11"/>
  <c r="Y38" i="11"/>
  <c r="Z38" i="11"/>
  <c r="AC38" i="11"/>
  <c r="AD38" i="11"/>
  <c r="AE38" i="11"/>
  <c r="AF38" i="11"/>
  <c r="AI38" i="11"/>
  <c r="AJ38" i="11"/>
  <c r="AK38" i="11"/>
  <c r="AL38" i="11"/>
  <c r="AM38" i="11"/>
  <c r="AN38" i="11"/>
  <c r="B75" i="11"/>
  <c r="C75" i="11"/>
  <c r="D75" i="11"/>
  <c r="E75" i="11"/>
  <c r="F75" i="11"/>
  <c r="G75" i="11"/>
  <c r="N75" i="11"/>
  <c r="O75" i="11"/>
  <c r="P75" i="11"/>
  <c r="Q75" i="11"/>
  <c r="U75" i="11"/>
  <c r="V75" i="11"/>
  <c r="X75" i="11"/>
  <c r="Y75" i="11"/>
  <c r="Z75" i="11"/>
  <c r="AE75" i="11"/>
  <c r="AF75" i="11"/>
  <c r="AI75" i="11"/>
  <c r="AJ75" i="11"/>
  <c r="AK75" i="11"/>
  <c r="AL75" i="11"/>
  <c r="AM75" i="11"/>
  <c r="AN75" i="11"/>
  <c r="B77" i="11"/>
  <c r="C77" i="11"/>
  <c r="D77" i="11"/>
  <c r="E77" i="11"/>
  <c r="F77" i="11"/>
  <c r="G77" i="11"/>
  <c r="N77" i="11"/>
  <c r="O77" i="11"/>
  <c r="P77" i="11"/>
  <c r="Q77" i="11"/>
  <c r="U77" i="11"/>
  <c r="V77" i="11"/>
  <c r="X77" i="11"/>
  <c r="Y77" i="11"/>
  <c r="Z77" i="11"/>
  <c r="AE77" i="11"/>
  <c r="AF77" i="11"/>
  <c r="AI77" i="11"/>
  <c r="AJ77" i="11"/>
  <c r="AK77" i="11"/>
  <c r="AL77" i="11"/>
  <c r="AM77" i="11"/>
  <c r="AN77" i="11"/>
  <c r="B78" i="11"/>
  <c r="C78" i="11"/>
  <c r="D78" i="11"/>
  <c r="E78" i="11"/>
  <c r="F78" i="11"/>
  <c r="G78" i="11"/>
  <c r="N78" i="11"/>
  <c r="O78" i="11"/>
  <c r="P78" i="11"/>
  <c r="Q78" i="11"/>
  <c r="U78" i="11"/>
  <c r="V78" i="11"/>
  <c r="X78" i="11"/>
  <c r="Y78" i="11"/>
  <c r="Z78" i="11"/>
  <c r="AC78" i="11"/>
  <c r="AD78" i="11"/>
  <c r="AE78" i="11"/>
  <c r="AF78" i="11"/>
  <c r="AI78" i="11"/>
  <c r="AJ78" i="11"/>
  <c r="AK78" i="11"/>
  <c r="AL78" i="11"/>
  <c r="AM78" i="11"/>
  <c r="AN78" i="11"/>
  <c r="B115" i="11"/>
  <c r="C115" i="11"/>
  <c r="D115" i="11"/>
  <c r="E115" i="11"/>
  <c r="F115" i="11"/>
  <c r="G115" i="11"/>
  <c r="N115" i="11"/>
  <c r="O115" i="11"/>
  <c r="P115" i="11"/>
  <c r="Q115" i="11"/>
  <c r="U115" i="11"/>
  <c r="V115" i="11"/>
  <c r="X115" i="11"/>
  <c r="Y115" i="11"/>
  <c r="Z115" i="11"/>
  <c r="AE115" i="11"/>
  <c r="AF115" i="11"/>
  <c r="AI115" i="11"/>
  <c r="AJ115" i="11"/>
  <c r="AK115" i="11"/>
  <c r="AL115" i="11"/>
  <c r="AM115" i="11"/>
  <c r="AN115" i="11"/>
  <c r="B117" i="11"/>
  <c r="C117" i="11"/>
  <c r="D117" i="11"/>
  <c r="E117" i="11"/>
  <c r="F117" i="11"/>
  <c r="G117" i="11"/>
  <c r="N117" i="11"/>
  <c r="O117" i="11"/>
  <c r="P117" i="11"/>
  <c r="Q117" i="11"/>
  <c r="U117" i="11"/>
  <c r="V117" i="11"/>
  <c r="X117" i="11"/>
  <c r="Y117" i="11"/>
  <c r="Z117" i="11"/>
  <c r="AE117" i="11"/>
  <c r="AF117" i="11"/>
  <c r="AI117" i="11"/>
  <c r="AJ117" i="11"/>
  <c r="AK117" i="11"/>
  <c r="AL117" i="11"/>
  <c r="AM117" i="11"/>
  <c r="AN117" i="11"/>
  <c r="B118" i="11"/>
  <c r="C118" i="11"/>
  <c r="D118" i="11"/>
  <c r="E118" i="11"/>
  <c r="F118" i="11"/>
  <c r="G118" i="11"/>
  <c r="N118" i="11"/>
  <c r="O118" i="11"/>
  <c r="P118" i="11"/>
  <c r="Q118" i="11"/>
  <c r="U118" i="11"/>
  <c r="V118" i="11"/>
  <c r="X118" i="11"/>
  <c r="Y118" i="11"/>
  <c r="Z118" i="11"/>
  <c r="AC118" i="11"/>
  <c r="AD118" i="11"/>
  <c r="AE118" i="11"/>
  <c r="AF118" i="11"/>
  <c r="AI118" i="11"/>
  <c r="AJ118" i="11"/>
  <c r="AK118" i="11"/>
  <c r="AL118" i="11"/>
  <c r="AM118" i="11"/>
  <c r="AN118" i="11"/>
  <c r="B155" i="11"/>
  <c r="C155" i="11"/>
  <c r="D155" i="11"/>
  <c r="E155" i="11"/>
  <c r="F155" i="11"/>
  <c r="G155" i="11"/>
  <c r="N155" i="11"/>
  <c r="O155" i="11"/>
  <c r="P155" i="11"/>
  <c r="Q155" i="11"/>
  <c r="U155" i="11"/>
  <c r="V155" i="11"/>
  <c r="X155" i="11"/>
  <c r="Y155" i="11"/>
  <c r="Z155" i="11"/>
  <c r="AE155" i="11"/>
  <c r="AF155" i="11"/>
  <c r="AI155" i="11"/>
  <c r="AJ155" i="11"/>
  <c r="AK155" i="11"/>
  <c r="AL155" i="11"/>
  <c r="AM155" i="11"/>
  <c r="AN155" i="11"/>
  <c r="B157" i="11"/>
  <c r="C157" i="11"/>
  <c r="D157" i="11"/>
  <c r="E157" i="11"/>
  <c r="F157" i="11"/>
  <c r="G157" i="11"/>
  <c r="N157" i="11"/>
  <c r="O157" i="11"/>
  <c r="P157" i="11"/>
  <c r="Q157" i="11"/>
  <c r="U157" i="11"/>
  <c r="V157" i="11"/>
  <c r="X157" i="11"/>
  <c r="Y157" i="11"/>
  <c r="Z157" i="11"/>
  <c r="AE157" i="11"/>
  <c r="AF157" i="11"/>
  <c r="AI157" i="11"/>
  <c r="AJ157" i="11"/>
  <c r="AK157" i="11"/>
  <c r="AL157" i="11"/>
  <c r="AM157" i="11"/>
  <c r="AN157" i="11"/>
  <c r="B158" i="11"/>
  <c r="C158" i="11"/>
  <c r="D158" i="11"/>
  <c r="E158" i="11"/>
  <c r="F158" i="11"/>
  <c r="G158" i="11"/>
  <c r="N158" i="11"/>
  <c r="O158" i="11"/>
  <c r="P158" i="11"/>
  <c r="Q158" i="11"/>
  <c r="U158" i="11"/>
  <c r="V158" i="11"/>
  <c r="X158" i="11"/>
  <c r="Y158" i="11"/>
  <c r="Z158" i="11"/>
  <c r="AC158" i="11"/>
  <c r="AD158" i="11"/>
  <c r="AE158" i="11"/>
  <c r="AF158" i="11"/>
  <c r="AI158" i="11"/>
  <c r="AJ158" i="11"/>
  <c r="AK158" i="11"/>
  <c r="AL158" i="11"/>
  <c r="AM158" i="11"/>
  <c r="AN158" i="11"/>
  <c r="B35" i="5"/>
  <c r="C35" i="5"/>
  <c r="D35" i="5"/>
  <c r="E35" i="5"/>
  <c r="F35" i="5"/>
  <c r="G35" i="5"/>
  <c r="N35" i="5"/>
  <c r="O35" i="5"/>
  <c r="P35" i="5"/>
  <c r="Q35" i="5"/>
  <c r="U35" i="5"/>
  <c r="V35" i="5"/>
  <c r="X35" i="5"/>
  <c r="Y35" i="5"/>
  <c r="Z35" i="5"/>
  <c r="AE35" i="5"/>
  <c r="AF35" i="5"/>
  <c r="AI35" i="5"/>
  <c r="AJ35" i="5"/>
  <c r="AK35" i="5"/>
  <c r="AL35" i="5"/>
  <c r="AM35" i="5"/>
  <c r="AN35" i="5"/>
  <c r="B37" i="5"/>
  <c r="C37" i="5"/>
  <c r="D37" i="5"/>
  <c r="E37" i="5"/>
  <c r="F37" i="5"/>
  <c r="G37" i="5"/>
  <c r="N37" i="5"/>
  <c r="O37" i="5"/>
  <c r="P37" i="5"/>
  <c r="Q37" i="5"/>
  <c r="U37" i="5"/>
  <c r="V37" i="5"/>
  <c r="X37" i="5"/>
  <c r="Y37" i="5"/>
  <c r="Z37" i="5"/>
  <c r="AE37" i="5"/>
  <c r="AF37" i="5"/>
  <c r="AI37" i="5"/>
  <c r="AJ37" i="5"/>
  <c r="AK37" i="5"/>
  <c r="AL37" i="5"/>
  <c r="AM37" i="5"/>
  <c r="AN37" i="5"/>
  <c r="B38" i="5"/>
  <c r="C38" i="5"/>
  <c r="D38" i="5"/>
  <c r="E38" i="5"/>
  <c r="F38" i="5"/>
  <c r="G38" i="5"/>
  <c r="N38" i="5"/>
  <c r="O38" i="5"/>
  <c r="P38" i="5"/>
  <c r="Q38" i="5"/>
  <c r="U38" i="5"/>
  <c r="V38" i="5"/>
  <c r="X38" i="5"/>
  <c r="Y38" i="5"/>
  <c r="Z38" i="5"/>
  <c r="AC38" i="5"/>
  <c r="AD38" i="5"/>
  <c r="AE38" i="5"/>
  <c r="AF38" i="5"/>
  <c r="AI38" i="5"/>
  <c r="AJ38" i="5"/>
  <c r="AK38" i="5"/>
  <c r="AL38" i="5"/>
  <c r="AM38" i="5"/>
  <c r="AN38" i="5"/>
  <c r="B75" i="5"/>
  <c r="C75" i="5"/>
  <c r="D75" i="5"/>
  <c r="E75" i="5"/>
  <c r="F75" i="5"/>
  <c r="G75" i="5"/>
  <c r="N75" i="5"/>
  <c r="O75" i="5"/>
  <c r="P75" i="5"/>
  <c r="Q75" i="5"/>
  <c r="U75" i="5"/>
  <c r="V75" i="5"/>
  <c r="X75" i="5"/>
  <c r="Y75" i="5"/>
  <c r="Z75" i="5"/>
  <c r="AE75" i="5"/>
  <c r="AF75" i="5"/>
  <c r="AI75" i="5"/>
  <c r="AJ75" i="5"/>
  <c r="AK75" i="5"/>
  <c r="AL75" i="5"/>
  <c r="AM75" i="5"/>
  <c r="AN75" i="5"/>
  <c r="B77" i="5"/>
  <c r="C77" i="5"/>
  <c r="D77" i="5"/>
  <c r="E77" i="5"/>
  <c r="F77" i="5"/>
  <c r="G77" i="5"/>
  <c r="N77" i="5"/>
  <c r="O77" i="5"/>
  <c r="P77" i="5"/>
  <c r="Q77" i="5"/>
  <c r="U77" i="5"/>
  <c r="V77" i="5"/>
  <c r="X77" i="5"/>
  <c r="Y77" i="5"/>
  <c r="Z77" i="5"/>
  <c r="AE77" i="5"/>
  <c r="AF77" i="5"/>
  <c r="AI77" i="5"/>
  <c r="AJ77" i="5"/>
  <c r="AK77" i="5"/>
  <c r="AL77" i="5"/>
  <c r="AM77" i="5"/>
  <c r="AN77" i="5"/>
  <c r="B78" i="5"/>
  <c r="C78" i="5"/>
  <c r="D78" i="5"/>
  <c r="E78" i="5"/>
  <c r="F78" i="5"/>
  <c r="G78" i="5"/>
  <c r="N78" i="5"/>
  <c r="O78" i="5"/>
  <c r="P78" i="5"/>
  <c r="Q78" i="5"/>
  <c r="U78" i="5"/>
  <c r="V78" i="5"/>
  <c r="X78" i="5"/>
  <c r="Y78" i="5"/>
  <c r="Z78" i="5"/>
  <c r="AC78" i="5"/>
  <c r="AD78" i="5"/>
  <c r="AE78" i="5"/>
  <c r="AF78" i="5"/>
  <c r="AI78" i="5"/>
  <c r="AJ78" i="5"/>
  <c r="AK78" i="5"/>
  <c r="AL78" i="5"/>
  <c r="AM78" i="5"/>
  <c r="AN78" i="5"/>
  <c r="B115" i="5"/>
  <c r="D115" i="5"/>
  <c r="E115" i="5"/>
  <c r="F115" i="5"/>
  <c r="N115" i="5"/>
  <c r="P115" i="5"/>
  <c r="Q115" i="5"/>
  <c r="U115" i="5"/>
  <c r="V115" i="5"/>
  <c r="X115" i="5"/>
  <c r="Y115" i="5"/>
  <c r="Z115" i="5"/>
  <c r="AF115" i="5"/>
  <c r="AJ115" i="5"/>
  <c r="AK115" i="5"/>
  <c r="AL115" i="5"/>
  <c r="AN115" i="5"/>
  <c r="B117" i="5"/>
  <c r="C117" i="5"/>
  <c r="D117" i="5"/>
  <c r="E117" i="5"/>
  <c r="F117" i="5"/>
  <c r="G117" i="5"/>
  <c r="N117" i="5"/>
  <c r="O117" i="5"/>
  <c r="P117" i="5"/>
  <c r="Q117" i="5"/>
  <c r="U117" i="5"/>
  <c r="V117" i="5"/>
  <c r="X117" i="5"/>
  <c r="Y117" i="5"/>
  <c r="Z117" i="5"/>
  <c r="AE117" i="5"/>
  <c r="AF117" i="5"/>
  <c r="AI117" i="5"/>
  <c r="AJ117" i="5"/>
  <c r="AK117" i="5"/>
  <c r="AL117" i="5"/>
  <c r="AM117" i="5"/>
  <c r="AN117" i="5"/>
  <c r="B118" i="5"/>
  <c r="C118" i="5"/>
  <c r="D118" i="5"/>
  <c r="E118" i="5"/>
  <c r="F118" i="5"/>
  <c r="G118" i="5"/>
  <c r="N118" i="5"/>
  <c r="O118" i="5"/>
  <c r="P118" i="5"/>
  <c r="Q118" i="5"/>
  <c r="U118" i="5"/>
  <c r="V118" i="5"/>
  <c r="X118" i="5"/>
  <c r="Y118" i="5"/>
  <c r="Z118" i="5"/>
  <c r="AC118" i="5"/>
  <c r="AD118" i="5"/>
  <c r="AE118" i="5"/>
  <c r="AF118" i="5"/>
  <c r="AI118" i="5"/>
  <c r="AJ118" i="5"/>
  <c r="AK118" i="5"/>
  <c r="AL118" i="5"/>
  <c r="AM118" i="5"/>
  <c r="AN118" i="5"/>
  <c r="B155" i="5"/>
  <c r="C155" i="5"/>
  <c r="D155" i="5"/>
  <c r="E155" i="5"/>
  <c r="F155" i="5"/>
  <c r="G155" i="5"/>
  <c r="N155" i="5"/>
  <c r="O155" i="5"/>
  <c r="P155" i="5"/>
  <c r="Q155" i="5"/>
  <c r="U155" i="5"/>
  <c r="V155" i="5"/>
  <c r="X155" i="5"/>
  <c r="Y155" i="5"/>
  <c r="Z155" i="5"/>
  <c r="AE155" i="5"/>
  <c r="AF155" i="5"/>
  <c r="AI155" i="5"/>
  <c r="AJ155" i="5"/>
  <c r="AK155" i="5"/>
  <c r="AL155" i="5"/>
  <c r="AM155" i="5"/>
  <c r="AN155" i="5"/>
  <c r="B157" i="5"/>
  <c r="C157" i="5"/>
  <c r="D157" i="5"/>
  <c r="E157" i="5"/>
  <c r="F157" i="5"/>
  <c r="G157" i="5"/>
  <c r="N157" i="5"/>
  <c r="O157" i="5"/>
  <c r="P157" i="5"/>
  <c r="Q157" i="5"/>
  <c r="U157" i="5"/>
  <c r="V157" i="5"/>
  <c r="X157" i="5"/>
  <c r="Y157" i="5"/>
  <c r="Z157" i="5"/>
  <c r="AE157" i="5"/>
  <c r="AF157" i="5"/>
  <c r="AI157" i="5"/>
  <c r="AJ157" i="5"/>
  <c r="AK157" i="5"/>
  <c r="AL157" i="5"/>
  <c r="AM157" i="5"/>
  <c r="AN157" i="5"/>
  <c r="B158" i="5"/>
  <c r="C158" i="5"/>
  <c r="D158" i="5"/>
  <c r="E158" i="5"/>
  <c r="F158" i="5"/>
  <c r="G158" i="5"/>
  <c r="N158" i="5"/>
  <c r="O158" i="5"/>
  <c r="P158" i="5"/>
  <c r="Q158" i="5"/>
  <c r="U158" i="5"/>
  <c r="V158" i="5"/>
  <c r="X158" i="5"/>
  <c r="Y158" i="5"/>
  <c r="Z158" i="5"/>
  <c r="AC158" i="5"/>
  <c r="AD158" i="5"/>
  <c r="AE158" i="5"/>
  <c r="AF158" i="5"/>
  <c r="AI158" i="5"/>
  <c r="AJ158" i="5"/>
  <c r="AK158" i="5"/>
  <c r="AL158" i="5"/>
  <c r="AM158" i="5"/>
  <c r="AN158" i="5"/>
  <c r="K1" i="4"/>
  <c r="B35" i="4"/>
  <c r="C35" i="4"/>
  <c r="D35" i="4"/>
  <c r="E35" i="4"/>
  <c r="F35" i="4"/>
  <c r="G35" i="4"/>
  <c r="N35" i="4"/>
  <c r="O35" i="4"/>
  <c r="P35" i="4"/>
  <c r="Q35" i="4"/>
  <c r="U35" i="4"/>
  <c r="V35" i="4"/>
  <c r="X35" i="4"/>
  <c r="Y35" i="4"/>
  <c r="Z35" i="4"/>
  <c r="AE35" i="4"/>
  <c r="AF35" i="4"/>
  <c r="AI35" i="4"/>
  <c r="AJ35" i="4"/>
  <c r="AK35" i="4"/>
  <c r="AL35" i="4"/>
  <c r="AM35" i="4"/>
  <c r="AN35" i="4"/>
  <c r="B37" i="4"/>
  <c r="C37" i="4"/>
  <c r="D37" i="4"/>
  <c r="E37" i="4"/>
  <c r="F37" i="4"/>
  <c r="G37" i="4"/>
  <c r="N37" i="4"/>
  <c r="O37" i="4"/>
  <c r="P37" i="4"/>
  <c r="Q37" i="4"/>
  <c r="U37" i="4"/>
  <c r="V37" i="4"/>
  <c r="X37" i="4"/>
  <c r="Y37" i="4"/>
  <c r="Z37" i="4"/>
  <c r="AE37" i="4"/>
  <c r="AF37" i="4"/>
  <c r="AI37" i="4"/>
  <c r="AJ37" i="4"/>
  <c r="AK37" i="4"/>
  <c r="AL37" i="4"/>
  <c r="AM37" i="4"/>
  <c r="AN37" i="4"/>
  <c r="B38" i="4"/>
  <c r="C38" i="4"/>
  <c r="D38" i="4"/>
  <c r="E38" i="4"/>
  <c r="F38" i="4"/>
  <c r="G38" i="4"/>
  <c r="N38" i="4"/>
  <c r="O38" i="4"/>
  <c r="P38" i="4"/>
  <c r="Q38" i="4"/>
  <c r="U38" i="4"/>
  <c r="V38" i="4"/>
  <c r="X38" i="4"/>
  <c r="Y38" i="4"/>
  <c r="Z38" i="4"/>
  <c r="AC38" i="4"/>
  <c r="AD38" i="4"/>
  <c r="AE38" i="4"/>
  <c r="AF38" i="4"/>
  <c r="AI38" i="4"/>
  <c r="AJ38" i="4"/>
  <c r="AK38" i="4"/>
  <c r="AL38" i="4"/>
  <c r="AM38" i="4"/>
  <c r="AN38" i="4"/>
  <c r="A41" i="4"/>
  <c r="K41" i="4"/>
  <c r="B75" i="4"/>
  <c r="C75" i="4"/>
  <c r="D75" i="4"/>
  <c r="E75" i="4"/>
  <c r="F75" i="4"/>
  <c r="G75" i="4"/>
  <c r="N75" i="4"/>
  <c r="O75" i="4"/>
  <c r="P75" i="4"/>
  <c r="Q75" i="4"/>
  <c r="U75" i="4"/>
  <c r="V75" i="4"/>
  <c r="X75" i="4"/>
  <c r="Y75" i="4"/>
  <c r="Z75" i="4"/>
  <c r="AE75" i="4"/>
  <c r="AF75" i="4"/>
  <c r="AI75" i="4"/>
  <c r="AJ75" i="4"/>
  <c r="AK75" i="4"/>
  <c r="AL75" i="4"/>
  <c r="AM75" i="4"/>
  <c r="AN75" i="4"/>
  <c r="B77" i="4"/>
  <c r="C77" i="4"/>
  <c r="D77" i="4"/>
  <c r="E77" i="4"/>
  <c r="F77" i="4"/>
  <c r="G77" i="4"/>
  <c r="N77" i="4"/>
  <c r="O77" i="4"/>
  <c r="P77" i="4"/>
  <c r="Q77" i="4"/>
  <c r="U77" i="4"/>
  <c r="V77" i="4"/>
  <c r="X77" i="4"/>
  <c r="Y77" i="4"/>
  <c r="Z77" i="4"/>
  <c r="AE77" i="4"/>
  <c r="AF77" i="4"/>
  <c r="AI77" i="4"/>
  <c r="AJ77" i="4"/>
  <c r="AK77" i="4"/>
  <c r="AL77" i="4"/>
  <c r="AM77" i="4"/>
  <c r="AN77" i="4"/>
  <c r="B78" i="4"/>
  <c r="C78" i="4"/>
  <c r="D78" i="4"/>
  <c r="E78" i="4"/>
  <c r="F78" i="4"/>
  <c r="G78" i="4"/>
  <c r="N78" i="4"/>
  <c r="O78" i="4"/>
  <c r="P78" i="4"/>
  <c r="Q78" i="4"/>
  <c r="U78" i="4"/>
  <c r="V78" i="4"/>
  <c r="X78" i="4"/>
  <c r="Y78" i="4"/>
  <c r="Z78" i="4"/>
  <c r="AC78" i="4"/>
  <c r="AD78" i="4"/>
  <c r="AE78" i="4"/>
  <c r="AF78" i="4"/>
  <c r="AI78" i="4"/>
  <c r="AJ78" i="4"/>
  <c r="AK78" i="4"/>
  <c r="AL78" i="4"/>
  <c r="AM78" i="4"/>
  <c r="AN78" i="4"/>
  <c r="A81" i="4"/>
  <c r="K81" i="4"/>
  <c r="B115" i="4"/>
  <c r="C115" i="4"/>
  <c r="D115" i="4"/>
  <c r="E115" i="4"/>
  <c r="F115" i="4"/>
  <c r="G115" i="4"/>
  <c r="N115" i="4"/>
  <c r="O115" i="4"/>
  <c r="P115" i="4"/>
  <c r="Q115" i="4"/>
  <c r="U115" i="4"/>
  <c r="V115" i="4"/>
  <c r="X115" i="4"/>
  <c r="Y115" i="4"/>
  <c r="Z115" i="4"/>
  <c r="AE115" i="4"/>
  <c r="AF115" i="4"/>
  <c r="AI115" i="4"/>
  <c r="AJ115" i="4"/>
  <c r="AK115" i="4"/>
  <c r="AL115" i="4"/>
  <c r="AM115" i="4"/>
  <c r="AN115" i="4"/>
  <c r="B117" i="4"/>
  <c r="C117" i="4"/>
  <c r="D117" i="4"/>
  <c r="E117" i="4"/>
  <c r="F117" i="4"/>
  <c r="G117" i="4"/>
  <c r="N117" i="4"/>
  <c r="O117" i="4"/>
  <c r="P117" i="4"/>
  <c r="Q117" i="4"/>
  <c r="U117" i="4"/>
  <c r="V117" i="4"/>
  <c r="X117" i="4"/>
  <c r="Y117" i="4"/>
  <c r="Z117" i="4"/>
  <c r="AE117" i="4"/>
  <c r="AF117" i="4"/>
  <c r="AI117" i="4"/>
  <c r="AJ117" i="4"/>
  <c r="AK117" i="4"/>
  <c r="AL117" i="4"/>
  <c r="AM117" i="4"/>
  <c r="AN117" i="4"/>
  <c r="B118" i="4"/>
  <c r="C118" i="4"/>
  <c r="D118" i="4"/>
  <c r="E118" i="4"/>
  <c r="F118" i="4"/>
  <c r="G118" i="4"/>
  <c r="N118" i="4"/>
  <c r="O118" i="4"/>
  <c r="P118" i="4"/>
  <c r="Q118" i="4"/>
  <c r="U118" i="4"/>
  <c r="V118" i="4"/>
  <c r="X118" i="4"/>
  <c r="Y118" i="4"/>
  <c r="Z118" i="4"/>
  <c r="AC118" i="4"/>
  <c r="AD118" i="4"/>
  <c r="AE118" i="4"/>
  <c r="AF118" i="4"/>
  <c r="AI118" i="4"/>
  <c r="AJ118" i="4"/>
  <c r="AK118" i="4"/>
  <c r="AL118" i="4"/>
  <c r="AM118" i="4"/>
  <c r="AN118" i="4"/>
  <c r="A121" i="4"/>
  <c r="J121" i="4"/>
  <c r="B155" i="4"/>
  <c r="C155" i="4"/>
  <c r="D155" i="4"/>
  <c r="E155" i="4"/>
  <c r="F155" i="4"/>
  <c r="G155" i="4"/>
  <c r="N155" i="4"/>
  <c r="O155" i="4"/>
  <c r="P155" i="4"/>
  <c r="Q155" i="4"/>
  <c r="U155" i="4"/>
  <c r="V155" i="4"/>
  <c r="X155" i="4"/>
  <c r="Y155" i="4"/>
  <c r="Z155" i="4"/>
  <c r="AE155" i="4"/>
  <c r="AF155" i="4"/>
  <c r="AI155" i="4"/>
  <c r="AJ155" i="4"/>
  <c r="AK155" i="4"/>
  <c r="AL155" i="4"/>
  <c r="AM155" i="4"/>
  <c r="AN155" i="4"/>
  <c r="B157" i="4"/>
  <c r="C157" i="4"/>
  <c r="D157" i="4"/>
  <c r="E157" i="4"/>
  <c r="F157" i="4"/>
  <c r="G157" i="4"/>
  <c r="N157" i="4"/>
  <c r="O157" i="4"/>
  <c r="P157" i="4"/>
  <c r="Q157" i="4"/>
  <c r="U157" i="4"/>
  <c r="V157" i="4"/>
  <c r="X157" i="4"/>
  <c r="Y157" i="4"/>
  <c r="Z157" i="4"/>
  <c r="AE157" i="4"/>
  <c r="AF157" i="4"/>
  <c r="AI157" i="4"/>
  <c r="AJ157" i="4"/>
  <c r="AK157" i="4"/>
  <c r="AL157" i="4"/>
  <c r="AM157" i="4"/>
  <c r="AN157" i="4"/>
  <c r="B158" i="4"/>
  <c r="C158" i="4"/>
  <c r="D158" i="4"/>
  <c r="E158" i="4"/>
  <c r="F158" i="4"/>
  <c r="G158" i="4"/>
  <c r="N158" i="4"/>
  <c r="O158" i="4"/>
  <c r="P158" i="4"/>
  <c r="Q158" i="4"/>
  <c r="U158" i="4"/>
  <c r="V158" i="4"/>
  <c r="X158" i="4"/>
  <c r="Y158" i="4"/>
  <c r="Z158" i="4"/>
  <c r="AC158" i="4"/>
  <c r="AD158" i="4"/>
  <c r="AE158" i="4"/>
  <c r="AF158" i="4"/>
  <c r="AI158" i="4"/>
  <c r="AJ158" i="4"/>
  <c r="AK158" i="4"/>
  <c r="AL158" i="4"/>
  <c r="AM158" i="4"/>
  <c r="AN158" i="4"/>
  <c r="C35" i="1"/>
  <c r="D35" i="1"/>
  <c r="E35" i="1"/>
  <c r="F35" i="1"/>
  <c r="G35" i="1"/>
  <c r="N35" i="1"/>
  <c r="O35" i="1"/>
  <c r="P35" i="1"/>
  <c r="Q35" i="1"/>
  <c r="U35" i="1"/>
  <c r="V35" i="1"/>
  <c r="X35" i="1"/>
  <c r="Y35" i="1"/>
  <c r="Z35" i="1"/>
  <c r="AB35" i="1"/>
  <c r="AE35" i="1"/>
  <c r="AF35" i="1"/>
  <c r="AI35" i="1"/>
  <c r="AJ35" i="1"/>
  <c r="AK35" i="1"/>
  <c r="AL35" i="1"/>
  <c r="AM35" i="1"/>
  <c r="AN35" i="1"/>
  <c r="C37" i="1"/>
  <c r="D37" i="1"/>
  <c r="E37" i="1"/>
  <c r="F37" i="1"/>
  <c r="G37" i="1"/>
  <c r="N37" i="1"/>
  <c r="O37" i="1"/>
  <c r="P37" i="1"/>
  <c r="Q37" i="1"/>
  <c r="U37" i="1"/>
  <c r="V37" i="1"/>
  <c r="C38" i="1"/>
  <c r="D38" i="1"/>
  <c r="E38" i="1"/>
  <c r="F38" i="1"/>
  <c r="G38" i="1"/>
  <c r="N38" i="1"/>
  <c r="O38" i="1"/>
  <c r="P38" i="1"/>
  <c r="Q38" i="1"/>
  <c r="U38" i="1"/>
  <c r="V38" i="1"/>
  <c r="C75" i="1"/>
  <c r="D75" i="1"/>
  <c r="E75" i="1"/>
  <c r="F75" i="1"/>
  <c r="G75" i="1"/>
  <c r="N75" i="1"/>
  <c r="O75" i="1"/>
  <c r="P75" i="1"/>
  <c r="Q75" i="1"/>
  <c r="U75" i="1"/>
  <c r="V75" i="1"/>
  <c r="X75" i="1"/>
  <c r="Y75" i="1"/>
  <c r="Z75" i="1"/>
  <c r="AE75" i="1"/>
  <c r="AF75" i="1"/>
  <c r="AI75" i="1"/>
  <c r="AJ75" i="1"/>
  <c r="AK75" i="1"/>
  <c r="AL75" i="1"/>
  <c r="AM75" i="1"/>
  <c r="AN75" i="1"/>
  <c r="C77" i="1"/>
  <c r="D77" i="1"/>
  <c r="E77" i="1"/>
  <c r="F77" i="1"/>
  <c r="G77" i="1"/>
  <c r="N77" i="1"/>
  <c r="O77" i="1"/>
  <c r="P77" i="1"/>
  <c r="Q77" i="1"/>
  <c r="U77" i="1"/>
  <c r="V77" i="1"/>
  <c r="X77" i="1"/>
  <c r="Y77" i="1"/>
  <c r="Z77" i="1"/>
  <c r="AE77" i="1"/>
  <c r="AF77" i="1"/>
  <c r="AI77" i="1"/>
  <c r="AJ77" i="1"/>
  <c r="AK77" i="1"/>
  <c r="AL77" i="1"/>
  <c r="AM77" i="1"/>
  <c r="AN77" i="1"/>
  <c r="C78" i="1"/>
  <c r="D78" i="1"/>
  <c r="E78" i="1"/>
  <c r="F78" i="1"/>
  <c r="G78" i="1"/>
  <c r="N78" i="1"/>
  <c r="O78" i="1"/>
  <c r="P78" i="1"/>
  <c r="Q78" i="1"/>
  <c r="U78" i="1"/>
  <c r="V78" i="1"/>
  <c r="X78" i="1"/>
  <c r="Y78" i="1"/>
  <c r="Z78" i="1"/>
  <c r="AD78" i="1"/>
  <c r="AE78" i="1"/>
  <c r="AF78" i="1"/>
  <c r="AN78" i="1"/>
  <c r="B115" i="1"/>
  <c r="C115" i="1"/>
  <c r="D115" i="1"/>
  <c r="E115" i="1"/>
  <c r="F115" i="1"/>
  <c r="G115" i="1"/>
  <c r="N115" i="1"/>
  <c r="O115" i="1"/>
  <c r="P115" i="1"/>
  <c r="Q115" i="1"/>
  <c r="U115" i="1"/>
  <c r="V115" i="1"/>
  <c r="X115" i="1"/>
  <c r="Y115" i="1"/>
  <c r="Z115" i="1"/>
  <c r="AE115" i="1"/>
  <c r="AF115" i="1"/>
  <c r="AI115" i="1"/>
  <c r="AJ115" i="1"/>
  <c r="AK115" i="1"/>
  <c r="AL115" i="1"/>
  <c r="AM115" i="1"/>
  <c r="AN115" i="1"/>
  <c r="B117" i="1"/>
  <c r="C117" i="1"/>
  <c r="D117" i="1"/>
  <c r="E117" i="1"/>
  <c r="F117" i="1"/>
  <c r="G117" i="1"/>
  <c r="N117" i="1"/>
  <c r="O117" i="1"/>
  <c r="P117" i="1"/>
  <c r="Q117" i="1"/>
  <c r="U117" i="1"/>
  <c r="V117" i="1"/>
  <c r="X117" i="1"/>
  <c r="Y117" i="1"/>
  <c r="Z117" i="1"/>
  <c r="AE117" i="1"/>
  <c r="AF117" i="1"/>
  <c r="AI117" i="1"/>
  <c r="AJ117" i="1"/>
  <c r="AK117" i="1"/>
  <c r="AL117" i="1"/>
  <c r="AM117" i="1"/>
  <c r="AN117" i="1"/>
  <c r="B118" i="1"/>
  <c r="C118" i="1"/>
  <c r="D118" i="1"/>
  <c r="E118" i="1"/>
  <c r="F118" i="1"/>
  <c r="G118" i="1"/>
  <c r="N118" i="1"/>
  <c r="O118" i="1"/>
  <c r="P118" i="1"/>
  <c r="Q118" i="1"/>
  <c r="U118" i="1"/>
  <c r="V118" i="1"/>
  <c r="X118" i="1"/>
  <c r="Y118" i="1"/>
  <c r="Z118" i="1"/>
  <c r="AD118" i="1"/>
  <c r="AE118" i="1"/>
  <c r="AF118" i="1"/>
  <c r="AI118" i="1"/>
  <c r="AJ118" i="1"/>
  <c r="AK118" i="1"/>
  <c r="AL118" i="1"/>
  <c r="AM118" i="1"/>
  <c r="AN118" i="1"/>
  <c r="B155" i="1"/>
  <c r="C155" i="1"/>
  <c r="D155" i="1"/>
  <c r="E155" i="1"/>
  <c r="F155" i="1"/>
  <c r="G155" i="1"/>
  <c r="N155" i="1"/>
  <c r="O155" i="1"/>
  <c r="P155" i="1"/>
  <c r="Q155" i="1"/>
  <c r="U155" i="1"/>
  <c r="V155" i="1"/>
  <c r="X155" i="1"/>
  <c r="Y155" i="1"/>
  <c r="Z155" i="1"/>
  <c r="AE155" i="1"/>
  <c r="AF155" i="1"/>
  <c r="AI155" i="1"/>
  <c r="AJ155" i="1"/>
  <c r="AK155" i="1"/>
  <c r="AL155" i="1"/>
  <c r="AM155" i="1"/>
  <c r="AN155" i="1"/>
  <c r="B157" i="1"/>
  <c r="C157" i="1"/>
  <c r="D157" i="1"/>
  <c r="E157" i="1"/>
  <c r="F157" i="1"/>
  <c r="G157" i="1"/>
  <c r="N157" i="1"/>
  <c r="O157" i="1"/>
  <c r="P157" i="1"/>
  <c r="Q157" i="1"/>
  <c r="U157" i="1"/>
  <c r="V157" i="1"/>
  <c r="X157" i="1"/>
  <c r="Y157" i="1"/>
  <c r="Z157" i="1"/>
  <c r="AE157" i="1"/>
  <c r="AF157" i="1"/>
  <c r="AI157" i="1"/>
  <c r="AJ157" i="1"/>
  <c r="AK157" i="1"/>
  <c r="AL157" i="1"/>
  <c r="AM157" i="1"/>
  <c r="AN157" i="1"/>
  <c r="B158" i="1"/>
  <c r="C158" i="1"/>
  <c r="D158" i="1"/>
  <c r="E158" i="1"/>
  <c r="F158" i="1"/>
  <c r="G158" i="1"/>
  <c r="N158" i="1"/>
  <c r="O158" i="1"/>
  <c r="P158" i="1"/>
  <c r="Q158" i="1"/>
  <c r="U158" i="1"/>
  <c r="V158" i="1"/>
  <c r="X158" i="1"/>
  <c r="Y158" i="1"/>
  <c r="Z158" i="1"/>
  <c r="AC158" i="1"/>
  <c r="AD158" i="1"/>
  <c r="AE158" i="1"/>
  <c r="AF158" i="1"/>
  <c r="AI158" i="1"/>
  <c r="AJ158" i="1"/>
  <c r="AK158" i="1"/>
  <c r="AL158" i="1"/>
  <c r="AM158" i="1"/>
  <c r="AN158" i="1"/>
  <c r="AB156" i="11"/>
  <c r="AB116" i="11"/>
  <c r="AB36" i="11"/>
  <c r="AB35" i="11"/>
  <c r="AB118" i="11"/>
  <c r="AB77" i="5"/>
  <c r="AB37" i="4"/>
  <c r="AB158" i="4"/>
  <c r="AB155" i="1"/>
  <c r="AB156" i="5"/>
  <c r="AB37" i="11"/>
  <c r="AB155" i="11"/>
  <c r="AB78" i="5"/>
  <c r="AB158" i="5"/>
  <c r="AB77" i="4"/>
  <c r="AB157" i="1"/>
  <c r="AB157" i="11"/>
  <c r="AB117" i="4"/>
  <c r="AB75" i="11"/>
  <c r="AB115" i="5"/>
  <c r="AB118" i="4"/>
  <c r="AB76" i="4"/>
  <c r="AB38" i="5"/>
  <c r="AB75" i="5"/>
  <c r="AB118" i="5"/>
  <c r="AB36" i="5"/>
  <c r="AB156" i="4"/>
  <c r="AB36" i="4"/>
  <c r="AB75" i="4"/>
  <c r="AB156" i="1"/>
  <c r="AB38" i="4"/>
  <c r="AB38" i="11"/>
  <c r="AB155" i="4"/>
  <c r="AB78" i="4"/>
  <c r="AB35" i="4"/>
  <c r="AB77" i="11"/>
  <c r="AB78" i="11"/>
  <c r="AB76" i="5"/>
  <c r="AB35" i="5"/>
  <c r="AB37" i="5"/>
  <c r="AB115" i="4"/>
  <c r="AB155" i="5"/>
  <c r="AB158" i="11"/>
  <c r="AB157" i="4"/>
  <c r="AB115" i="11"/>
  <c r="AB158" i="1"/>
  <c r="AB117" i="11"/>
  <c r="AB157" i="5"/>
  <c r="AB117" i="5"/>
  <c r="AB76" i="11"/>
  <c r="AB116" i="5"/>
  <c r="AH35" i="4"/>
  <c r="AH38" i="4"/>
  <c r="AH117" i="4"/>
  <c r="AH35" i="1"/>
  <c r="AH77" i="1"/>
  <c r="AH35" i="11"/>
  <c r="AH38" i="11"/>
  <c r="AH77" i="11"/>
  <c r="AH115" i="11"/>
  <c r="AH118" i="11"/>
  <c r="AH157" i="11"/>
  <c r="AH35" i="5"/>
  <c r="AH38" i="5"/>
  <c r="AH77" i="5"/>
  <c r="AH115" i="5"/>
  <c r="AH117" i="1"/>
  <c r="AH155" i="1"/>
  <c r="AH158" i="1"/>
  <c r="AH75" i="4"/>
  <c r="AH78" i="4"/>
  <c r="AH155" i="4"/>
  <c r="AH117" i="5"/>
  <c r="AH155" i="5"/>
  <c r="AH158" i="5"/>
  <c r="AH36" i="11"/>
  <c r="AH36" i="5"/>
  <c r="AH36" i="4"/>
  <c r="AH156" i="11"/>
  <c r="AH76" i="11"/>
  <c r="AH156" i="5"/>
  <c r="AH76" i="5"/>
  <c r="AH156" i="4"/>
  <c r="AH76" i="4"/>
  <c r="AH156" i="1"/>
  <c r="AH76" i="1"/>
  <c r="AH37" i="4"/>
  <c r="AH115" i="4"/>
  <c r="AH118" i="4"/>
  <c r="AH118" i="5"/>
  <c r="AH116" i="5"/>
  <c r="AH116" i="1"/>
  <c r="AH157" i="5"/>
  <c r="AH37" i="11"/>
  <c r="AH78" i="11"/>
  <c r="AH155" i="11"/>
  <c r="AH37" i="5"/>
  <c r="AH78" i="5"/>
  <c r="AH118" i="1"/>
  <c r="AH158" i="4"/>
  <c r="AH116" i="11"/>
  <c r="AH116" i="4"/>
  <c r="AH75" i="1"/>
  <c r="AH78" i="1"/>
  <c r="AH75" i="11"/>
  <c r="AH117" i="11"/>
  <c r="AH158" i="11"/>
  <c r="AH75" i="5"/>
  <c r="AH115" i="1"/>
  <c r="AH157" i="1"/>
  <c r="AH77" i="4"/>
  <c r="AH157" i="4"/>
  <c r="AA38" i="11"/>
  <c r="AA75" i="4"/>
  <c r="AA157" i="5"/>
  <c r="AA118" i="5"/>
  <c r="AA35" i="5"/>
  <c r="AA75" i="1"/>
  <c r="AA78" i="5"/>
  <c r="AA75" i="5"/>
  <c r="AA157" i="4"/>
  <c r="AA117" i="5"/>
  <c r="AA78" i="1"/>
  <c r="AA156" i="4"/>
  <c r="AA76" i="4"/>
  <c r="AA78" i="11"/>
  <c r="AA115" i="5"/>
  <c r="AA155" i="5"/>
  <c r="AA35" i="1"/>
  <c r="AA36" i="4"/>
  <c r="AA115" i="4"/>
  <c r="AA118" i="1"/>
  <c r="AA116" i="11"/>
  <c r="AA77" i="5"/>
  <c r="AA35" i="4"/>
  <c r="AA118" i="4"/>
  <c r="AA158" i="11"/>
  <c r="AA37" i="4"/>
  <c r="AA118" i="11"/>
  <c r="AA35" i="11"/>
  <c r="AA116" i="4"/>
  <c r="AA158" i="5"/>
  <c r="AA76" i="5"/>
  <c r="AA117" i="4"/>
  <c r="AA36" i="11"/>
  <c r="AA38" i="4"/>
  <c r="AA158" i="1"/>
  <c r="AA156" i="1"/>
  <c r="AA157" i="1"/>
  <c r="AA117" i="1"/>
  <c r="AA155" i="4"/>
  <c r="AA158" i="4"/>
  <c r="AA77" i="4"/>
  <c r="AA115" i="1"/>
  <c r="AA155" i="11"/>
  <c r="AA155" i="1"/>
  <c r="AA156" i="11"/>
  <c r="AA157" i="11"/>
  <c r="AA77" i="1"/>
  <c r="AA75" i="11"/>
  <c r="AA38" i="5"/>
  <c r="AA77" i="11"/>
  <c r="AA37" i="5"/>
  <c r="AA115" i="11"/>
  <c r="AA116" i="5"/>
  <c r="AA117" i="11"/>
  <c r="AA116" i="1"/>
  <c r="AA76" i="1"/>
  <c r="AA76" i="11"/>
  <c r="AA78" i="4"/>
  <c r="AA156" i="5"/>
  <c r="AA37" i="11"/>
  <c r="AD155" i="11"/>
  <c r="AD36" i="1"/>
  <c r="AD155" i="5"/>
  <c r="AD155" i="4"/>
  <c r="AD155" i="1"/>
  <c r="AD35" i="11"/>
  <c r="AD37" i="11"/>
  <c r="AD35" i="5"/>
  <c r="AD77" i="5"/>
  <c r="AD79" i="5" s="1"/>
  <c r="AD115" i="4"/>
  <c r="AD115" i="1"/>
  <c r="AD117" i="1"/>
  <c r="AC36" i="1"/>
  <c r="AC75" i="11"/>
  <c r="AC75" i="5"/>
  <c r="AC75" i="4"/>
  <c r="AC37" i="1"/>
  <c r="AC116" i="11"/>
  <c r="AC36" i="11"/>
  <c r="AC116" i="5"/>
  <c r="AC36" i="5"/>
  <c r="AC116" i="4"/>
  <c r="AC36" i="4"/>
  <c r="AD115" i="5"/>
  <c r="AC35" i="4"/>
  <c r="AD77" i="1"/>
  <c r="AC115" i="11"/>
  <c r="AC117" i="4"/>
  <c r="AD75" i="11"/>
  <c r="AD75" i="5"/>
  <c r="AD75" i="4"/>
  <c r="AD75" i="1"/>
  <c r="AD37" i="1"/>
  <c r="AD116" i="11"/>
  <c r="AD36" i="11"/>
  <c r="AD116" i="5"/>
  <c r="AD36" i="5"/>
  <c r="AD116" i="4"/>
  <c r="AD36" i="4"/>
  <c r="AD116" i="1"/>
  <c r="AD115" i="11"/>
  <c r="AD77" i="11"/>
  <c r="AD37" i="5"/>
  <c r="AD117" i="4"/>
  <c r="AD157" i="1"/>
  <c r="AC155" i="11"/>
  <c r="AC156" i="11"/>
  <c r="AC76" i="11"/>
  <c r="AC156" i="5"/>
  <c r="AC76" i="5"/>
  <c r="AC156" i="4"/>
  <c r="AC76" i="4"/>
  <c r="AC156" i="1"/>
  <c r="AC35" i="1"/>
  <c r="AD156" i="11"/>
  <c r="AD76" i="11"/>
  <c r="AD76" i="4"/>
  <c r="AD37" i="4"/>
  <c r="AC155" i="1"/>
  <c r="AC115" i="5"/>
  <c r="AC117" i="11"/>
  <c r="AC35" i="5"/>
  <c r="AC77" i="5"/>
  <c r="AC37" i="4"/>
  <c r="AD156" i="4"/>
  <c r="AD35" i="1"/>
  <c r="AC155" i="5"/>
  <c r="AC37" i="11"/>
  <c r="AD157" i="5"/>
  <c r="AC157" i="11"/>
  <c r="AD156" i="5"/>
  <c r="AD156" i="1"/>
  <c r="AD117" i="11"/>
  <c r="AC155" i="4"/>
  <c r="AC77" i="4"/>
  <c r="AC35" i="11"/>
  <c r="AC37" i="5"/>
  <c r="AC115" i="4"/>
  <c r="AC157" i="1"/>
  <c r="AD77" i="4"/>
  <c r="AD76" i="5"/>
  <c r="AD76" i="1"/>
  <c r="AD157" i="11"/>
  <c r="AD35" i="4"/>
  <c r="AC157" i="4"/>
  <c r="AD117" i="5"/>
  <c r="AC77" i="11"/>
  <c r="AC117" i="5"/>
  <c r="AD157" i="4"/>
  <c r="AC157" i="5"/>
  <c r="W36" i="1"/>
  <c r="W117" i="5"/>
  <c r="W37" i="11"/>
  <c r="W117" i="11"/>
  <c r="W37" i="5"/>
  <c r="W37" i="4"/>
  <c r="W78" i="4"/>
  <c r="W155" i="4"/>
  <c r="W77" i="1"/>
  <c r="W118" i="1"/>
  <c r="W158" i="1"/>
  <c r="W118" i="5"/>
  <c r="W158" i="5"/>
  <c r="W115" i="5"/>
  <c r="W36" i="5"/>
  <c r="W116" i="5"/>
  <c r="W116" i="1"/>
  <c r="W38" i="11"/>
  <c r="W78" i="11"/>
  <c r="W118" i="11"/>
  <c r="W158" i="11"/>
  <c r="W38" i="5"/>
  <c r="W78" i="5"/>
  <c r="W38" i="4"/>
  <c r="W115" i="4"/>
  <c r="W157" i="4"/>
  <c r="W78" i="1"/>
  <c r="W38" i="1"/>
  <c r="W157" i="5"/>
  <c r="W159" i="5" s="1"/>
  <c r="W76" i="11"/>
  <c r="W76" i="5"/>
  <c r="W76" i="4"/>
  <c r="W76" i="1"/>
  <c r="W77" i="11"/>
  <c r="W157" i="11"/>
  <c r="W77" i="5"/>
  <c r="W75" i="4"/>
  <c r="W117" i="4"/>
  <c r="W158" i="4"/>
  <c r="W115" i="1"/>
  <c r="W156" i="1"/>
  <c r="W116" i="4"/>
  <c r="W35" i="11"/>
  <c r="W115" i="11"/>
  <c r="W35" i="5"/>
  <c r="W35" i="4"/>
  <c r="W118" i="4"/>
  <c r="W117" i="1"/>
  <c r="W35" i="1"/>
  <c r="W156" i="11"/>
  <c r="W155" i="1"/>
  <c r="W155" i="5"/>
  <c r="W36" i="4"/>
  <c r="W36" i="11"/>
  <c r="W156" i="5"/>
  <c r="W116" i="11"/>
  <c r="W75" i="11"/>
  <c r="W155" i="11"/>
  <c r="W75" i="5"/>
  <c r="W77" i="4"/>
  <c r="W75" i="1"/>
  <c r="W157" i="1"/>
  <c r="W156" i="4"/>
  <c r="W37" i="1"/>
  <c r="I36" i="1"/>
  <c r="J36" i="1"/>
  <c r="K36" i="1"/>
  <c r="H36" i="11"/>
  <c r="L116" i="11"/>
  <c r="L116" i="5"/>
  <c r="M36" i="1"/>
  <c r="J36" i="5"/>
  <c r="L36" i="1"/>
  <c r="M76" i="4"/>
  <c r="K116" i="1"/>
  <c r="H35" i="11"/>
  <c r="K37" i="11"/>
  <c r="K75" i="11"/>
  <c r="I78" i="11"/>
  <c r="J115" i="11"/>
  <c r="M117" i="11"/>
  <c r="L118" i="11"/>
  <c r="M155" i="11"/>
  <c r="L157" i="11"/>
  <c r="H35" i="5"/>
  <c r="K37" i="5"/>
  <c r="K75" i="5"/>
  <c r="K116" i="11"/>
  <c r="K116" i="5"/>
  <c r="H36" i="1"/>
  <c r="I36" i="5"/>
  <c r="K116" i="4"/>
  <c r="H76" i="4"/>
  <c r="J116" i="1"/>
  <c r="M156" i="5"/>
  <c r="J116" i="4"/>
  <c r="K115" i="5"/>
  <c r="J116" i="11"/>
  <c r="L36" i="11"/>
  <c r="L76" i="11"/>
  <c r="K156" i="5"/>
  <c r="L116" i="4"/>
  <c r="K156" i="1"/>
  <c r="H76" i="1"/>
  <c r="M78" i="11"/>
  <c r="H157" i="11"/>
  <c r="J77" i="5"/>
  <c r="K156" i="11"/>
  <c r="L76" i="5"/>
  <c r="M36" i="5"/>
  <c r="L76" i="4"/>
  <c r="K76" i="1"/>
  <c r="H37" i="11"/>
  <c r="K77" i="11"/>
  <c r="J117" i="11"/>
  <c r="M157" i="11"/>
  <c r="I35" i="5"/>
  <c r="H75" i="5"/>
  <c r="J78" i="5"/>
  <c r="J155" i="5"/>
  <c r="H158" i="5"/>
  <c r="J38" i="4"/>
  <c r="H77" i="4"/>
  <c r="I36" i="11"/>
  <c r="M156" i="4"/>
  <c r="L38" i="11"/>
  <c r="H78" i="11"/>
  <c r="K35" i="5"/>
  <c r="J75" i="5"/>
  <c r="K117" i="5"/>
  <c r="J157" i="5"/>
  <c r="I35" i="4"/>
  <c r="I38" i="4"/>
  <c r="K77" i="4"/>
  <c r="L115" i="4"/>
  <c r="J118" i="4"/>
  <c r="M155" i="4"/>
  <c r="L157" i="4"/>
  <c r="K35" i="1"/>
  <c r="M37" i="1"/>
  <c r="L38" i="1"/>
  <c r="J77" i="1"/>
  <c r="M78" i="1"/>
  <c r="L115" i="1"/>
  <c r="J118" i="1"/>
  <c r="J157" i="1"/>
  <c r="M158" i="1"/>
  <c r="M156" i="11"/>
  <c r="H116" i="5"/>
  <c r="I76" i="5"/>
  <c r="I76" i="4"/>
  <c r="J77" i="11"/>
  <c r="I155" i="11"/>
  <c r="J38" i="5"/>
  <c r="J36" i="11"/>
  <c r="J156" i="4"/>
  <c r="I36" i="4"/>
  <c r="I35" i="11"/>
  <c r="H75" i="11"/>
  <c r="J78" i="11"/>
  <c r="J155" i="11"/>
  <c r="H158" i="11"/>
  <c r="L37" i="5"/>
  <c r="L75" i="5"/>
  <c r="I118" i="5"/>
  <c r="I157" i="5"/>
  <c r="L35" i="4"/>
  <c r="I75" i="4"/>
  <c r="J115" i="4"/>
  <c r="J116" i="5"/>
  <c r="M156" i="1"/>
  <c r="K35" i="11"/>
  <c r="J75" i="11"/>
  <c r="H155" i="11"/>
  <c r="I37" i="5"/>
  <c r="M78" i="5"/>
  <c r="K118" i="5"/>
  <c r="I156" i="11"/>
  <c r="L156" i="11"/>
  <c r="M76" i="5"/>
  <c r="L35" i="11"/>
  <c r="K158" i="11"/>
  <c r="J76" i="11"/>
  <c r="M36" i="4"/>
  <c r="K38" i="11"/>
  <c r="K115" i="11"/>
  <c r="L76" i="1"/>
  <c r="I117" i="11"/>
  <c r="J156" i="5"/>
  <c r="J156" i="1"/>
  <c r="M35" i="11"/>
  <c r="M118" i="11"/>
  <c r="L158" i="11"/>
  <c r="J117" i="5"/>
  <c r="M157" i="5"/>
  <c r="K78" i="4"/>
  <c r="H36" i="5"/>
  <c r="I116" i="1"/>
  <c r="M77" i="11"/>
  <c r="H78" i="5"/>
  <c r="I155" i="5"/>
  <c r="L118" i="4"/>
  <c r="I75" i="1"/>
  <c r="I117" i="1"/>
  <c r="I155" i="1"/>
  <c r="L156" i="5"/>
  <c r="L156" i="1"/>
  <c r="J37" i="11"/>
  <c r="M75" i="11"/>
  <c r="K78" i="11"/>
  <c r="L117" i="11"/>
  <c r="K155" i="11"/>
  <c r="J37" i="5"/>
  <c r="M75" i="5"/>
  <c r="I78" i="5"/>
  <c r="L117" i="5"/>
  <c r="K155" i="5"/>
  <c r="M158" i="5"/>
  <c r="J37" i="4"/>
  <c r="K75" i="4"/>
  <c r="H78" i="4"/>
  <c r="H115" i="4"/>
  <c r="H117" i="4"/>
  <c r="K118" i="4"/>
  <c r="I157" i="4"/>
  <c r="H158" i="4"/>
  <c r="H35" i="1"/>
  <c r="J37" i="1"/>
  <c r="M38" i="1"/>
  <c r="L75" i="1"/>
  <c r="J78" i="1"/>
  <c r="M115" i="1"/>
  <c r="L117" i="1"/>
  <c r="H155" i="1"/>
  <c r="K157" i="1"/>
  <c r="J76" i="5"/>
  <c r="L36" i="4"/>
  <c r="M116" i="11"/>
  <c r="H156" i="4"/>
  <c r="M115" i="11"/>
  <c r="K157" i="11"/>
  <c r="H155" i="5"/>
  <c r="H37" i="4"/>
  <c r="K157" i="4"/>
  <c r="H37" i="1"/>
  <c r="L158" i="1"/>
  <c r="J155" i="1"/>
  <c r="M116" i="4"/>
  <c r="I38" i="5"/>
  <c r="H157" i="5"/>
  <c r="M37" i="4"/>
  <c r="L37" i="1"/>
  <c r="J75" i="1"/>
  <c r="I117" i="5"/>
  <c r="M38" i="4"/>
  <c r="J77" i="4"/>
  <c r="J117" i="4"/>
  <c r="M77" i="1"/>
  <c r="I157" i="1"/>
  <c r="K36" i="11"/>
  <c r="K156" i="4"/>
  <c r="J36" i="4"/>
  <c r="H118" i="11"/>
  <c r="L37" i="11"/>
  <c r="I157" i="11"/>
  <c r="K38" i="5"/>
  <c r="M118" i="5"/>
  <c r="H35" i="4"/>
  <c r="L77" i="4"/>
  <c r="H36" i="4"/>
  <c r="I37" i="4"/>
  <c r="K117" i="4"/>
  <c r="H38" i="1"/>
  <c r="H115" i="1"/>
  <c r="I117" i="4"/>
  <c r="I35" i="1"/>
  <c r="M116" i="5"/>
  <c r="I116" i="5"/>
  <c r="H116" i="1"/>
  <c r="H77" i="11"/>
  <c r="M38" i="5"/>
  <c r="K157" i="5"/>
  <c r="M78" i="4"/>
  <c r="M157" i="4"/>
  <c r="H75" i="1"/>
  <c r="K118" i="1"/>
  <c r="I156" i="4"/>
  <c r="I77" i="11"/>
  <c r="K118" i="11"/>
  <c r="I77" i="5"/>
  <c r="H117" i="5"/>
  <c r="I158" i="5"/>
  <c r="L38" i="4"/>
  <c r="H118" i="4"/>
  <c r="M35" i="1"/>
  <c r="M117" i="1"/>
  <c r="H157" i="1"/>
  <c r="K36" i="4"/>
  <c r="I158" i="11"/>
  <c r="L35" i="5"/>
  <c r="M35" i="5"/>
  <c r="K77" i="5"/>
  <c r="I37" i="11"/>
  <c r="K117" i="11"/>
  <c r="M77" i="5"/>
  <c r="K158" i="5"/>
  <c r="I155" i="4"/>
  <c r="I37" i="1"/>
  <c r="K117" i="1"/>
  <c r="I115" i="4"/>
  <c r="J157" i="4"/>
  <c r="L157" i="1"/>
  <c r="H156" i="11"/>
  <c r="K36" i="5"/>
  <c r="K76" i="5"/>
  <c r="M76" i="1"/>
  <c r="J118" i="11"/>
  <c r="J115" i="5"/>
  <c r="K38" i="4"/>
  <c r="L117" i="4"/>
  <c r="L35" i="1"/>
  <c r="I115" i="1"/>
  <c r="J158" i="1"/>
  <c r="L36" i="5"/>
  <c r="J76" i="4"/>
  <c r="H38" i="11"/>
  <c r="L155" i="11"/>
  <c r="H38" i="5"/>
  <c r="M117" i="5"/>
  <c r="L157" i="5"/>
  <c r="L75" i="4"/>
  <c r="M117" i="4"/>
  <c r="K37" i="1"/>
  <c r="K78" i="1"/>
  <c r="K158" i="1"/>
  <c r="H156" i="1"/>
  <c r="L155" i="4"/>
  <c r="M115" i="5"/>
  <c r="K115" i="1"/>
  <c r="H38" i="4"/>
  <c r="J118" i="5"/>
  <c r="I75" i="11"/>
  <c r="J38" i="11"/>
  <c r="I118" i="11"/>
  <c r="H37" i="5"/>
  <c r="I115" i="5"/>
  <c r="L158" i="5"/>
  <c r="M75" i="4"/>
  <c r="I116" i="11"/>
  <c r="J158" i="11"/>
  <c r="H115" i="5"/>
  <c r="L78" i="4"/>
  <c r="H157" i="4"/>
  <c r="I78" i="1"/>
  <c r="K155" i="1"/>
  <c r="M158" i="4"/>
  <c r="L77" i="1"/>
  <c r="L118" i="1"/>
  <c r="M76" i="11"/>
  <c r="L156" i="4"/>
  <c r="K76" i="4"/>
  <c r="I115" i="11"/>
  <c r="H77" i="5"/>
  <c r="M115" i="4"/>
  <c r="L158" i="4"/>
  <c r="K77" i="1"/>
  <c r="L155" i="1"/>
  <c r="I76" i="11"/>
  <c r="I156" i="1"/>
  <c r="K76" i="11"/>
  <c r="L75" i="11"/>
  <c r="K37" i="4"/>
  <c r="H115" i="11"/>
  <c r="I158" i="1"/>
  <c r="H116" i="11"/>
  <c r="L118" i="5"/>
  <c r="J156" i="11"/>
  <c r="J157" i="11"/>
  <c r="I158" i="4"/>
  <c r="I38" i="11"/>
  <c r="J78" i="4"/>
  <c r="I156" i="5"/>
  <c r="M37" i="5"/>
  <c r="H118" i="1"/>
  <c r="K75" i="1"/>
  <c r="J38" i="1"/>
  <c r="M38" i="11"/>
  <c r="J155" i="4"/>
  <c r="J76" i="1"/>
  <c r="L115" i="11"/>
  <c r="H118" i="5"/>
  <c r="L37" i="4"/>
  <c r="M75" i="1"/>
  <c r="M155" i="1"/>
  <c r="H156" i="5"/>
  <c r="M35" i="4"/>
  <c r="J158" i="4"/>
  <c r="I118" i="4"/>
  <c r="I75" i="5"/>
  <c r="L78" i="1"/>
  <c r="M155" i="5"/>
  <c r="H75" i="4"/>
  <c r="K115" i="4"/>
  <c r="I76" i="1"/>
  <c r="H76" i="5"/>
  <c r="J75" i="4"/>
  <c r="J115" i="1"/>
  <c r="I116" i="4"/>
  <c r="M77" i="4"/>
  <c r="M37" i="11"/>
  <c r="K78" i="5"/>
  <c r="L155" i="5"/>
  <c r="K155" i="4"/>
  <c r="H77" i="1"/>
  <c r="H117" i="11"/>
  <c r="I77" i="1"/>
  <c r="H78" i="1"/>
  <c r="L78" i="5"/>
  <c r="I118" i="1"/>
  <c r="H117" i="1"/>
  <c r="L115" i="5"/>
  <c r="I77" i="4"/>
  <c r="H76" i="11"/>
  <c r="M118" i="1"/>
  <c r="M118" i="4"/>
  <c r="M157" i="1"/>
  <c r="J158" i="5"/>
  <c r="L77" i="11"/>
  <c r="H116" i="4"/>
  <c r="L38" i="5"/>
  <c r="K158" i="4"/>
  <c r="M158" i="11"/>
  <c r="I38" i="1"/>
  <c r="M116" i="1"/>
  <c r="L78" i="11"/>
  <c r="K35" i="4"/>
  <c r="I78" i="4"/>
  <c r="M36" i="11"/>
  <c r="L116" i="1"/>
  <c r="H158" i="1"/>
  <c r="K38" i="1"/>
  <c r="L77" i="5"/>
  <c r="H155" i="4"/>
  <c r="J117" i="1"/>
  <c r="T36" i="1"/>
  <c r="T35" i="11"/>
  <c r="T157" i="11"/>
  <c r="T158" i="5"/>
  <c r="T115" i="4"/>
  <c r="T38" i="1"/>
  <c r="T117" i="1"/>
  <c r="T78" i="11"/>
  <c r="T155" i="11"/>
  <c r="T118" i="5"/>
  <c r="T37" i="4"/>
  <c r="T155" i="4"/>
  <c r="T116" i="5"/>
  <c r="T156" i="4"/>
  <c r="T36" i="11"/>
  <c r="T76" i="4"/>
  <c r="T77" i="11"/>
  <c r="T115" i="5"/>
  <c r="T77" i="4"/>
  <c r="T78" i="1"/>
  <c r="T156" i="5"/>
  <c r="T37" i="11"/>
  <c r="T75" i="5"/>
  <c r="T76" i="1"/>
  <c r="T118" i="11"/>
  <c r="T38" i="4"/>
  <c r="T77" i="1"/>
  <c r="T76" i="5"/>
  <c r="T117" i="11"/>
  <c r="T157" i="5"/>
  <c r="T115" i="1"/>
  <c r="T156" i="11"/>
  <c r="T36" i="4"/>
  <c r="T76" i="11"/>
  <c r="T116" i="11"/>
  <c r="T38" i="11"/>
  <c r="T115" i="11"/>
  <c r="T77" i="5"/>
  <c r="T117" i="5"/>
  <c r="T35" i="4"/>
  <c r="T118" i="4"/>
  <c r="T75" i="1"/>
  <c r="T158" i="1"/>
  <c r="T156" i="1"/>
  <c r="T75" i="11"/>
  <c r="T37" i="5"/>
  <c r="T75" i="4"/>
  <c r="T158" i="4"/>
  <c r="T118" i="1"/>
  <c r="T157" i="1"/>
  <c r="T116" i="4"/>
  <c r="T38" i="5"/>
  <c r="T155" i="5"/>
  <c r="T37" i="1"/>
  <c r="T158" i="11"/>
  <c r="T117" i="4"/>
  <c r="T35" i="1"/>
  <c r="T36" i="5"/>
  <c r="T35" i="5"/>
  <c r="T157" i="4"/>
  <c r="T155" i="1"/>
  <c r="T116" i="1"/>
  <c r="T78" i="5"/>
  <c r="T78" i="4"/>
  <c r="R36" i="1"/>
  <c r="R76" i="11"/>
  <c r="R156" i="4"/>
  <c r="S117" i="11"/>
  <c r="S35" i="4"/>
  <c r="S118" i="4"/>
  <c r="S38" i="1"/>
  <c r="S118" i="1"/>
  <c r="S36" i="1"/>
  <c r="S115" i="5"/>
  <c r="R116" i="4"/>
  <c r="R35" i="11"/>
  <c r="R75" i="11"/>
  <c r="R115" i="11"/>
  <c r="R155" i="11"/>
  <c r="R35" i="5"/>
  <c r="R75" i="5"/>
  <c r="S117" i="5"/>
  <c r="R37" i="4"/>
  <c r="S37" i="11"/>
  <c r="S37" i="5"/>
  <c r="S77" i="4"/>
  <c r="R75" i="1"/>
  <c r="R157" i="1"/>
  <c r="S36" i="11"/>
  <c r="S156" i="1"/>
  <c r="R38" i="11"/>
  <c r="R78" i="11"/>
  <c r="R118" i="11"/>
  <c r="R158" i="11"/>
  <c r="R38" i="5"/>
  <c r="R78" i="5"/>
  <c r="S157" i="5"/>
  <c r="R75" i="4"/>
  <c r="R117" i="4"/>
  <c r="R158" i="4"/>
  <c r="S75" i="1"/>
  <c r="R117" i="1"/>
  <c r="R76" i="1"/>
  <c r="R117" i="11"/>
  <c r="S78" i="5"/>
  <c r="R158" i="5"/>
  <c r="S117" i="4"/>
  <c r="S117" i="1"/>
  <c r="R37" i="5"/>
  <c r="S37" i="4"/>
  <c r="S155" i="4"/>
  <c r="R37" i="11"/>
  <c r="S158" i="11"/>
  <c r="R155" i="5"/>
  <c r="S77" i="1"/>
  <c r="R156" i="1"/>
  <c r="S77" i="11"/>
  <c r="S77" i="5"/>
  <c r="R157" i="5"/>
  <c r="S115" i="4"/>
  <c r="R35" i="1"/>
  <c r="S115" i="1"/>
  <c r="S157" i="11"/>
  <c r="R36" i="4"/>
  <c r="S35" i="1"/>
  <c r="S76" i="5"/>
  <c r="R115" i="5"/>
  <c r="S76" i="4"/>
  <c r="S118" i="11"/>
  <c r="R77" i="4"/>
  <c r="R158" i="1"/>
  <c r="S156" i="5"/>
  <c r="S158" i="1"/>
  <c r="S156" i="11"/>
  <c r="R76" i="4"/>
  <c r="R77" i="11"/>
  <c r="R77" i="5"/>
  <c r="R157" i="4"/>
  <c r="R156" i="11"/>
  <c r="R117" i="5"/>
  <c r="R155" i="4"/>
  <c r="S155" i="11"/>
  <c r="S155" i="1"/>
  <c r="R78" i="1"/>
  <c r="S76" i="11"/>
  <c r="S156" i="4"/>
  <c r="S158" i="5"/>
  <c r="R118" i="4"/>
  <c r="R116" i="1"/>
  <c r="S115" i="11"/>
  <c r="R38" i="4"/>
  <c r="S116" i="5"/>
  <c r="R37" i="1"/>
  <c r="S37" i="1"/>
  <c r="S38" i="4"/>
  <c r="S36" i="4"/>
  <c r="R118" i="5"/>
  <c r="S35" i="11"/>
  <c r="S38" i="5"/>
  <c r="R115" i="1"/>
  <c r="R116" i="11"/>
  <c r="R157" i="11"/>
  <c r="R156" i="5"/>
  <c r="S118" i="5"/>
  <c r="R155" i="1"/>
  <c r="S116" i="11"/>
  <c r="R77" i="1"/>
  <c r="S75" i="4"/>
  <c r="R36" i="11"/>
  <c r="R36" i="5"/>
  <c r="S35" i="5"/>
  <c r="R118" i="1"/>
  <c r="S75" i="11"/>
  <c r="S155" i="5"/>
  <c r="R38" i="1"/>
  <c r="R116" i="5"/>
  <c r="S157" i="1"/>
  <c r="S36" i="5"/>
  <c r="S158" i="4"/>
  <c r="R35" i="4"/>
  <c r="S75" i="5"/>
  <c r="R115" i="4"/>
  <c r="S78" i="1"/>
  <c r="S157" i="4"/>
  <c r="R78" i="4"/>
  <c r="S78" i="11"/>
  <c r="S78" i="4"/>
  <c r="S38" i="11"/>
  <c r="AA119" i="4" l="1"/>
  <c r="T39" i="1"/>
  <c r="M79" i="1"/>
  <c r="AA39" i="1"/>
  <c r="AB119" i="5"/>
  <c r="W39" i="1"/>
  <c r="AH79" i="4"/>
  <c r="AA79" i="1"/>
  <c r="M79" i="4"/>
  <c r="AB39" i="1"/>
  <c r="H159" i="4"/>
  <c r="I79" i="1"/>
  <c r="R159" i="11"/>
  <c r="Z39" i="1"/>
  <c r="AH39" i="11"/>
  <c r="R79" i="11"/>
  <c r="T159" i="4"/>
  <c r="S159" i="1"/>
  <c r="AB159" i="4"/>
  <c r="S119" i="1"/>
  <c r="AH159" i="4"/>
  <c r="T119" i="11"/>
  <c r="H79" i="5"/>
  <c r="AA79" i="11"/>
  <c r="I79" i="5"/>
  <c r="AD39" i="5"/>
  <c r="AD39" i="11"/>
  <c r="AJ79" i="1"/>
  <c r="AM79" i="1"/>
  <c r="AI79" i="1"/>
  <c r="AL79" i="1"/>
  <c r="AC159" i="4"/>
  <c r="AC159" i="5"/>
  <c r="AC119" i="5"/>
  <c r="AD39" i="4"/>
  <c r="AD79" i="1"/>
  <c r="AK79" i="1"/>
  <c r="AD39" i="1"/>
  <c r="AK39" i="1"/>
  <c r="S119" i="4"/>
  <c r="T119" i="5"/>
  <c r="T39" i="4"/>
  <c r="T119" i="1"/>
  <c r="L39" i="4"/>
  <c r="K79" i="5"/>
  <c r="I119" i="5"/>
  <c r="H39" i="4"/>
  <c r="J39" i="4"/>
  <c r="L119" i="11"/>
  <c r="M79" i="11"/>
  <c r="M159" i="5"/>
  <c r="I39" i="5"/>
  <c r="H79" i="4"/>
  <c r="J119" i="11"/>
  <c r="W39" i="11"/>
  <c r="AD119" i="11"/>
  <c r="AD159" i="5"/>
  <c r="M39" i="4"/>
  <c r="M119" i="5"/>
  <c r="M79" i="5"/>
  <c r="J119" i="4"/>
  <c r="AB159" i="5"/>
  <c r="T79" i="1"/>
  <c r="T79" i="4"/>
  <c r="L159" i="5"/>
  <c r="K159" i="1"/>
  <c r="AH119" i="5"/>
  <c r="AH79" i="5"/>
  <c r="AN119" i="1"/>
  <c r="AJ119" i="1"/>
  <c r="AE119" i="1"/>
  <c r="R159" i="4"/>
  <c r="T39" i="5"/>
  <c r="T159" i="5"/>
  <c r="H119" i="11"/>
  <c r="K39" i="4"/>
  <c r="R79" i="5"/>
  <c r="T79" i="11"/>
  <c r="K119" i="4"/>
  <c r="R119" i="1"/>
  <c r="T39" i="11"/>
  <c r="I159" i="11"/>
  <c r="AL159" i="1"/>
  <c r="AD159" i="4"/>
  <c r="H79" i="1"/>
  <c r="K159" i="11"/>
  <c r="J39" i="5"/>
  <c r="P39" i="1"/>
  <c r="AM39" i="1"/>
  <c r="AI39" i="1"/>
  <c r="L39" i="5"/>
  <c r="H159" i="1"/>
  <c r="J159" i="1"/>
  <c r="K79" i="4"/>
  <c r="AM119" i="1"/>
  <c r="AI119" i="1"/>
  <c r="K119" i="11"/>
  <c r="H39" i="1"/>
  <c r="W39" i="5"/>
  <c r="AH39" i="4"/>
  <c r="AK159" i="1"/>
  <c r="AL119" i="1"/>
  <c r="AN79" i="1"/>
  <c r="V79" i="1"/>
  <c r="E79" i="1"/>
  <c r="F39" i="1"/>
  <c r="AL159" i="4"/>
  <c r="AL119" i="4"/>
  <c r="AL79" i="4"/>
  <c r="AL39" i="4"/>
  <c r="AK159" i="5"/>
  <c r="AM119" i="5"/>
  <c r="AI119" i="5"/>
  <c r="AM79" i="5"/>
  <c r="AI79" i="5"/>
  <c r="AK39" i="5"/>
  <c r="AM159" i="11"/>
  <c r="AI159" i="11"/>
  <c r="AK119" i="11"/>
  <c r="AM79" i="11"/>
  <c r="AI79" i="11"/>
  <c r="AK39" i="11"/>
  <c r="AK159" i="4"/>
  <c r="AK119" i="4"/>
  <c r="AK79" i="4"/>
  <c r="AK39" i="4"/>
  <c r="AN159" i="5"/>
  <c r="AJ159" i="5"/>
  <c r="AL119" i="5"/>
  <c r="AL79" i="5"/>
  <c r="AN39" i="5"/>
  <c r="AJ39" i="5"/>
  <c r="AL159" i="11"/>
  <c r="AN119" i="11"/>
  <c r="AJ119" i="11"/>
  <c r="AL79" i="11"/>
  <c r="AN39" i="11"/>
  <c r="AJ39" i="11"/>
  <c r="AC39" i="5"/>
  <c r="AC39" i="11"/>
  <c r="AC119" i="11"/>
  <c r="AC159" i="1"/>
  <c r="AA39" i="11"/>
  <c r="AA39" i="5"/>
  <c r="AA159" i="5"/>
  <c r="W159" i="11"/>
  <c r="W39" i="4"/>
  <c r="W119" i="5"/>
  <c r="S159" i="11"/>
  <c r="S119" i="5"/>
  <c r="S79" i="11"/>
  <c r="R79" i="1"/>
  <c r="R159" i="5"/>
  <c r="R119" i="4"/>
  <c r="O79" i="1"/>
  <c r="M39" i="11"/>
  <c r="M39" i="5"/>
  <c r="M119" i="1"/>
  <c r="M119" i="11"/>
  <c r="L119" i="4"/>
  <c r="L159" i="1"/>
  <c r="L39" i="11"/>
  <c r="T159" i="11"/>
  <c r="K159" i="5"/>
  <c r="H119" i="4"/>
  <c r="J159" i="5"/>
  <c r="J79" i="5"/>
  <c r="S39" i="1"/>
  <c r="R79" i="4"/>
  <c r="S79" i="5"/>
  <c r="S39" i="4"/>
  <c r="S79" i="4"/>
  <c r="T159" i="1"/>
  <c r="T79" i="5"/>
  <c r="L79" i="5"/>
  <c r="M159" i="1"/>
  <c r="I79" i="4"/>
  <c r="L79" i="1"/>
  <c r="H39" i="5"/>
  <c r="K39" i="1"/>
  <c r="K119" i="1"/>
  <c r="L79" i="4"/>
  <c r="H159" i="5"/>
  <c r="J119" i="5"/>
  <c r="I159" i="5"/>
  <c r="J79" i="1"/>
  <c r="L159" i="4"/>
  <c r="K119" i="5"/>
  <c r="K79" i="11"/>
  <c r="H159" i="11"/>
  <c r="K39" i="5"/>
  <c r="W159" i="1"/>
  <c r="W119" i="4"/>
  <c r="W79" i="11"/>
  <c r="W159" i="4"/>
  <c r="AH79" i="1"/>
  <c r="AB39" i="5"/>
  <c r="Y159" i="1"/>
  <c r="Q159" i="1"/>
  <c r="G159" i="1"/>
  <c r="C159" i="1"/>
  <c r="U119" i="1"/>
  <c r="N119" i="1"/>
  <c r="D119" i="1"/>
  <c r="X79" i="1"/>
  <c r="P79" i="1"/>
  <c r="F79" i="1"/>
  <c r="Q39" i="1"/>
  <c r="G39" i="1"/>
  <c r="S79" i="1"/>
  <c r="R39" i="5"/>
  <c r="S159" i="5"/>
  <c r="S39" i="5"/>
  <c r="M159" i="4"/>
  <c r="H79" i="11"/>
  <c r="I159" i="4"/>
  <c r="K39" i="11"/>
  <c r="W79" i="1"/>
  <c r="AH119" i="1"/>
  <c r="AH79" i="11"/>
  <c r="P159" i="1"/>
  <c r="B159" i="1"/>
  <c r="Y119" i="1"/>
  <c r="C119" i="1"/>
  <c r="C159" i="4"/>
  <c r="Q119" i="4"/>
  <c r="C119" i="4"/>
  <c r="C79" i="4"/>
  <c r="Q39" i="4"/>
  <c r="G39" i="4"/>
  <c r="P159" i="5"/>
  <c r="B159" i="5"/>
  <c r="N119" i="5"/>
  <c r="U79" i="5"/>
  <c r="D79" i="5"/>
  <c r="P39" i="5"/>
  <c r="F39" i="5"/>
  <c r="U159" i="11"/>
  <c r="D159" i="11"/>
  <c r="F119" i="11"/>
  <c r="N79" i="11"/>
  <c r="F39" i="11"/>
  <c r="R39" i="4"/>
  <c r="R39" i="1"/>
  <c r="M119" i="4"/>
  <c r="I39" i="1"/>
  <c r="I79" i="11"/>
  <c r="J79" i="4"/>
  <c r="L119" i="1"/>
  <c r="H39" i="11"/>
  <c r="F159" i="1"/>
  <c r="Q119" i="1"/>
  <c r="G119" i="1"/>
  <c r="Q159" i="4"/>
  <c r="G159" i="4"/>
  <c r="G119" i="4"/>
  <c r="Q79" i="4"/>
  <c r="G79" i="4"/>
  <c r="C39" i="4"/>
  <c r="F159" i="5"/>
  <c r="U119" i="5"/>
  <c r="D119" i="5"/>
  <c r="N79" i="5"/>
  <c r="B39" i="5"/>
  <c r="N159" i="11"/>
  <c r="P119" i="11"/>
  <c r="B119" i="11"/>
  <c r="U79" i="11"/>
  <c r="D79" i="11"/>
  <c r="P39" i="11"/>
  <c r="B39" i="11"/>
  <c r="AD159" i="1"/>
  <c r="AC39" i="1"/>
  <c r="AH39" i="5"/>
  <c r="AH159" i="5"/>
  <c r="AB159" i="11"/>
  <c r="AM159" i="1"/>
  <c r="AI159" i="1"/>
  <c r="U159" i="1"/>
  <c r="N159" i="1"/>
  <c r="D159" i="1"/>
  <c r="V119" i="1"/>
  <c r="O119" i="1"/>
  <c r="E119" i="1"/>
  <c r="Q79" i="1"/>
  <c r="G79" i="1"/>
  <c r="C79" i="1"/>
  <c r="U39" i="1"/>
  <c r="N39" i="1"/>
  <c r="D39" i="1"/>
  <c r="AN159" i="4"/>
  <c r="AJ159" i="4"/>
  <c r="AE159" i="4"/>
  <c r="V159" i="4"/>
  <c r="O159" i="4"/>
  <c r="E159" i="4"/>
  <c r="AN119" i="4"/>
  <c r="AJ119" i="4"/>
  <c r="AE119" i="4"/>
  <c r="V119" i="4"/>
  <c r="O119" i="4"/>
  <c r="E119" i="4"/>
  <c r="AN79" i="4"/>
  <c r="AJ79" i="4"/>
  <c r="AE79" i="4"/>
  <c r="V79" i="4"/>
  <c r="O79" i="4"/>
  <c r="E79" i="4"/>
  <c r="AN39" i="4"/>
  <c r="AJ39" i="4"/>
  <c r="AE39" i="4"/>
  <c r="V39" i="4"/>
  <c r="O39" i="4"/>
  <c r="E39" i="4"/>
  <c r="AM159" i="5"/>
  <c r="AI159" i="5"/>
  <c r="U159" i="5"/>
  <c r="N159" i="5"/>
  <c r="D159" i="5"/>
  <c r="AK119" i="5"/>
  <c r="AF119" i="5"/>
  <c r="X119" i="5"/>
  <c r="P119" i="5"/>
  <c r="F119" i="5"/>
  <c r="B119" i="5"/>
  <c r="AK79" i="5"/>
  <c r="AF79" i="5"/>
  <c r="P79" i="5"/>
  <c r="F79" i="5"/>
  <c r="B79" i="5"/>
  <c r="AM39" i="5"/>
  <c r="AI39" i="5"/>
  <c r="U39" i="5"/>
  <c r="N39" i="5"/>
  <c r="D39" i="5"/>
  <c r="AK159" i="11"/>
  <c r="AF159" i="11"/>
  <c r="P159" i="11"/>
  <c r="F159" i="11"/>
  <c r="B159" i="11"/>
  <c r="AM119" i="11"/>
  <c r="AI119" i="11"/>
  <c r="U119" i="11"/>
  <c r="N119" i="11"/>
  <c r="D119" i="11"/>
  <c r="AK79" i="11"/>
  <c r="AF79" i="11"/>
  <c r="P79" i="11"/>
  <c r="F79" i="11"/>
  <c r="B79" i="11"/>
  <c r="AM39" i="11"/>
  <c r="AI39" i="11"/>
  <c r="U39" i="11"/>
  <c r="N39" i="11"/>
  <c r="D39" i="11"/>
  <c r="AC79" i="1"/>
  <c r="S159" i="4"/>
  <c r="R119" i="5"/>
  <c r="R39" i="11"/>
  <c r="R119" i="11"/>
  <c r="R159" i="1"/>
  <c r="S39" i="11"/>
  <c r="S119" i="11"/>
  <c r="T119" i="4"/>
  <c r="J119" i="1"/>
  <c r="L79" i="11"/>
  <c r="H119" i="1"/>
  <c r="J159" i="11"/>
  <c r="K79" i="1"/>
  <c r="J159" i="4"/>
  <c r="I39" i="11"/>
  <c r="H119" i="5"/>
  <c r="I119" i="4"/>
  <c r="I39" i="4"/>
  <c r="I159" i="1"/>
  <c r="L39" i="1"/>
  <c r="K159" i="4"/>
  <c r="J39" i="1"/>
  <c r="L119" i="5"/>
  <c r="J39" i="11"/>
  <c r="I119" i="1"/>
  <c r="I119" i="11"/>
  <c r="J79" i="11"/>
  <c r="M39" i="1"/>
  <c r="M159" i="11"/>
  <c r="L159" i="11"/>
  <c r="W79" i="4"/>
  <c r="W119" i="1"/>
  <c r="W79" i="5"/>
  <c r="W119" i="11"/>
  <c r="AA159" i="11"/>
  <c r="AH159" i="1"/>
  <c r="AH119" i="11"/>
  <c r="AH159" i="11"/>
  <c r="AH119" i="4"/>
  <c r="AN159" i="1"/>
  <c r="AJ159" i="1"/>
  <c r="V159" i="1"/>
  <c r="O159" i="1"/>
  <c r="E159" i="1"/>
  <c r="AK119" i="1"/>
  <c r="P119" i="1"/>
  <c r="F119" i="1"/>
  <c r="B119" i="1"/>
  <c r="Z79" i="1"/>
  <c r="U79" i="1"/>
  <c r="N79" i="1"/>
  <c r="D79" i="1"/>
  <c r="V39" i="1"/>
  <c r="O39" i="1"/>
  <c r="E39" i="1"/>
  <c r="P159" i="4"/>
  <c r="F159" i="4"/>
  <c r="B159" i="4"/>
  <c r="P119" i="4"/>
  <c r="F119" i="4"/>
  <c r="B119" i="4"/>
  <c r="P79" i="4"/>
  <c r="F79" i="4"/>
  <c r="B79" i="4"/>
  <c r="P39" i="4"/>
  <c r="F39" i="4"/>
  <c r="B39" i="4"/>
  <c r="V159" i="5"/>
  <c r="O159" i="5"/>
  <c r="E159" i="5"/>
  <c r="Q119" i="5"/>
  <c r="G119" i="5"/>
  <c r="C119" i="5"/>
  <c r="Q79" i="5"/>
  <c r="G79" i="5"/>
  <c r="C79" i="5"/>
  <c r="V39" i="5"/>
  <c r="O39" i="5"/>
  <c r="E39" i="5"/>
  <c r="Q159" i="11"/>
  <c r="G159" i="11"/>
  <c r="C159" i="11"/>
  <c r="V119" i="11"/>
  <c r="O119" i="11"/>
  <c r="E119" i="11"/>
  <c r="Q79" i="11"/>
  <c r="G79" i="11"/>
  <c r="C79" i="11"/>
  <c r="V39" i="11"/>
  <c r="O39" i="11"/>
  <c r="E39" i="11"/>
  <c r="AL39" i="1"/>
  <c r="AH39" i="1"/>
  <c r="B79" i="1"/>
  <c r="B39" i="1"/>
  <c r="C39" i="1"/>
  <c r="AM159" i="4"/>
  <c r="AI159" i="4"/>
  <c r="U159" i="4"/>
  <c r="N159" i="4"/>
  <c r="D159" i="4"/>
  <c r="AM119" i="4"/>
  <c r="AI119" i="4"/>
  <c r="Z119" i="4"/>
  <c r="U119" i="4"/>
  <c r="N119" i="4"/>
  <c r="D119" i="4"/>
  <c r="AM79" i="4"/>
  <c r="AI79" i="4"/>
  <c r="U79" i="4"/>
  <c r="N79" i="4"/>
  <c r="D79" i="4"/>
  <c r="AM39" i="4"/>
  <c r="AI39" i="4"/>
  <c r="U39" i="4"/>
  <c r="N39" i="4"/>
  <c r="D39" i="4"/>
  <c r="AL159" i="5"/>
  <c r="Q159" i="5"/>
  <c r="G159" i="5"/>
  <c r="C159" i="5"/>
  <c r="AN119" i="5"/>
  <c r="AJ119" i="5"/>
  <c r="AE119" i="5"/>
  <c r="V119" i="5"/>
  <c r="O119" i="5"/>
  <c r="E119" i="5"/>
  <c r="AN79" i="5"/>
  <c r="AJ79" i="5"/>
  <c r="AE79" i="5"/>
  <c r="V79" i="5"/>
  <c r="O79" i="5"/>
  <c r="E79" i="5"/>
  <c r="AL39" i="5"/>
  <c r="Q39" i="5"/>
  <c r="G39" i="5"/>
  <c r="C39" i="5"/>
  <c r="AN159" i="11"/>
  <c r="AJ159" i="11"/>
  <c r="AE159" i="11"/>
  <c r="V159" i="11"/>
  <c r="O159" i="11"/>
  <c r="E159" i="11"/>
  <c r="AL119" i="11"/>
  <c r="Q119" i="11"/>
  <c r="G119" i="11"/>
  <c r="C119" i="11"/>
  <c r="AN79" i="11"/>
  <c r="AJ79" i="11"/>
  <c r="AE79" i="11"/>
  <c r="V79" i="11"/>
  <c r="O79" i="11"/>
  <c r="E79" i="11"/>
  <c r="AL39" i="11"/>
  <c r="Q39" i="11"/>
  <c r="G39" i="11"/>
  <c r="C39" i="11"/>
  <c r="AN39" i="1"/>
  <c r="AJ39" i="1"/>
  <c r="AC119" i="1"/>
  <c r="AF79" i="1"/>
  <c r="AF39" i="1"/>
  <c r="AF159" i="1"/>
  <c r="AF159" i="5"/>
  <c r="AF39" i="5"/>
  <c r="AF119" i="11"/>
  <c r="AF39" i="11"/>
  <c r="AF119" i="1"/>
  <c r="AF159" i="4"/>
  <c r="AF119" i="4"/>
  <c r="AF79" i="4"/>
  <c r="AF39" i="4"/>
  <c r="AE79" i="1"/>
  <c r="AE39" i="1"/>
  <c r="AE159" i="1"/>
  <c r="AE159" i="5"/>
  <c r="AE39" i="5"/>
  <c r="AE119" i="11"/>
  <c r="AE39" i="11"/>
  <c r="AD79" i="4"/>
  <c r="AD119" i="4"/>
  <c r="AD119" i="1"/>
  <c r="AD159" i="11"/>
  <c r="AD119" i="5"/>
  <c r="AD79" i="11"/>
  <c r="AC39" i="4"/>
  <c r="AC119" i="4"/>
  <c r="AC79" i="11"/>
  <c r="AC79" i="4"/>
  <c r="AC79" i="5"/>
  <c r="AC159" i="11"/>
  <c r="AB79" i="11"/>
  <c r="AB159" i="1"/>
  <c r="AB79" i="1"/>
  <c r="AB119" i="11"/>
  <c r="AB79" i="4"/>
  <c r="AB39" i="11"/>
  <c r="AB39" i="4"/>
  <c r="AB119" i="1"/>
  <c r="AB119" i="4"/>
  <c r="AB79" i="5"/>
  <c r="AA79" i="4"/>
  <c r="AA159" i="1"/>
  <c r="AA159" i="4"/>
  <c r="AA119" i="11"/>
  <c r="AA119" i="1"/>
  <c r="AA39" i="4"/>
  <c r="AA79" i="5"/>
  <c r="AA119" i="5"/>
  <c r="Z159" i="1"/>
  <c r="Z159" i="5"/>
  <c r="Z39" i="5"/>
  <c r="Z119" i="11"/>
  <c r="Z39" i="11"/>
  <c r="Z119" i="1"/>
  <c r="Z159" i="4"/>
  <c r="Z79" i="4"/>
  <c r="Z39" i="4"/>
  <c r="Z119" i="5"/>
  <c r="Z79" i="5"/>
  <c r="Z159" i="11"/>
  <c r="Z79" i="11"/>
  <c r="Y159" i="5"/>
  <c r="Y159" i="4"/>
  <c r="Y119" i="4"/>
  <c r="Y79" i="4"/>
  <c r="Y39" i="4"/>
  <c r="Y119" i="5"/>
  <c r="Y79" i="5"/>
  <c r="Y159" i="11"/>
  <c r="Y79" i="11"/>
  <c r="Y39" i="1"/>
  <c r="Y39" i="5"/>
  <c r="Y119" i="11"/>
  <c r="Y39" i="11"/>
  <c r="Y79" i="1"/>
  <c r="X79" i="5"/>
  <c r="X159" i="11"/>
  <c r="X79" i="11"/>
  <c r="X159" i="1"/>
  <c r="X159" i="5"/>
  <c r="X39" i="5"/>
  <c r="X119" i="11"/>
  <c r="X39" i="11"/>
  <c r="X39" i="1"/>
  <c r="X119" i="1"/>
  <c r="X159" i="4"/>
  <c r="X119" i="4"/>
  <c r="X79" i="4"/>
  <c r="X39" i="4"/>
  <c r="AG36" i="1" l="1"/>
  <c r="AG116" i="1"/>
  <c r="AG75" i="4"/>
  <c r="AG155" i="4"/>
  <c r="AG116" i="11"/>
  <c r="AG36" i="4"/>
  <c r="AG78" i="11"/>
  <c r="AG158" i="11"/>
  <c r="AG78" i="5"/>
  <c r="AG118" i="5"/>
  <c r="AG118" i="1"/>
  <c r="AG38" i="1"/>
  <c r="AG36" i="5"/>
  <c r="AG155" i="11"/>
  <c r="AG75" i="1"/>
  <c r="AG75" i="5"/>
  <c r="AG118" i="4"/>
  <c r="AG117" i="1"/>
  <c r="AG156" i="1"/>
  <c r="AG156" i="11"/>
  <c r="AG76" i="4"/>
  <c r="AG76" i="1"/>
  <c r="AG118" i="11"/>
  <c r="AG158" i="5"/>
  <c r="AG78" i="1"/>
  <c r="AG78" i="4"/>
  <c r="AG158" i="4"/>
  <c r="AG116" i="5"/>
  <c r="AG157" i="11"/>
  <c r="AG157" i="1"/>
  <c r="AG37" i="11"/>
  <c r="AG76" i="11"/>
  <c r="AG156" i="5"/>
  <c r="AG38" i="11"/>
  <c r="AG38" i="4"/>
  <c r="AG36" i="11"/>
  <c r="AG35" i="4"/>
  <c r="AG115" i="4"/>
  <c r="AG115" i="1"/>
  <c r="AG116" i="4"/>
  <c r="AG35" i="11"/>
  <c r="AG115" i="11"/>
  <c r="AG35" i="5"/>
  <c r="AG115" i="5"/>
  <c r="AG155" i="5"/>
  <c r="AG155" i="1"/>
  <c r="AG76" i="5"/>
  <c r="AG77" i="1"/>
  <c r="AG75" i="11"/>
  <c r="AG38" i="5"/>
  <c r="AG77" i="4"/>
  <c r="AG37" i="4"/>
  <c r="AG77" i="11"/>
  <c r="AG77" i="5"/>
  <c r="AG37" i="1"/>
  <c r="AG117" i="5"/>
  <c r="AG157" i="5"/>
  <c r="AG156" i="4"/>
  <c r="AG158" i="1"/>
  <c r="AG35" i="1"/>
  <c r="AG37" i="5"/>
  <c r="AG117" i="11"/>
  <c r="AG157" i="4"/>
  <c r="AG117" i="4"/>
  <c r="AG159" i="4" l="1"/>
  <c r="AG119" i="4"/>
  <c r="AG119" i="5"/>
  <c r="AG79" i="1"/>
  <c r="AG79" i="5"/>
  <c r="AG119" i="11"/>
  <c r="AG79" i="11"/>
  <c r="AG79" i="4"/>
  <c r="AG39" i="11"/>
  <c r="AG39" i="4"/>
  <c r="AG39" i="5"/>
  <c r="AG159" i="11"/>
  <c r="AG159" i="5"/>
  <c r="AG119" i="1"/>
  <c r="AG159" i="1"/>
  <c r="AG39" i="1"/>
</calcChain>
</file>

<file path=xl/sharedStrings.xml><?xml version="1.0" encoding="utf-8"?>
<sst xmlns="http://schemas.openxmlformats.org/spreadsheetml/2006/main" count="1005" uniqueCount="56">
  <si>
    <t>入荷量</t>
    <rPh sb="0" eb="3">
      <t>ニュウカリョウ</t>
    </rPh>
    <phoneticPr fontId="4"/>
  </si>
  <si>
    <t>卸売価格</t>
    <rPh sb="0" eb="2">
      <t>オロシウリ</t>
    </rPh>
    <rPh sb="2" eb="4">
      <t>カカク</t>
    </rPh>
    <phoneticPr fontId="4"/>
  </si>
  <si>
    <t>平均価格</t>
    <rPh sb="0" eb="2">
      <t>ヘイキン</t>
    </rPh>
    <rPh sb="2" eb="4">
      <t>カカク</t>
    </rPh>
    <phoneticPr fontId="4"/>
  </si>
  <si>
    <t>トン</t>
  </si>
  <si>
    <t>福岡市</t>
    <rPh sb="0" eb="3">
      <t>フクオカシ</t>
    </rPh>
    <phoneticPr fontId="5"/>
  </si>
  <si>
    <t>大阪市</t>
    <rPh sb="0" eb="3">
      <t>オオサカシ</t>
    </rPh>
    <phoneticPr fontId="5"/>
  </si>
  <si>
    <t>名古屋市</t>
    <rPh sb="0" eb="4">
      <t>ナゴヤシ</t>
    </rPh>
    <phoneticPr fontId="5"/>
  </si>
  <si>
    <t>東京都</t>
    <rPh sb="0" eb="2">
      <t>トウキョウ</t>
    </rPh>
    <rPh sb="2" eb="3">
      <t>ト</t>
    </rPh>
    <phoneticPr fontId="5"/>
  </si>
  <si>
    <t>きゅうり</t>
  </si>
  <si>
    <t>トマト</t>
  </si>
  <si>
    <t>なす</t>
  </si>
  <si>
    <t>ピーマン</t>
  </si>
  <si>
    <t>　　1．「きゅうり」の卸売数量と価格の推移　</t>
    <rPh sb="11" eb="13">
      <t>オロシウリ</t>
    </rPh>
    <rPh sb="13" eb="15">
      <t>スウリョウ</t>
    </rPh>
    <rPh sb="16" eb="18">
      <t>カカク</t>
    </rPh>
    <rPh sb="19" eb="21">
      <t>スイイ</t>
    </rPh>
    <phoneticPr fontId="3"/>
  </si>
  <si>
    <t>　　２．「トマト」の卸売数量と価格の推移　</t>
    <rPh sb="10" eb="12">
      <t>オロシウリ</t>
    </rPh>
    <rPh sb="12" eb="14">
      <t>スウリョウ</t>
    </rPh>
    <rPh sb="15" eb="17">
      <t>カカク</t>
    </rPh>
    <rPh sb="18" eb="20">
      <t>スイイ</t>
    </rPh>
    <phoneticPr fontId="3"/>
  </si>
  <si>
    <t>　　３．「なす」の卸売数量と価格の推移　</t>
    <rPh sb="9" eb="11">
      <t>オロシウリ</t>
    </rPh>
    <rPh sb="11" eb="13">
      <t>スウリョウ</t>
    </rPh>
    <rPh sb="14" eb="16">
      <t>カカク</t>
    </rPh>
    <rPh sb="17" eb="19">
      <t>スイイ</t>
    </rPh>
    <phoneticPr fontId="3"/>
  </si>
  <si>
    <t>　　４．「ピーマン」の卸売数量と価格の推移</t>
    <rPh sb="11" eb="13">
      <t>オロシウリ</t>
    </rPh>
    <rPh sb="13" eb="15">
      <t>スウリョウ</t>
    </rPh>
    <rPh sb="16" eb="18">
      <t>カカク</t>
    </rPh>
    <rPh sb="19" eb="21">
      <t>スイイ</t>
    </rPh>
    <phoneticPr fontId="3"/>
  </si>
  <si>
    <r>
      <t>　　　　　　　　　　　</t>
    </r>
    <r>
      <rPr>
        <b/>
        <sz val="10"/>
        <rFont val="ＭＳ Ｐゴシック"/>
        <family val="3"/>
        <charset val="128"/>
      </rPr>
      <t>（東京都中央卸売市場）</t>
    </r>
    <phoneticPr fontId="4"/>
  </si>
  <si>
    <r>
      <t>　　　　　　　　　　　</t>
    </r>
    <r>
      <rPr>
        <b/>
        <sz val="10"/>
        <rFont val="ＭＳ Ｐゴシック"/>
        <family val="3"/>
        <charset val="128"/>
      </rPr>
      <t>（名古屋市中央卸売市場）</t>
    </r>
    <rPh sb="12" eb="16">
      <t>ナゴヤシ</t>
    </rPh>
    <phoneticPr fontId="4"/>
  </si>
  <si>
    <r>
      <t>　　　　　　　　　　　</t>
    </r>
    <r>
      <rPr>
        <b/>
        <sz val="10"/>
        <rFont val="ＭＳ Ｐゴシック"/>
        <family val="3"/>
        <charset val="128"/>
      </rPr>
      <t>（大阪市中央卸売市場）</t>
    </r>
    <rPh sb="12" eb="14">
      <t>オオサカ</t>
    </rPh>
    <rPh sb="14" eb="15">
      <t>シ</t>
    </rPh>
    <rPh sb="15" eb="17">
      <t>チュウオウ</t>
    </rPh>
    <phoneticPr fontId="4"/>
  </si>
  <si>
    <r>
      <t>　　　　　　　　　　　</t>
    </r>
    <r>
      <rPr>
        <b/>
        <sz val="10"/>
        <rFont val="ＭＳ Ｐゴシック"/>
        <family val="3"/>
        <charset val="128"/>
      </rPr>
      <t>（福岡市中央卸売市場）</t>
    </r>
    <rPh sb="12" eb="14">
      <t>フクオカ</t>
    </rPh>
    <rPh sb="14" eb="15">
      <t>シ</t>
    </rPh>
    <rPh sb="15" eb="17">
      <t>チュウオウ</t>
    </rPh>
    <phoneticPr fontId="4"/>
  </si>
  <si>
    <t>　　　資料：alic「ベジ探」、（原資料）農水省「青果物日別取扱高統計結果」</t>
    <rPh sb="3" eb="5">
      <t>シリョウ</t>
    </rPh>
    <rPh sb="13" eb="14">
      <t>タン</t>
    </rPh>
    <rPh sb="17" eb="20">
      <t>ゲンシリョウ</t>
    </rPh>
    <rPh sb="21" eb="24">
      <t>ノウスイショウ</t>
    </rPh>
    <rPh sb="25" eb="28">
      <t>セイカブツ</t>
    </rPh>
    <rPh sb="28" eb="29">
      <t>ヒ</t>
    </rPh>
    <rPh sb="29" eb="30">
      <t>ベツ</t>
    </rPh>
    <rPh sb="30" eb="33">
      <t>トリアツカイダカ</t>
    </rPh>
    <rPh sb="33" eb="35">
      <t>トウケイ</t>
    </rPh>
    <rPh sb="35" eb="37">
      <t>ケッカ</t>
    </rPh>
    <phoneticPr fontId="3"/>
  </si>
  <si>
    <t>平均価格</t>
    <rPh sb="0" eb="2">
      <t>ヘイキン</t>
    </rPh>
    <rPh sb="2" eb="4">
      <t>カカク</t>
    </rPh>
    <phoneticPr fontId="6"/>
  </si>
  <si>
    <t>入荷量</t>
    <rPh sb="0" eb="3">
      <t>ニュウカリョウ</t>
    </rPh>
    <phoneticPr fontId="7"/>
  </si>
  <si>
    <t>卸売価格</t>
    <rPh sb="0" eb="2">
      <t>オロシウリ</t>
    </rPh>
    <rPh sb="2" eb="4">
      <t>カカク</t>
    </rPh>
    <phoneticPr fontId="7"/>
  </si>
  <si>
    <t>平年比</t>
    <rPh sb="0" eb="2">
      <t>ヘイネン</t>
    </rPh>
    <rPh sb="2" eb="3">
      <t>ヒ</t>
    </rPh>
    <phoneticPr fontId="3"/>
  </si>
  <si>
    <t xml:space="preserve"> </t>
  </si>
  <si>
    <t>11</t>
  </si>
  <si>
    <t>10</t>
  </si>
  <si>
    <t>13</t>
  </si>
  <si>
    <t>20</t>
  </si>
  <si>
    <t>22</t>
  </si>
  <si>
    <t>9</t>
  </si>
  <si>
    <t>16</t>
  </si>
  <si>
    <t>25</t>
  </si>
  <si>
    <t>5</t>
  </si>
  <si>
    <t>12</t>
  </si>
  <si>
    <t>19</t>
  </si>
  <si>
    <t>26</t>
  </si>
  <si>
    <t>2</t>
  </si>
  <si>
    <t>30</t>
  </si>
  <si>
    <t>6</t>
  </si>
  <si>
    <t>23</t>
  </si>
  <si>
    <t>27</t>
  </si>
  <si>
    <t>18</t>
  </si>
  <si>
    <t>8</t>
  </si>
  <si>
    <t>15</t>
  </si>
  <si>
    <t>29</t>
  </si>
  <si>
    <t>3/1</t>
  </si>
  <si>
    <t>4</t>
  </si>
  <si>
    <t>7</t>
  </si>
  <si>
    <t>14</t>
  </si>
  <si>
    <t>21</t>
  </si>
  <si>
    <t>28</t>
  </si>
  <si>
    <t>4/1</t>
  </si>
  <si>
    <t>5/29</t>
  </si>
  <si>
    <t>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</si>
</sst>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m/d;@"/>
    <numFmt numFmtId="178" formatCode="[$-411]ggge&quot;年&quot;m&quot;月&quot;"/>
  </numFmts>
  <fonts count="3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</font>
    <font>
      <b/>
      <sz val="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0"/>
      <color indexed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38" fontId="15" fillId="0" borderId="0" xfId="1" applyFont="1">
      <alignment vertical="center"/>
    </xf>
    <xf numFmtId="38" fontId="17" fillId="0" borderId="0" xfId="1" applyFont="1" applyAlignment="1">
      <alignment horizontal="center" vertical="center"/>
    </xf>
    <xf numFmtId="38" fontId="15" fillId="0" borderId="0" xfId="1" applyFont="1" applyBorder="1">
      <alignment vertical="center"/>
    </xf>
    <xf numFmtId="38" fontId="5" fillId="0" borderId="0" xfId="1" applyFont="1" applyBorder="1" applyAlignment="1">
      <alignment horizontal="center" vertical="center"/>
    </xf>
    <xf numFmtId="0" fontId="18" fillId="0" borderId="0" xfId="0" applyFont="1">
      <alignment vertical="center"/>
    </xf>
    <xf numFmtId="0" fontId="0" fillId="2" borderId="0" xfId="0" applyFont="1" applyFill="1">
      <alignment vertical="center"/>
    </xf>
    <xf numFmtId="38" fontId="15" fillId="2" borderId="0" xfId="1" applyFont="1" applyFill="1" applyBorder="1">
      <alignment vertical="center"/>
    </xf>
    <xf numFmtId="38" fontId="19" fillId="2" borderId="0" xfId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38" fontId="16" fillId="0" borderId="0" xfId="1" applyFont="1">
      <alignment vertical="center"/>
    </xf>
    <xf numFmtId="0" fontId="0" fillId="0" borderId="2" xfId="0" applyBorder="1">
      <alignment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15" fillId="0" borderId="0" xfId="1" applyFont="1">
      <alignment vertical="center"/>
    </xf>
    <xf numFmtId="178" fontId="9" fillId="3" borderId="6" xfId="1" applyNumberFormat="1" applyFont="1" applyFill="1" applyBorder="1" applyAlignment="1">
      <alignment horizontal="right" vertical="center"/>
    </xf>
    <xf numFmtId="38" fontId="15" fillId="0" borderId="2" xfId="1" applyFont="1" applyBorder="1">
      <alignment vertical="center"/>
    </xf>
    <xf numFmtId="38" fontId="10" fillId="0" borderId="2" xfId="1" applyFont="1" applyBorder="1">
      <alignment vertical="center"/>
    </xf>
    <xf numFmtId="38" fontId="15" fillId="0" borderId="7" xfId="1" applyFont="1" applyBorder="1">
      <alignment vertical="center"/>
    </xf>
    <xf numFmtId="38" fontId="15" fillId="2" borderId="0" xfId="1" applyFont="1" applyFill="1" applyBorder="1">
      <alignment vertical="center"/>
    </xf>
    <xf numFmtId="38" fontId="15" fillId="4" borderId="2" xfId="1" applyFont="1" applyFill="1" applyBorder="1">
      <alignment vertical="center"/>
    </xf>
    <xf numFmtId="0" fontId="0" fillId="4" borderId="2" xfId="0" applyFill="1" applyBorder="1">
      <alignment vertical="center"/>
    </xf>
    <xf numFmtId="0" fontId="0" fillId="0" borderId="8" xfId="0" applyBorder="1">
      <alignment vertical="center"/>
    </xf>
    <xf numFmtId="38" fontId="10" fillId="4" borderId="2" xfId="1" applyFont="1" applyFill="1" applyBorder="1">
      <alignment vertical="center"/>
    </xf>
    <xf numFmtId="38" fontId="15" fillId="4" borderId="7" xfId="1" applyFont="1" applyFill="1" applyBorder="1">
      <alignment vertical="center"/>
    </xf>
    <xf numFmtId="0" fontId="0" fillId="4" borderId="7" xfId="0" applyFill="1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4" borderId="0" xfId="0" applyFill="1" applyBorder="1">
      <alignment vertical="center"/>
    </xf>
    <xf numFmtId="0" fontId="0" fillId="4" borderId="0" xfId="0" applyFill="1">
      <alignment vertical="center"/>
    </xf>
    <xf numFmtId="38" fontId="15" fillId="4" borderId="10" xfId="1" applyFont="1" applyFill="1" applyBorder="1">
      <alignment vertical="center"/>
    </xf>
    <xf numFmtId="38" fontId="15" fillId="4" borderId="11" xfId="1" applyFont="1" applyFill="1" applyBorder="1">
      <alignment vertical="center"/>
    </xf>
    <xf numFmtId="0" fontId="12" fillId="0" borderId="0" xfId="0" applyFont="1">
      <alignment vertical="center"/>
    </xf>
    <xf numFmtId="0" fontId="0" fillId="0" borderId="12" xfId="0" quotePrefix="1" applyBorder="1" applyAlignment="1">
      <alignment horizontal="center" vertical="center"/>
    </xf>
    <xf numFmtId="0" fontId="0" fillId="0" borderId="13" xfId="0" applyBorder="1">
      <alignment vertical="center"/>
    </xf>
    <xf numFmtId="38" fontId="15" fillId="4" borderId="14" xfId="1" applyFont="1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38" fontId="10" fillId="0" borderId="17" xfId="1" quotePrefix="1" applyNumberFormat="1" applyFont="1" applyBorder="1" applyAlignment="1">
      <alignment horizontal="center" vertical="center"/>
    </xf>
    <xf numFmtId="38" fontId="15" fillId="4" borderId="0" xfId="1" applyFont="1" applyFill="1" applyBorder="1">
      <alignment vertical="center"/>
    </xf>
    <xf numFmtId="38" fontId="10" fillId="0" borderId="0" xfId="1" applyFont="1" applyBorder="1">
      <alignment vertical="center"/>
    </xf>
    <xf numFmtId="38" fontId="10" fillId="4" borderId="0" xfId="1" applyFont="1" applyFill="1" applyBorder="1">
      <alignment vertical="center"/>
    </xf>
    <xf numFmtId="178" fontId="9" fillId="0" borderId="6" xfId="1" applyNumberFormat="1" applyFont="1" applyFill="1" applyBorder="1" applyAlignment="1">
      <alignment horizontal="right" vertical="center"/>
    </xf>
    <xf numFmtId="0" fontId="0" fillId="0" borderId="10" xfId="0" applyBorder="1">
      <alignment vertical="center"/>
    </xf>
    <xf numFmtId="38" fontId="15" fillId="2" borderId="0" xfId="1" applyFont="1" applyFill="1" applyBorder="1">
      <alignment vertical="center"/>
    </xf>
    <xf numFmtId="38" fontId="15" fillId="4" borderId="2" xfId="1" applyFont="1" applyFill="1" applyBorder="1">
      <alignment vertical="center"/>
    </xf>
    <xf numFmtId="38" fontId="15" fillId="0" borderId="0" xfId="1" applyFont="1">
      <alignment vertical="center"/>
    </xf>
    <xf numFmtId="38" fontId="15" fillId="2" borderId="0" xfId="1" applyFont="1" applyFill="1" applyBorder="1">
      <alignment vertical="center"/>
    </xf>
    <xf numFmtId="38" fontId="15" fillId="2" borderId="0" xfId="1" applyFont="1" applyFill="1" applyBorder="1">
      <alignment vertical="center"/>
    </xf>
    <xf numFmtId="38" fontId="15" fillId="2" borderId="0" xfId="1" applyFont="1" applyFill="1" applyBorder="1">
      <alignment vertical="center"/>
    </xf>
    <xf numFmtId="38" fontId="20" fillId="0" borderId="0" xfId="1" applyFont="1" applyAlignment="1">
      <alignment horizontal="center" vertical="center"/>
    </xf>
    <xf numFmtId="178" fontId="13" fillId="0" borderId="19" xfId="1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38" fontId="14" fillId="0" borderId="2" xfId="1" applyFont="1" applyBorder="1">
      <alignment vertical="center"/>
    </xf>
    <xf numFmtId="177" fontId="21" fillId="0" borderId="17" xfId="1" quotePrefix="1" applyNumberFormat="1" applyFont="1" applyBorder="1" applyAlignment="1">
      <alignment horizontal="center" vertical="center"/>
    </xf>
    <xf numFmtId="38" fontId="13" fillId="0" borderId="17" xfId="1" applyFont="1" applyBorder="1" applyAlignment="1">
      <alignment horizontal="center" vertical="center"/>
    </xf>
    <xf numFmtId="38" fontId="13" fillId="0" borderId="12" xfId="1" applyFont="1" applyBorder="1" applyAlignment="1">
      <alignment horizontal="center" vertical="center"/>
    </xf>
    <xf numFmtId="177" fontId="13" fillId="0" borderId="17" xfId="1" quotePrefix="1" applyNumberFormat="1" applyFont="1" applyBorder="1" applyAlignment="1">
      <alignment horizontal="center" vertical="center"/>
    </xf>
    <xf numFmtId="38" fontId="13" fillId="0" borderId="17" xfId="1" quotePrefix="1" applyFont="1" applyBorder="1" applyAlignment="1">
      <alignment horizontal="center" vertical="center"/>
    </xf>
    <xf numFmtId="0" fontId="13" fillId="0" borderId="17" xfId="1" quotePrefix="1" applyNumberFormat="1" applyFont="1" applyBorder="1" applyAlignment="1">
      <alignment horizontal="center" vertical="center"/>
    </xf>
    <xf numFmtId="176" fontId="21" fillId="0" borderId="17" xfId="1" quotePrefix="1" applyNumberFormat="1" applyFont="1" applyBorder="1" applyAlignment="1">
      <alignment horizontal="center" vertical="center"/>
    </xf>
    <xf numFmtId="0" fontId="21" fillId="0" borderId="17" xfId="1" quotePrefix="1" applyNumberFormat="1" applyFont="1" applyBorder="1" applyAlignment="1">
      <alignment horizontal="center" vertical="center"/>
    </xf>
    <xf numFmtId="177" fontId="13" fillId="0" borderId="17" xfId="1" applyNumberFormat="1" applyFont="1" applyBorder="1" applyAlignment="1">
      <alignment horizontal="center" vertical="center"/>
    </xf>
    <xf numFmtId="38" fontId="0" fillId="4" borderId="2" xfId="0" applyNumberFormat="1" applyFill="1" applyBorder="1">
      <alignment vertical="center"/>
    </xf>
    <xf numFmtId="38" fontId="0" fillId="0" borderId="8" xfId="0" applyNumberFormat="1" applyBorder="1">
      <alignment vertical="center"/>
    </xf>
    <xf numFmtId="38" fontId="0" fillId="0" borderId="13" xfId="0" applyNumberFormat="1" applyBorder="1">
      <alignment vertical="center"/>
    </xf>
    <xf numFmtId="38" fontId="10" fillId="0" borderId="2" xfId="1" applyNumberFormat="1" applyFont="1" applyBorder="1">
      <alignment vertical="center"/>
    </xf>
    <xf numFmtId="38" fontId="22" fillId="0" borderId="17" xfId="1" applyFont="1" applyBorder="1" applyAlignment="1">
      <alignment horizontal="center" vertical="center"/>
    </xf>
    <xf numFmtId="38" fontId="22" fillId="0" borderId="17" xfId="1" quotePrefix="1" applyFont="1" applyBorder="1" applyAlignment="1">
      <alignment horizontal="center" vertical="center"/>
    </xf>
    <xf numFmtId="0" fontId="23" fillId="0" borderId="17" xfId="1" quotePrefix="1" applyNumberFormat="1" applyFont="1" applyBorder="1" applyAlignment="1">
      <alignment horizontal="center" vertical="center"/>
    </xf>
    <xf numFmtId="0" fontId="21" fillId="0" borderId="12" xfId="1" quotePrefix="1" applyNumberFormat="1" applyFont="1" applyBorder="1" applyAlignment="1">
      <alignment horizontal="center" vertical="center"/>
    </xf>
    <xf numFmtId="177" fontId="23" fillId="0" borderId="17" xfId="1" quotePrefix="1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4" fillId="0" borderId="0" xfId="0" applyFont="1" applyAlignment="1">
      <alignment vertical="top"/>
    </xf>
    <xf numFmtId="38" fontId="24" fillId="0" borderId="0" xfId="1" applyFont="1" applyAlignment="1">
      <alignment vertical="top"/>
    </xf>
    <xf numFmtId="38" fontId="25" fillId="0" borderId="0" xfId="1" applyFont="1" applyAlignment="1">
      <alignment horizontal="center" vertical="top"/>
    </xf>
    <xf numFmtId="38" fontId="25" fillId="0" borderId="0" xfId="1" applyFont="1" applyAlignment="1">
      <alignment vertical="top"/>
    </xf>
    <xf numFmtId="38" fontId="26" fillId="0" borderId="0" xfId="1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center"/>
    </xf>
    <xf numFmtId="38" fontId="14" fillId="0" borderId="7" xfId="1" applyFont="1" applyBorder="1">
      <alignment vertical="center"/>
    </xf>
    <xf numFmtId="38" fontId="14" fillId="0" borderId="18" xfId="1" applyFont="1" applyBorder="1">
      <alignment vertical="center"/>
    </xf>
    <xf numFmtId="9" fontId="27" fillId="0" borderId="10" xfId="3" applyFont="1" applyBorder="1" applyAlignment="1">
      <alignment vertical="center" shrinkToFit="1"/>
    </xf>
    <xf numFmtId="38" fontId="10" fillId="0" borderId="17" xfId="1" applyFont="1" applyBorder="1" applyAlignment="1">
      <alignment horizontal="center" vertical="center"/>
    </xf>
    <xf numFmtId="38" fontId="0" fillId="2" borderId="0" xfId="1" applyFont="1" applyFill="1" applyBorder="1">
      <alignment vertical="center"/>
    </xf>
    <xf numFmtId="176" fontId="23" fillId="0" borderId="17" xfId="1" quotePrefix="1" applyNumberFormat="1" applyFont="1" applyBorder="1" applyAlignment="1">
      <alignment horizontal="center" vertical="center"/>
    </xf>
    <xf numFmtId="38" fontId="18" fillId="0" borderId="0" xfId="1" applyFont="1" applyAlignment="1">
      <alignment horizontal="center" vertical="center"/>
    </xf>
    <xf numFmtId="38" fontId="28" fillId="0" borderId="0" xfId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38" fontId="29" fillId="0" borderId="0" xfId="1" applyFont="1" applyAlignment="1">
      <alignment horizontal="center" vertical="center"/>
    </xf>
    <xf numFmtId="38" fontId="30" fillId="0" borderId="0" xfId="1" applyFont="1" applyAlignment="1">
      <alignment horizontal="center" vertical="center"/>
    </xf>
    <xf numFmtId="38" fontId="14" fillId="0" borderId="2" xfId="1" applyFont="1" applyBorder="1" applyAlignment="1">
      <alignment vertical="center" shrinkToFit="1"/>
    </xf>
    <xf numFmtId="38" fontId="14" fillId="0" borderId="13" xfId="1" applyFont="1" applyBorder="1" applyAlignment="1">
      <alignment vertical="center" shrinkToFit="1"/>
    </xf>
    <xf numFmtId="0" fontId="18" fillId="0" borderId="0" xfId="0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38" fontId="14" fillId="0" borderId="0" xfId="1" applyFont="1" applyBorder="1" applyAlignment="1">
      <alignment vertical="center" shrinkToFit="1"/>
    </xf>
    <xf numFmtId="38" fontId="14" fillId="0" borderId="0" xfId="1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0" fontId="21" fillId="0" borderId="0" xfId="1" quotePrefix="1" applyNumberFormat="1" applyFont="1" applyBorder="1" applyAlignment="1">
      <alignment horizontal="center" vertical="center"/>
    </xf>
    <xf numFmtId="38" fontId="18" fillId="0" borderId="0" xfId="1" applyFont="1" applyBorder="1" applyAlignment="1">
      <alignment horizontal="center" vertical="center"/>
    </xf>
    <xf numFmtId="38" fontId="28" fillId="0" borderId="0" xfId="1" applyFont="1" applyBorder="1" applyAlignment="1">
      <alignment horizontal="center" vertical="center"/>
    </xf>
    <xf numFmtId="38" fontId="22" fillId="0" borderId="0" xfId="1" applyFont="1" applyBorder="1" applyAlignment="1">
      <alignment horizontal="center" vertical="center"/>
    </xf>
    <xf numFmtId="38" fontId="22" fillId="0" borderId="0" xfId="1" quotePrefix="1" applyFont="1" applyBorder="1" applyAlignment="1">
      <alignment horizontal="center" vertical="center"/>
    </xf>
    <xf numFmtId="0" fontId="22" fillId="0" borderId="0" xfId="1" quotePrefix="1" applyNumberFormat="1" applyFont="1" applyBorder="1" applyAlignment="1">
      <alignment horizontal="center" vertical="center"/>
    </xf>
    <xf numFmtId="38" fontId="13" fillId="0" borderId="12" xfId="1" quotePrefix="1" applyFont="1" applyBorder="1" applyAlignment="1">
      <alignment horizontal="center" vertical="center"/>
    </xf>
    <xf numFmtId="38" fontId="14" fillId="0" borderId="13" xfId="1" applyFont="1" applyBorder="1">
      <alignment vertical="center"/>
    </xf>
    <xf numFmtId="9" fontId="27" fillId="0" borderId="14" xfId="3" applyFont="1" applyBorder="1" applyAlignment="1">
      <alignment vertical="center" shrinkToFit="1"/>
    </xf>
    <xf numFmtId="0" fontId="13" fillId="0" borderId="12" xfId="1" quotePrefix="1" applyNumberFormat="1" applyFont="1" applyBorder="1" applyAlignment="1">
      <alignment horizontal="center" vertical="center"/>
    </xf>
    <xf numFmtId="0" fontId="31" fillId="0" borderId="0" xfId="0" applyFont="1">
      <alignment vertical="center"/>
    </xf>
    <xf numFmtId="9" fontId="27" fillId="0" borderId="0" xfId="3" applyFont="1" applyBorder="1" applyAlignment="1">
      <alignment vertical="center" shrinkToFit="1"/>
    </xf>
    <xf numFmtId="38" fontId="13" fillId="0" borderId="15" xfId="1" applyFont="1" applyBorder="1" applyAlignment="1">
      <alignment horizontal="center" vertical="center"/>
    </xf>
    <xf numFmtId="38" fontId="14" fillId="0" borderId="1" xfId="1" applyFont="1" applyBorder="1" applyAlignment="1">
      <alignment vertical="center" shrinkToFit="1"/>
    </xf>
    <xf numFmtId="38" fontId="14" fillId="0" borderId="23" xfId="1" applyFont="1" applyBorder="1">
      <alignment vertical="center"/>
    </xf>
    <xf numFmtId="9" fontId="27" fillId="0" borderId="11" xfId="3" applyFont="1" applyBorder="1" applyAlignment="1">
      <alignment vertical="center" shrinkToFit="1"/>
    </xf>
    <xf numFmtId="0" fontId="21" fillId="0" borderId="15" xfId="1" quotePrefix="1" applyNumberFormat="1" applyFont="1" applyBorder="1" applyAlignment="1">
      <alignment horizontal="center" vertical="center"/>
    </xf>
    <xf numFmtId="0" fontId="13" fillId="0" borderId="15" xfId="1" quotePrefix="1" applyNumberFormat="1" applyFont="1" applyBorder="1" applyAlignment="1">
      <alignment horizontal="center" vertical="center"/>
    </xf>
    <xf numFmtId="38" fontId="14" fillId="0" borderId="1" xfId="1" applyFont="1" applyBorder="1">
      <alignment vertical="center"/>
    </xf>
    <xf numFmtId="38" fontId="13" fillId="0" borderId="15" xfId="1" quotePrefix="1" applyFont="1" applyBorder="1" applyAlignment="1">
      <alignment horizontal="center" vertical="center"/>
    </xf>
  </cellXfs>
  <cellStyles count="8">
    <cellStyle name="パーセント" xfId="3" builtinId="5"/>
    <cellStyle name="桁区切り" xfId="1" builtinId="6"/>
    <cellStyle name="桁区切り 4" xfId="5" xr:uid="{00000000-0005-0000-0000-000002000000}"/>
    <cellStyle name="桁区切り 4 2" xfId="7" xr:uid="{00000000-0005-0000-0000-000003000000}"/>
    <cellStyle name="標準" xfId="0" builtinId="0"/>
    <cellStyle name="標準 3" xfId="2" xr:uid="{00000000-0005-0000-0000-000005000000}"/>
    <cellStyle name="標準 4" xfId="4" xr:uid="{00000000-0005-0000-0000-000006000000}"/>
    <cellStyle name="標準 4 2" xfId="6" xr:uid="{00000000-0005-0000-0000-000007000000}"/>
  </cellStyles>
  <dxfs count="2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706158464394583E-2"/>
          <c:y val="8.4260044244629989E-2"/>
          <c:w val="0.9148069913954634"/>
          <c:h val="0.863307478844098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きゅうり!$A$36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きゅうり!$B$35:$AR$35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きゅうり!$B$36:$AR$36</c:f>
              <c:numCache>
                <c:formatCode>#,##0_);[Red]\(#,##0\)</c:formatCode>
                <c:ptCount val="43"/>
                <c:pt idx="0">
                  <c:v>111.113</c:v>
                </c:pt>
                <c:pt idx="1">
                  <c:v>136.19300000000001</c:v>
                </c:pt>
                <c:pt idx="2">
                  <c:v>202.71700000000001</c:v>
                </c:pt>
                <c:pt idx="3">
                  <c:v>130.749</c:v>
                </c:pt>
                <c:pt idx="4">
                  <c:v>235.982</c:v>
                </c:pt>
                <c:pt idx="5">
                  <c:v>136.03700000000001</c:v>
                </c:pt>
                <c:pt idx="6">
                  <c:v>144.202</c:v>
                </c:pt>
                <c:pt idx="7">
                  <c:v>246.34399999999999</c:v>
                </c:pt>
                <c:pt idx="8">
                  <c:v>156.476</c:v>
                </c:pt>
                <c:pt idx="9">
                  <c:v>279.44400000000002</c:v>
                </c:pt>
                <c:pt idx="10">
                  <c:v>149.74100000000001</c:v>
                </c:pt>
                <c:pt idx="11">
                  <c:v>163.78700000000001</c:v>
                </c:pt>
                <c:pt idx="12">
                  <c:v>294.608</c:v>
                </c:pt>
                <c:pt idx="13">
                  <c:v>201.66399999999999</c:v>
                </c:pt>
                <c:pt idx="14">
                  <c:v>314.77800000000002</c:v>
                </c:pt>
                <c:pt idx="15">
                  <c:v>166.91399999999999</c:v>
                </c:pt>
                <c:pt idx="16">
                  <c:v>186.66399999999999</c:v>
                </c:pt>
                <c:pt idx="17">
                  <c:v>281.99299999999999</c:v>
                </c:pt>
                <c:pt idx="18">
                  <c:v>175.673</c:v>
                </c:pt>
                <c:pt idx="19">
                  <c:v>253.42599999999999</c:v>
                </c:pt>
                <c:pt idx="20">
                  <c:v>139.09299999999999</c:v>
                </c:pt>
                <c:pt idx="21">
                  <c:v>171.34200000000001</c:v>
                </c:pt>
                <c:pt idx="22">
                  <c:v>279.08100000000002</c:v>
                </c:pt>
                <c:pt idx="23">
                  <c:v>184.13300000000001</c:v>
                </c:pt>
                <c:pt idx="24">
                  <c:v>299.04599999999999</c:v>
                </c:pt>
                <c:pt idx="25">
                  <c:v>173.68100000000001</c:v>
                </c:pt>
                <c:pt idx="26">
                  <c:v>174.22800000000001</c:v>
                </c:pt>
                <c:pt idx="27">
                  <c:v>258.44099999999997</c:v>
                </c:pt>
                <c:pt idx="28">
                  <c:v>181.899</c:v>
                </c:pt>
                <c:pt idx="29">
                  <c:v>303.85700000000003</c:v>
                </c:pt>
                <c:pt idx="30">
                  <c:v>169.858</c:v>
                </c:pt>
                <c:pt idx="31">
                  <c:v>198.386</c:v>
                </c:pt>
                <c:pt idx="32">
                  <c:v>309.60199999999998</c:v>
                </c:pt>
                <c:pt idx="33">
                  <c:v>190.87</c:v>
                </c:pt>
                <c:pt idx="34">
                  <c:v>348.18200000000002</c:v>
                </c:pt>
                <c:pt idx="35">
                  <c:v>219.26499999999999</c:v>
                </c:pt>
                <c:pt idx="36">
                  <c:v>233.714</c:v>
                </c:pt>
                <c:pt idx="37">
                  <c:v>384.34100000000001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6-4EAE-B053-41CCCB1A4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きゅうり!$A$37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きゅうり!$B$35:$AR$35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きゅうり!$B$37:$AR$37</c:f>
              <c:numCache>
                <c:formatCode>#,##0_);[Red]\(#,##0\)</c:formatCode>
                <c:ptCount val="43"/>
                <c:pt idx="0">
                  <c:v>505</c:v>
                </c:pt>
                <c:pt idx="1">
                  <c:v>532</c:v>
                </c:pt>
                <c:pt idx="2">
                  <c:v>600</c:v>
                </c:pt>
                <c:pt idx="3">
                  <c:v>617</c:v>
                </c:pt>
                <c:pt idx="4">
                  <c:v>660</c:v>
                </c:pt>
                <c:pt idx="5">
                  <c:v>638</c:v>
                </c:pt>
                <c:pt idx="6">
                  <c:v>613</c:v>
                </c:pt>
                <c:pt idx="7">
                  <c:v>534</c:v>
                </c:pt>
                <c:pt idx="8">
                  <c:v>504</c:v>
                </c:pt>
                <c:pt idx="9">
                  <c:v>452</c:v>
                </c:pt>
                <c:pt idx="10">
                  <c:v>435</c:v>
                </c:pt>
                <c:pt idx="11">
                  <c:v>431</c:v>
                </c:pt>
                <c:pt idx="12">
                  <c:v>390</c:v>
                </c:pt>
                <c:pt idx="13">
                  <c:v>387</c:v>
                </c:pt>
                <c:pt idx="14">
                  <c:v>371</c:v>
                </c:pt>
                <c:pt idx="15">
                  <c:v>372</c:v>
                </c:pt>
                <c:pt idx="16">
                  <c:v>380</c:v>
                </c:pt>
                <c:pt idx="17">
                  <c:v>382</c:v>
                </c:pt>
                <c:pt idx="18">
                  <c:v>384</c:v>
                </c:pt>
                <c:pt idx="19">
                  <c:v>391</c:v>
                </c:pt>
                <c:pt idx="20">
                  <c:v>391</c:v>
                </c:pt>
                <c:pt idx="21">
                  <c:v>386</c:v>
                </c:pt>
                <c:pt idx="22">
                  <c:v>372</c:v>
                </c:pt>
                <c:pt idx="23">
                  <c:v>370</c:v>
                </c:pt>
                <c:pt idx="24">
                  <c:v>378</c:v>
                </c:pt>
                <c:pt idx="25">
                  <c:v>387</c:v>
                </c:pt>
                <c:pt idx="26">
                  <c:v>394</c:v>
                </c:pt>
                <c:pt idx="27">
                  <c:v>412</c:v>
                </c:pt>
                <c:pt idx="28">
                  <c:v>415</c:v>
                </c:pt>
                <c:pt idx="29">
                  <c:v>402</c:v>
                </c:pt>
                <c:pt idx="30">
                  <c:v>402</c:v>
                </c:pt>
                <c:pt idx="31">
                  <c:v>406</c:v>
                </c:pt>
                <c:pt idx="32">
                  <c:v>401</c:v>
                </c:pt>
                <c:pt idx="33">
                  <c:v>401</c:v>
                </c:pt>
                <c:pt idx="34">
                  <c:v>408</c:v>
                </c:pt>
                <c:pt idx="35">
                  <c:v>407</c:v>
                </c:pt>
                <c:pt idx="36">
                  <c:v>407</c:v>
                </c:pt>
                <c:pt idx="37">
                  <c:v>388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6-4EAE-B053-41CCCB1A4CF7}"/>
            </c:ext>
          </c:extLst>
        </c:ser>
        <c:ser>
          <c:idx val="2"/>
          <c:order val="2"/>
          <c:tx>
            <c:strRef>
              <c:f>きゅうり!$A$38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0.75111727487855406"/>
                  <c:y val="0.1030101076169740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46-4EAE-B053-41CCCB1A4C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きゅうり!$B$35:$AR$35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きゅうり!$B$38:$AR$38</c:f>
              <c:numCache>
                <c:formatCode>#,##0_);[Red]\(#,##0\)</c:formatCode>
                <c:ptCount val="43"/>
                <c:pt idx="0">
                  <c:v>354</c:v>
                </c:pt>
                <c:pt idx="1">
                  <c:v>354</c:v>
                </c:pt>
                <c:pt idx="2">
                  <c:v>354</c:v>
                </c:pt>
                <c:pt idx="3">
                  <c:v>354</c:v>
                </c:pt>
                <c:pt idx="4">
                  <c:v>354</c:v>
                </c:pt>
                <c:pt idx="5">
                  <c:v>354</c:v>
                </c:pt>
                <c:pt idx="6">
                  <c:v>354</c:v>
                </c:pt>
                <c:pt idx="7">
                  <c:v>330</c:v>
                </c:pt>
                <c:pt idx="8">
                  <c:v>330</c:v>
                </c:pt>
                <c:pt idx="9">
                  <c:v>330</c:v>
                </c:pt>
                <c:pt idx="10">
                  <c:v>330</c:v>
                </c:pt>
                <c:pt idx="11">
                  <c:v>330</c:v>
                </c:pt>
                <c:pt idx="12">
                  <c:v>330</c:v>
                </c:pt>
                <c:pt idx="13">
                  <c:v>330</c:v>
                </c:pt>
                <c:pt idx="14">
                  <c:v>298</c:v>
                </c:pt>
                <c:pt idx="15">
                  <c:v>298</c:v>
                </c:pt>
                <c:pt idx="16">
                  <c:v>298</c:v>
                </c:pt>
                <c:pt idx="17">
                  <c:v>298</c:v>
                </c:pt>
                <c:pt idx="18">
                  <c:v>298</c:v>
                </c:pt>
                <c:pt idx="19">
                  <c:v>298</c:v>
                </c:pt>
                <c:pt idx="20">
                  <c:v>298</c:v>
                </c:pt>
                <c:pt idx="21">
                  <c:v>298</c:v>
                </c:pt>
                <c:pt idx="22">
                  <c:v>296</c:v>
                </c:pt>
                <c:pt idx="23">
                  <c:v>296</c:v>
                </c:pt>
                <c:pt idx="24">
                  <c:v>296</c:v>
                </c:pt>
                <c:pt idx="25">
                  <c:v>296</c:v>
                </c:pt>
                <c:pt idx="26">
                  <c:v>296</c:v>
                </c:pt>
                <c:pt idx="27">
                  <c:v>296</c:v>
                </c:pt>
                <c:pt idx="28">
                  <c:v>296</c:v>
                </c:pt>
                <c:pt idx="29">
                  <c:v>274</c:v>
                </c:pt>
                <c:pt idx="30">
                  <c:v>274</c:v>
                </c:pt>
                <c:pt idx="31">
                  <c:v>274</c:v>
                </c:pt>
                <c:pt idx="32">
                  <c:v>274</c:v>
                </c:pt>
                <c:pt idx="33">
                  <c:v>274</c:v>
                </c:pt>
                <c:pt idx="34">
                  <c:v>274</c:v>
                </c:pt>
                <c:pt idx="35">
                  <c:v>274</c:v>
                </c:pt>
                <c:pt idx="36">
                  <c:v>274</c:v>
                </c:pt>
                <c:pt idx="37">
                  <c:v>252</c:v>
                </c:pt>
                <c:pt idx="38">
                  <c:v>252</c:v>
                </c:pt>
                <c:pt idx="39">
                  <c:v>252</c:v>
                </c:pt>
                <c:pt idx="40">
                  <c:v>252</c:v>
                </c:pt>
                <c:pt idx="41">
                  <c:v>252</c:v>
                </c:pt>
                <c:pt idx="42">
                  <c:v>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46-4EAE-B053-41CCCB1A4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595824"/>
        <c:axId val="1"/>
      </c:lineChart>
      <c:catAx>
        <c:axId val="958595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9585958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"/>
        <c:crosses val="max"/>
        <c:crossBetween val="between"/>
        <c:majorUnit val="100"/>
      </c:valAx>
      <c:spPr>
        <a:ln>
          <a:solidFill>
            <a:srgbClr val="80808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303931795759573"/>
          <c:y val="1.7400399576918558E-2"/>
          <c:w val="0.13854194821392002"/>
          <c:h val="4.4611195988561128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110119791761951E-2"/>
          <c:y val="7.7358030700013125E-2"/>
          <c:w val="0.92546995361373541"/>
          <c:h val="0.8745561313289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なす!$A$76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なす!$B$75:$AR$75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なす!$B$76:$AR$76</c:f>
              <c:numCache>
                <c:formatCode>#,##0_);[Red]\(#,##0\)</c:formatCode>
                <c:ptCount val="43"/>
                <c:pt idx="0">
                  <c:v>17.343</c:v>
                </c:pt>
                <c:pt idx="1">
                  <c:v>18.948</c:v>
                </c:pt>
                <c:pt idx="2">
                  <c:v>31.71</c:v>
                </c:pt>
                <c:pt idx="3">
                  <c:v>7.9630000000000001</c:v>
                </c:pt>
                <c:pt idx="4">
                  <c:v>44.734000000000002</c:v>
                </c:pt>
                <c:pt idx="5">
                  <c:v>20.173999999999999</c:v>
                </c:pt>
                <c:pt idx="6">
                  <c:v>18.440999999999999</c:v>
                </c:pt>
                <c:pt idx="7">
                  <c:v>33.36</c:v>
                </c:pt>
                <c:pt idx="8">
                  <c:v>7.13</c:v>
                </c:pt>
                <c:pt idx="9">
                  <c:v>42.890999999999998</c:v>
                </c:pt>
                <c:pt idx="10">
                  <c:v>18.327000000000002</c:v>
                </c:pt>
                <c:pt idx="11">
                  <c:v>19.657</c:v>
                </c:pt>
                <c:pt idx="12">
                  <c:v>36.889000000000003</c:v>
                </c:pt>
                <c:pt idx="13">
                  <c:v>18.579000000000001</c:v>
                </c:pt>
                <c:pt idx="14">
                  <c:v>51.585999999999999</c:v>
                </c:pt>
                <c:pt idx="15">
                  <c:v>22.824000000000002</c:v>
                </c:pt>
                <c:pt idx="16">
                  <c:v>21.648</c:v>
                </c:pt>
                <c:pt idx="17">
                  <c:v>38.447000000000003</c:v>
                </c:pt>
                <c:pt idx="18">
                  <c:v>16.768999999999998</c:v>
                </c:pt>
                <c:pt idx="19">
                  <c:v>44.44</c:v>
                </c:pt>
                <c:pt idx="20">
                  <c:v>14.878</c:v>
                </c:pt>
                <c:pt idx="21">
                  <c:v>16.568000000000001</c:v>
                </c:pt>
                <c:pt idx="22">
                  <c:v>27.163</c:v>
                </c:pt>
                <c:pt idx="23">
                  <c:v>15.551</c:v>
                </c:pt>
                <c:pt idx="24">
                  <c:v>37.86</c:v>
                </c:pt>
                <c:pt idx="25">
                  <c:v>23.431999999999999</c:v>
                </c:pt>
                <c:pt idx="26">
                  <c:v>19.321999999999999</c:v>
                </c:pt>
                <c:pt idx="27">
                  <c:v>33.64</c:v>
                </c:pt>
                <c:pt idx="28">
                  <c:v>14.022</c:v>
                </c:pt>
                <c:pt idx="29">
                  <c:v>31.515999999999998</c:v>
                </c:pt>
                <c:pt idx="30">
                  <c:v>11.894</c:v>
                </c:pt>
                <c:pt idx="31">
                  <c:v>16.576000000000001</c:v>
                </c:pt>
                <c:pt idx="32">
                  <c:v>35.704000000000001</c:v>
                </c:pt>
                <c:pt idx="33">
                  <c:v>15.938000000000001</c:v>
                </c:pt>
                <c:pt idx="34">
                  <c:v>41.11</c:v>
                </c:pt>
                <c:pt idx="35">
                  <c:v>20.809000000000001</c:v>
                </c:pt>
                <c:pt idx="36">
                  <c:v>27.135000000000002</c:v>
                </c:pt>
                <c:pt idx="37">
                  <c:v>44.399000000000001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2-416E-9EA5-9DD6FDE15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なす!$A$77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なす!$B$75:$AR$75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なす!$B$77:$AR$77</c:f>
              <c:numCache>
                <c:formatCode>#,##0_);[Red]\(#,##0\)</c:formatCode>
                <c:ptCount val="43"/>
                <c:pt idx="0">
                  <c:v>437</c:v>
                </c:pt>
                <c:pt idx="1">
                  <c:v>433</c:v>
                </c:pt>
                <c:pt idx="2">
                  <c:v>411</c:v>
                </c:pt>
                <c:pt idx="3">
                  <c:v>419</c:v>
                </c:pt>
                <c:pt idx="4">
                  <c:v>406</c:v>
                </c:pt>
                <c:pt idx="5">
                  <c:v>408</c:v>
                </c:pt>
                <c:pt idx="6">
                  <c:v>410</c:v>
                </c:pt>
                <c:pt idx="7">
                  <c:v>407</c:v>
                </c:pt>
                <c:pt idx="8">
                  <c:v>409</c:v>
                </c:pt>
                <c:pt idx="9">
                  <c:v>400</c:v>
                </c:pt>
                <c:pt idx="10">
                  <c:v>403</c:v>
                </c:pt>
                <c:pt idx="11">
                  <c:v>397</c:v>
                </c:pt>
                <c:pt idx="12">
                  <c:v>387</c:v>
                </c:pt>
                <c:pt idx="13">
                  <c:v>394</c:v>
                </c:pt>
                <c:pt idx="14">
                  <c:v>389</c:v>
                </c:pt>
                <c:pt idx="15">
                  <c:v>389</c:v>
                </c:pt>
                <c:pt idx="16">
                  <c:v>389</c:v>
                </c:pt>
                <c:pt idx="17">
                  <c:v>386</c:v>
                </c:pt>
                <c:pt idx="18">
                  <c:v>386</c:v>
                </c:pt>
                <c:pt idx="19">
                  <c:v>386</c:v>
                </c:pt>
                <c:pt idx="20">
                  <c:v>393</c:v>
                </c:pt>
                <c:pt idx="21">
                  <c:v>395</c:v>
                </c:pt>
                <c:pt idx="22">
                  <c:v>390</c:v>
                </c:pt>
                <c:pt idx="23">
                  <c:v>388</c:v>
                </c:pt>
                <c:pt idx="24">
                  <c:v>388</c:v>
                </c:pt>
                <c:pt idx="25">
                  <c:v>390</c:v>
                </c:pt>
                <c:pt idx="26">
                  <c:v>388</c:v>
                </c:pt>
                <c:pt idx="27">
                  <c:v>377</c:v>
                </c:pt>
                <c:pt idx="28">
                  <c:v>409</c:v>
                </c:pt>
                <c:pt idx="29">
                  <c:v>410</c:v>
                </c:pt>
                <c:pt idx="30">
                  <c:v>420</c:v>
                </c:pt>
                <c:pt idx="31">
                  <c:v>422</c:v>
                </c:pt>
                <c:pt idx="32">
                  <c:v>437</c:v>
                </c:pt>
                <c:pt idx="33">
                  <c:v>423</c:v>
                </c:pt>
                <c:pt idx="34">
                  <c:v>430</c:v>
                </c:pt>
                <c:pt idx="35">
                  <c:v>430</c:v>
                </c:pt>
                <c:pt idx="36">
                  <c:v>430</c:v>
                </c:pt>
                <c:pt idx="37">
                  <c:v>434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A2-416E-9EA5-9DD6FDE15A58}"/>
            </c:ext>
          </c:extLst>
        </c:ser>
        <c:ser>
          <c:idx val="2"/>
          <c:order val="2"/>
          <c:tx>
            <c:strRef>
              <c:f>なす!$A$78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0.77080967127726163"/>
                  <c:y val="5.27721063246890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A2-416E-9EA5-9DD6FDE15A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なす!$B$75:$AR$75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なす!$B$78:$AR$78</c:f>
              <c:numCache>
                <c:formatCode>#,##0_);[Red]\(#,##0\)</c:formatCode>
                <c:ptCount val="43"/>
                <c:pt idx="0">
                  <c:v>397</c:v>
                </c:pt>
                <c:pt idx="1">
                  <c:v>397</c:v>
                </c:pt>
                <c:pt idx="2">
                  <c:v>397</c:v>
                </c:pt>
                <c:pt idx="3">
                  <c:v>397</c:v>
                </c:pt>
                <c:pt idx="4">
                  <c:v>397</c:v>
                </c:pt>
                <c:pt idx="5">
                  <c:v>397</c:v>
                </c:pt>
                <c:pt idx="6">
                  <c:v>397</c:v>
                </c:pt>
                <c:pt idx="7">
                  <c:v>368</c:v>
                </c:pt>
                <c:pt idx="8">
                  <c:v>368</c:v>
                </c:pt>
                <c:pt idx="9">
                  <c:v>368</c:v>
                </c:pt>
                <c:pt idx="10">
                  <c:v>368</c:v>
                </c:pt>
                <c:pt idx="11">
                  <c:v>368</c:v>
                </c:pt>
                <c:pt idx="12">
                  <c:v>368</c:v>
                </c:pt>
                <c:pt idx="13">
                  <c:v>368</c:v>
                </c:pt>
                <c:pt idx="14">
                  <c:v>350</c:v>
                </c:pt>
                <c:pt idx="15">
                  <c:v>350</c:v>
                </c:pt>
                <c:pt idx="16">
                  <c:v>350</c:v>
                </c:pt>
                <c:pt idx="17">
                  <c:v>350</c:v>
                </c:pt>
                <c:pt idx="18">
                  <c:v>350</c:v>
                </c:pt>
                <c:pt idx="19">
                  <c:v>350</c:v>
                </c:pt>
                <c:pt idx="20">
                  <c:v>350</c:v>
                </c:pt>
                <c:pt idx="21">
                  <c:v>350</c:v>
                </c:pt>
                <c:pt idx="22">
                  <c:v>347</c:v>
                </c:pt>
                <c:pt idx="23">
                  <c:v>347</c:v>
                </c:pt>
                <c:pt idx="24">
                  <c:v>347</c:v>
                </c:pt>
                <c:pt idx="25">
                  <c:v>347</c:v>
                </c:pt>
                <c:pt idx="26">
                  <c:v>347</c:v>
                </c:pt>
                <c:pt idx="27">
                  <c:v>347</c:v>
                </c:pt>
                <c:pt idx="28">
                  <c:v>347</c:v>
                </c:pt>
                <c:pt idx="29">
                  <c:v>347</c:v>
                </c:pt>
                <c:pt idx="30">
                  <c:v>347</c:v>
                </c:pt>
                <c:pt idx="31">
                  <c:v>347</c:v>
                </c:pt>
                <c:pt idx="32">
                  <c:v>347</c:v>
                </c:pt>
                <c:pt idx="33">
                  <c:v>347</c:v>
                </c:pt>
                <c:pt idx="34">
                  <c:v>347</c:v>
                </c:pt>
                <c:pt idx="35">
                  <c:v>347</c:v>
                </c:pt>
                <c:pt idx="36">
                  <c:v>347</c:v>
                </c:pt>
                <c:pt idx="37">
                  <c:v>351</c:v>
                </c:pt>
                <c:pt idx="38">
                  <c:v>351</c:v>
                </c:pt>
                <c:pt idx="39">
                  <c:v>351</c:v>
                </c:pt>
                <c:pt idx="40">
                  <c:v>351</c:v>
                </c:pt>
                <c:pt idx="41">
                  <c:v>351</c:v>
                </c:pt>
                <c:pt idx="42">
                  <c:v>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A2-416E-9EA5-9DD6FDE15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537184"/>
        <c:axId val="1"/>
      </c:lineChart>
      <c:catAx>
        <c:axId val="959537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9595371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"/>
        <c:crosses val="max"/>
        <c:crossBetween val="between"/>
        <c:majorUnit val="20"/>
      </c:valAx>
      <c:spPr>
        <a:ln>
          <a:solidFill>
            <a:srgbClr val="80808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296059287578467"/>
          <c:y val="2.0686953604483648E-2"/>
          <c:w val="0.1401045052854632"/>
          <c:h val="4.986245140410081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009041722477283E-2"/>
          <c:y val="7.2487593182123486E-2"/>
          <c:w val="0.91513353257310881"/>
          <c:h val="0.877362302880491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なす!$A$116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なす!$B$115:$AR$115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なす!$B$116:$AR$116</c:f>
              <c:numCache>
                <c:formatCode>#,##0_);[Red]\(#,##0\)</c:formatCode>
                <c:ptCount val="43"/>
                <c:pt idx="0">
                  <c:v>14.773</c:v>
                </c:pt>
                <c:pt idx="1">
                  <c:v>23.91</c:v>
                </c:pt>
                <c:pt idx="2">
                  <c:v>50.433999999999997</c:v>
                </c:pt>
                <c:pt idx="3">
                  <c:v>18.2</c:v>
                </c:pt>
                <c:pt idx="4">
                  <c:v>47.648000000000003</c:v>
                </c:pt>
                <c:pt idx="5">
                  <c:v>22.634</c:v>
                </c:pt>
                <c:pt idx="6">
                  <c:v>23.844000000000001</c:v>
                </c:pt>
                <c:pt idx="7">
                  <c:v>31.338999999999999</c:v>
                </c:pt>
                <c:pt idx="8">
                  <c:v>21.248000000000001</c:v>
                </c:pt>
                <c:pt idx="9">
                  <c:v>48.784999999999997</c:v>
                </c:pt>
                <c:pt idx="10">
                  <c:v>31.530999999999999</c:v>
                </c:pt>
                <c:pt idx="11">
                  <c:v>26.672000000000001</c:v>
                </c:pt>
                <c:pt idx="12">
                  <c:v>40.615000000000002</c:v>
                </c:pt>
                <c:pt idx="13">
                  <c:v>24.010999999999999</c:v>
                </c:pt>
                <c:pt idx="14">
                  <c:v>64.561999999999998</c:v>
                </c:pt>
                <c:pt idx="15">
                  <c:v>27.739000000000001</c:v>
                </c:pt>
                <c:pt idx="16">
                  <c:v>26.82</c:v>
                </c:pt>
                <c:pt idx="17">
                  <c:v>38.753</c:v>
                </c:pt>
                <c:pt idx="18">
                  <c:v>23.190999999999999</c:v>
                </c:pt>
                <c:pt idx="19">
                  <c:v>44.378</c:v>
                </c:pt>
                <c:pt idx="20">
                  <c:v>30.54</c:v>
                </c:pt>
                <c:pt idx="21">
                  <c:v>28.6</c:v>
                </c:pt>
                <c:pt idx="22">
                  <c:v>41.765999999999998</c:v>
                </c:pt>
                <c:pt idx="23">
                  <c:v>31.771999999999998</c:v>
                </c:pt>
                <c:pt idx="24">
                  <c:v>60.136000000000003</c:v>
                </c:pt>
                <c:pt idx="25">
                  <c:v>32.058999999999997</c:v>
                </c:pt>
                <c:pt idx="26">
                  <c:v>31.288</c:v>
                </c:pt>
                <c:pt idx="27">
                  <c:v>41.246000000000002</c:v>
                </c:pt>
                <c:pt idx="28">
                  <c:v>32.167000000000002</c:v>
                </c:pt>
                <c:pt idx="29">
                  <c:v>32.267000000000003</c:v>
                </c:pt>
                <c:pt idx="30">
                  <c:v>21.536999999999999</c:v>
                </c:pt>
                <c:pt idx="31">
                  <c:v>26.84</c:v>
                </c:pt>
                <c:pt idx="32">
                  <c:v>53.665999999999997</c:v>
                </c:pt>
                <c:pt idx="33">
                  <c:v>43.838999999999999</c:v>
                </c:pt>
                <c:pt idx="34">
                  <c:v>55.078000000000003</c:v>
                </c:pt>
                <c:pt idx="35">
                  <c:v>39.000999999999998</c:v>
                </c:pt>
                <c:pt idx="36">
                  <c:v>42.881999999999998</c:v>
                </c:pt>
                <c:pt idx="37">
                  <c:v>53.015999999999998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1-4326-A91D-A6235B1E4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なす!$A$117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なす!$B$115:$AR$115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なす!$B$117:$AR$117</c:f>
              <c:numCache>
                <c:formatCode>#,##0_);[Red]\(#,##0\)</c:formatCode>
                <c:ptCount val="43"/>
                <c:pt idx="0">
                  <c:v>462</c:v>
                </c:pt>
                <c:pt idx="1">
                  <c:v>449</c:v>
                </c:pt>
                <c:pt idx="2">
                  <c:v>404</c:v>
                </c:pt>
                <c:pt idx="3">
                  <c:v>455</c:v>
                </c:pt>
                <c:pt idx="4">
                  <c:v>441</c:v>
                </c:pt>
                <c:pt idx="5">
                  <c:v>431</c:v>
                </c:pt>
                <c:pt idx="6">
                  <c:v>424</c:v>
                </c:pt>
                <c:pt idx="7">
                  <c:v>422</c:v>
                </c:pt>
                <c:pt idx="8">
                  <c:v>408</c:v>
                </c:pt>
                <c:pt idx="9">
                  <c:v>419</c:v>
                </c:pt>
                <c:pt idx="10">
                  <c:v>415</c:v>
                </c:pt>
                <c:pt idx="11">
                  <c:v>430</c:v>
                </c:pt>
                <c:pt idx="12">
                  <c:v>431</c:v>
                </c:pt>
                <c:pt idx="13">
                  <c:v>469</c:v>
                </c:pt>
                <c:pt idx="14">
                  <c:v>425</c:v>
                </c:pt>
                <c:pt idx="15">
                  <c:v>419</c:v>
                </c:pt>
                <c:pt idx="16">
                  <c:v>439</c:v>
                </c:pt>
                <c:pt idx="17">
                  <c:v>450</c:v>
                </c:pt>
                <c:pt idx="18">
                  <c:v>476</c:v>
                </c:pt>
                <c:pt idx="19">
                  <c:v>430</c:v>
                </c:pt>
                <c:pt idx="20">
                  <c:v>433</c:v>
                </c:pt>
                <c:pt idx="21">
                  <c:v>452</c:v>
                </c:pt>
                <c:pt idx="22">
                  <c:v>433</c:v>
                </c:pt>
                <c:pt idx="23">
                  <c:v>447</c:v>
                </c:pt>
                <c:pt idx="24">
                  <c:v>420</c:v>
                </c:pt>
                <c:pt idx="25">
                  <c:v>429</c:v>
                </c:pt>
                <c:pt idx="26">
                  <c:v>428</c:v>
                </c:pt>
                <c:pt idx="27">
                  <c:v>438</c:v>
                </c:pt>
                <c:pt idx="28">
                  <c:v>452</c:v>
                </c:pt>
                <c:pt idx="29">
                  <c:v>445</c:v>
                </c:pt>
                <c:pt idx="30">
                  <c:v>454</c:v>
                </c:pt>
                <c:pt idx="31">
                  <c:v>456</c:v>
                </c:pt>
                <c:pt idx="32">
                  <c:v>461</c:v>
                </c:pt>
                <c:pt idx="33">
                  <c:v>467</c:v>
                </c:pt>
                <c:pt idx="34">
                  <c:v>441</c:v>
                </c:pt>
                <c:pt idx="35">
                  <c:v>448</c:v>
                </c:pt>
                <c:pt idx="36">
                  <c:v>441</c:v>
                </c:pt>
                <c:pt idx="37">
                  <c:v>437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D1-4326-A91D-A6235B1E40CE}"/>
            </c:ext>
          </c:extLst>
        </c:ser>
        <c:ser>
          <c:idx val="2"/>
          <c:order val="2"/>
          <c:tx>
            <c:strRef>
              <c:f>なす!$A$118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0.76154441518204319"/>
                  <c:y val="1.538290644286548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D1-4326-A91D-A6235B1E40C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なす!$B$115:$AR$115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なす!$B$118:$AR$118</c:f>
              <c:numCache>
                <c:formatCode>#,##0_);[Red]\(#,##0\)</c:formatCode>
                <c:ptCount val="43"/>
                <c:pt idx="0">
                  <c:v>401</c:v>
                </c:pt>
                <c:pt idx="1">
                  <c:v>401</c:v>
                </c:pt>
                <c:pt idx="2">
                  <c:v>401</c:v>
                </c:pt>
                <c:pt idx="3">
                  <c:v>401</c:v>
                </c:pt>
                <c:pt idx="4">
                  <c:v>401</c:v>
                </c:pt>
                <c:pt idx="5">
                  <c:v>401</c:v>
                </c:pt>
                <c:pt idx="6">
                  <c:v>401</c:v>
                </c:pt>
                <c:pt idx="7">
                  <c:v>380</c:v>
                </c:pt>
                <c:pt idx="8">
                  <c:v>380</c:v>
                </c:pt>
                <c:pt idx="9">
                  <c:v>380</c:v>
                </c:pt>
                <c:pt idx="10">
                  <c:v>380</c:v>
                </c:pt>
                <c:pt idx="11">
                  <c:v>380</c:v>
                </c:pt>
                <c:pt idx="12">
                  <c:v>380</c:v>
                </c:pt>
                <c:pt idx="13">
                  <c:v>380</c:v>
                </c:pt>
                <c:pt idx="14">
                  <c:v>364</c:v>
                </c:pt>
                <c:pt idx="15">
                  <c:v>364</c:v>
                </c:pt>
                <c:pt idx="16">
                  <c:v>364</c:v>
                </c:pt>
                <c:pt idx="17">
                  <c:v>364</c:v>
                </c:pt>
                <c:pt idx="18">
                  <c:v>364</c:v>
                </c:pt>
                <c:pt idx="19">
                  <c:v>364</c:v>
                </c:pt>
                <c:pt idx="20">
                  <c:v>364</c:v>
                </c:pt>
                <c:pt idx="21">
                  <c:v>364</c:v>
                </c:pt>
                <c:pt idx="22">
                  <c:v>375</c:v>
                </c:pt>
                <c:pt idx="23">
                  <c:v>375</c:v>
                </c:pt>
                <c:pt idx="24">
                  <c:v>375</c:v>
                </c:pt>
                <c:pt idx="25">
                  <c:v>375</c:v>
                </c:pt>
                <c:pt idx="26">
                  <c:v>375</c:v>
                </c:pt>
                <c:pt idx="27">
                  <c:v>375</c:v>
                </c:pt>
                <c:pt idx="28">
                  <c:v>375</c:v>
                </c:pt>
                <c:pt idx="29">
                  <c:v>383</c:v>
                </c:pt>
                <c:pt idx="30">
                  <c:v>383</c:v>
                </c:pt>
                <c:pt idx="31">
                  <c:v>383</c:v>
                </c:pt>
                <c:pt idx="32">
                  <c:v>383</c:v>
                </c:pt>
                <c:pt idx="33">
                  <c:v>383</c:v>
                </c:pt>
                <c:pt idx="34">
                  <c:v>383</c:v>
                </c:pt>
                <c:pt idx="35">
                  <c:v>383</c:v>
                </c:pt>
                <c:pt idx="36">
                  <c:v>383</c:v>
                </c:pt>
                <c:pt idx="37">
                  <c:v>374</c:v>
                </c:pt>
                <c:pt idx="38">
                  <c:v>374</c:v>
                </c:pt>
                <c:pt idx="39">
                  <c:v>374</c:v>
                </c:pt>
                <c:pt idx="40">
                  <c:v>374</c:v>
                </c:pt>
                <c:pt idx="41">
                  <c:v>374</c:v>
                </c:pt>
                <c:pt idx="42">
                  <c:v>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D1-4326-A91D-A6235B1E4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530528"/>
        <c:axId val="1"/>
      </c:lineChart>
      <c:catAx>
        <c:axId val="959530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9595305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"/>
        <c:crosses val="max"/>
        <c:crossBetween val="between"/>
      </c:valAx>
      <c:spPr>
        <a:ln>
          <a:solidFill>
            <a:srgbClr val="80808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3212083564181342"/>
          <c:y val="1.3233064968002594E-2"/>
          <c:w val="0.13861819511367052"/>
          <c:h val="5.7962192928131165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4957973314525E-2"/>
          <c:y val="9.2822538841229263E-2"/>
          <c:w val="0.91407971642939156"/>
          <c:h val="0.8587165251314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なす!$A$156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なす!$B$155:$AR$155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なす!$B$156:$AR$156</c:f>
              <c:numCache>
                <c:formatCode>#,##0_);[Red]\(#,##0\)</c:formatCode>
                <c:ptCount val="43"/>
                <c:pt idx="0">
                  <c:v>16.774000000000001</c:v>
                </c:pt>
                <c:pt idx="1">
                  <c:v>20.681999999999999</c:v>
                </c:pt>
                <c:pt idx="2">
                  <c:v>17.311</c:v>
                </c:pt>
                <c:pt idx="3">
                  <c:v>23.867000000000001</c:v>
                </c:pt>
                <c:pt idx="4">
                  <c:v>34.365000000000002</c:v>
                </c:pt>
                <c:pt idx="5">
                  <c:v>19.645</c:v>
                </c:pt>
                <c:pt idx="6">
                  <c:v>21.391999999999999</c:v>
                </c:pt>
                <c:pt idx="7">
                  <c:v>30.096</c:v>
                </c:pt>
                <c:pt idx="8">
                  <c:v>27.690999999999999</c:v>
                </c:pt>
                <c:pt idx="9">
                  <c:v>36.090000000000003</c:v>
                </c:pt>
                <c:pt idx="10">
                  <c:v>28.594999999999999</c:v>
                </c:pt>
                <c:pt idx="11">
                  <c:v>29.402000000000001</c:v>
                </c:pt>
                <c:pt idx="12">
                  <c:v>31.844000000000001</c:v>
                </c:pt>
                <c:pt idx="13">
                  <c:v>24.718</c:v>
                </c:pt>
                <c:pt idx="14">
                  <c:v>32.049999999999997</c:v>
                </c:pt>
                <c:pt idx="15">
                  <c:v>19.292999999999999</c:v>
                </c:pt>
                <c:pt idx="16">
                  <c:v>26.262</c:v>
                </c:pt>
                <c:pt idx="17">
                  <c:v>28.228999999999999</c:v>
                </c:pt>
                <c:pt idx="18">
                  <c:v>22.593</c:v>
                </c:pt>
                <c:pt idx="19">
                  <c:v>24.571999999999999</c:v>
                </c:pt>
                <c:pt idx="20">
                  <c:v>10.467000000000001</c:v>
                </c:pt>
                <c:pt idx="21">
                  <c:v>20.827999999999999</c:v>
                </c:pt>
                <c:pt idx="22">
                  <c:v>25.728000000000002</c:v>
                </c:pt>
                <c:pt idx="23">
                  <c:v>22.335999999999999</c:v>
                </c:pt>
                <c:pt idx="24">
                  <c:v>24.966000000000001</c:v>
                </c:pt>
                <c:pt idx="25">
                  <c:v>13.781000000000001</c:v>
                </c:pt>
                <c:pt idx="26">
                  <c:v>15.842000000000001</c:v>
                </c:pt>
                <c:pt idx="27">
                  <c:v>18.183</c:v>
                </c:pt>
                <c:pt idx="28">
                  <c:v>20.193000000000001</c:v>
                </c:pt>
                <c:pt idx="29">
                  <c:v>20.369</c:v>
                </c:pt>
                <c:pt idx="30">
                  <c:v>9.2040000000000006</c:v>
                </c:pt>
                <c:pt idx="31">
                  <c:v>16.759</c:v>
                </c:pt>
                <c:pt idx="32">
                  <c:v>21.273</c:v>
                </c:pt>
                <c:pt idx="33">
                  <c:v>25.597000000000001</c:v>
                </c:pt>
                <c:pt idx="34">
                  <c:v>27.358000000000001</c:v>
                </c:pt>
                <c:pt idx="35">
                  <c:v>18.510999999999999</c:v>
                </c:pt>
                <c:pt idx="36">
                  <c:v>24.169</c:v>
                </c:pt>
                <c:pt idx="37">
                  <c:v>28.966999999999999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A-4796-BA6D-6193C6E60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なす!$A$157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なす!$B$155:$AR$155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なす!$B$157:$AR$157</c:f>
              <c:numCache>
                <c:formatCode>#,##0_);[Red]\(#,##0\)</c:formatCode>
                <c:ptCount val="43"/>
                <c:pt idx="0">
                  <c:v>412</c:v>
                </c:pt>
                <c:pt idx="1">
                  <c:v>427</c:v>
                </c:pt>
                <c:pt idx="2">
                  <c:v>407</c:v>
                </c:pt>
                <c:pt idx="3">
                  <c:v>411</c:v>
                </c:pt>
                <c:pt idx="4">
                  <c:v>412</c:v>
                </c:pt>
                <c:pt idx="5">
                  <c:v>376</c:v>
                </c:pt>
                <c:pt idx="6">
                  <c:v>385</c:v>
                </c:pt>
                <c:pt idx="7">
                  <c:v>413</c:v>
                </c:pt>
                <c:pt idx="8">
                  <c:v>341</c:v>
                </c:pt>
                <c:pt idx="9">
                  <c:v>386</c:v>
                </c:pt>
                <c:pt idx="10">
                  <c:v>272</c:v>
                </c:pt>
                <c:pt idx="11">
                  <c:v>390</c:v>
                </c:pt>
                <c:pt idx="12">
                  <c:v>398</c:v>
                </c:pt>
                <c:pt idx="13">
                  <c:v>374</c:v>
                </c:pt>
                <c:pt idx="14">
                  <c:v>392</c:v>
                </c:pt>
                <c:pt idx="15">
                  <c:v>377</c:v>
                </c:pt>
                <c:pt idx="16">
                  <c:v>386</c:v>
                </c:pt>
                <c:pt idx="17">
                  <c:v>401</c:v>
                </c:pt>
                <c:pt idx="18">
                  <c:v>385</c:v>
                </c:pt>
                <c:pt idx="19">
                  <c:v>407</c:v>
                </c:pt>
                <c:pt idx="20">
                  <c:v>407</c:v>
                </c:pt>
                <c:pt idx="21">
                  <c:v>409</c:v>
                </c:pt>
                <c:pt idx="22">
                  <c:v>425</c:v>
                </c:pt>
                <c:pt idx="23">
                  <c:v>419</c:v>
                </c:pt>
                <c:pt idx="24">
                  <c:v>435</c:v>
                </c:pt>
                <c:pt idx="25">
                  <c:v>405</c:v>
                </c:pt>
                <c:pt idx="26">
                  <c:v>417</c:v>
                </c:pt>
                <c:pt idx="27">
                  <c:v>456</c:v>
                </c:pt>
                <c:pt idx="28">
                  <c:v>463</c:v>
                </c:pt>
                <c:pt idx="29">
                  <c:v>490</c:v>
                </c:pt>
                <c:pt idx="30">
                  <c:v>510</c:v>
                </c:pt>
                <c:pt idx="31">
                  <c:v>561</c:v>
                </c:pt>
                <c:pt idx="32">
                  <c:v>556</c:v>
                </c:pt>
                <c:pt idx="33">
                  <c:v>548</c:v>
                </c:pt>
                <c:pt idx="34">
                  <c:v>494</c:v>
                </c:pt>
                <c:pt idx="35">
                  <c:v>484</c:v>
                </c:pt>
                <c:pt idx="36">
                  <c:v>486</c:v>
                </c:pt>
                <c:pt idx="37">
                  <c:v>445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A-4796-BA6D-6193C6E60885}"/>
            </c:ext>
          </c:extLst>
        </c:ser>
        <c:ser>
          <c:idx val="2"/>
          <c:order val="2"/>
          <c:tx>
            <c:strRef>
              <c:f>なす!$A$158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0.77021336857725453"/>
                  <c:y val="-3.024549529814352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8A-4796-BA6D-6193C6E6088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なす!$B$155:$AR$155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なす!$B$158:$AR$158</c:f>
              <c:numCache>
                <c:formatCode>#,##0_);[Red]\(#,##0\)</c:formatCode>
                <c:ptCount val="43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362</c:v>
                </c:pt>
                <c:pt idx="8">
                  <c:v>362</c:v>
                </c:pt>
                <c:pt idx="9">
                  <c:v>362</c:v>
                </c:pt>
                <c:pt idx="10">
                  <c:v>362</c:v>
                </c:pt>
                <c:pt idx="11">
                  <c:v>362</c:v>
                </c:pt>
                <c:pt idx="12">
                  <c:v>362</c:v>
                </c:pt>
                <c:pt idx="13">
                  <c:v>362</c:v>
                </c:pt>
                <c:pt idx="14">
                  <c:v>356</c:v>
                </c:pt>
                <c:pt idx="15">
                  <c:v>356</c:v>
                </c:pt>
                <c:pt idx="16">
                  <c:v>356</c:v>
                </c:pt>
                <c:pt idx="17">
                  <c:v>356</c:v>
                </c:pt>
                <c:pt idx="18">
                  <c:v>356</c:v>
                </c:pt>
                <c:pt idx="19">
                  <c:v>356</c:v>
                </c:pt>
                <c:pt idx="20">
                  <c:v>356</c:v>
                </c:pt>
                <c:pt idx="21">
                  <c:v>356</c:v>
                </c:pt>
                <c:pt idx="22">
                  <c:v>374</c:v>
                </c:pt>
                <c:pt idx="23">
                  <c:v>374</c:v>
                </c:pt>
                <c:pt idx="24">
                  <c:v>374</c:v>
                </c:pt>
                <c:pt idx="25">
                  <c:v>374</c:v>
                </c:pt>
                <c:pt idx="26">
                  <c:v>374</c:v>
                </c:pt>
                <c:pt idx="27">
                  <c:v>374</c:v>
                </c:pt>
                <c:pt idx="28">
                  <c:v>374</c:v>
                </c:pt>
                <c:pt idx="29">
                  <c:v>386</c:v>
                </c:pt>
                <c:pt idx="30">
                  <c:v>386</c:v>
                </c:pt>
                <c:pt idx="31">
                  <c:v>386</c:v>
                </c:pt>
                <c:pt idx="32">
                  <c:v>386</c:v>
                </c:pt>
                <c:pt idx="33">
                  <c:v>386</c:v>
                </c:pt>
                <c:pt idx="34">
                  <c:v>386</c:v>
                </c:pt>
                <c:pt idx="35">
                  <c:v>386</c:v>
                </c:pt>
                <c:pt idx="36">
                  <c:v>386</c:v>
                </c:pt>
                <c:pt idx="37">
                  <c:v>377</c:v>
                </c:pt>
                <c:pt idx="38">
                  <c:v>377</c:v>
                </c:pt>
                <c:pt idx="39">
                  <c:v>377</c:v>
                </c:pt>
                <c:pt idx="40">
                  <c:v>377</c:v>
                </c:pt>
                <c:pt idx="41">
                  <c:v>377</c:v>
                </c:pt>
                <c:pt idx="42">
                  <c:v>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8A-4796-BA6D-6193C6E60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532608"/>
        <c:axId val="1"/>
      </c:lineChart>
      <c:catAx>
        <c:axId val="959532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9595326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"/>
        <c:crosses val="max"/>
        <c:crossBetween val="between"/>
      </c:valAx>
      <c:spPr>
        <a:ln>
          <a:solidFill>
            <a:srgbClr val="80808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3329977195473518"/>
          <c:y val="2.0748899771271503E-2"/>
          <c:w val="0.13834681213672234"/>
          <c:h val="4.4945298661863864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160218215349374E-2"/>
          <c:y val="5.1803776743013105E-2"/>
          <c:w val="0.92770057443783638"/>
          <c:h val="0.85707830549538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ピーマン!$A$36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ピーマン!$B$35:$AR$35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ピーマン!$B$36:$AR$36</c:f>
              <c:numCache>
                <c:formatCode>#,##0_);[Red]\(#,##0\)</c:formatCode>
                <c:ptCount val="43"/>
                <c:pt idx="0">
                  <c:v>57.045000000000002</c:v>
                </c:pt>
                <c:pt idx="1">
                  <c:v>67.912000000000006</c:v>
                </c:pt>
                <c:pt idx="2">
                  <c:v>92.290999999999997</c:v>
                </c:pt>
                <c:pt idx="3">
                  <c:v>64.349999999999994</c:v>
                </c:pt>
                <c:pt idx="4">
                  <c:v>107.51900000000001</c:v>
                </c:pt>
                <c:pt idx="5">
                  <c:v>74.278999999999996</c:v>
                </c:pt>
                <c:pt idx="6">
                  <c:v>79.238</c:v>
                </c:pt>
                <c:pt idx="7">
                  <c:v>114.227</c:v>
                </c:pt>
                <c:pt idx="8">
                  <c:v>71.296999999999997</c:v>
                </c:pt>
                <c:pt idx="9">
                  <c:v>99.257999999999996</c:v>
                </c:pt>
                <c:pt idx="10">
                  <c:v>81.096999999999994</c:v>
                </c:pt>
                <c:pt idx="11">
                  <c:v>83.527000000000001</c:v>
                </c:pt>
                <c:pt idx="12">
                  <c:v>113.986</c:v>
                </c:pt>
                <c:pt idx="13">
                  <c:v>81.478999999999999</c:v>
                </c:pt>
                <c:pt idx="14">
                  <c:v>111.62</c:v>
                </c:pt>
                <c:pt idx="15">
                  <c:v>85.691999999999993</c:v>
                </c:pt>
                <c:pt idx="16">
                  <c:v>95.858000000000004</c:v>
                </c:pt>
                <c:pt idx="17">
                  <c:v>123.38800000000001</c:v>
                </c:pt>
                <c:pt idx="18">
                  <c:v>80.358999999999995</c:v>
                </c:pt>
                <c:pt idx="19">
                  <c:v>108.206</c:v>
                </c:pt>
                <c:pt idx="20">
                  <c:v>89.513999999999996</c:v>
                </c:pt>
                <c:pt idx="21">
                  <c:v>92.962000000000003</c:v>
                </c:pt>
                <c:pt idx="22">
                  <c:v>121.071</c:v>
                </c:pt>
                <c:pt idx="23">
                  <c:v>90.314999999999998</c:v>
                </c:pt>
                <c:pt idx="24">
                  <c:v>132.22200000000001</c:v>
                </c:pt>
                <c:pt idx="25">
                  <c:v>96.084000000000003</c:v>
                </c:pt>
                <c:pt idx="26">
                  <c:v>104.586</c:v>
                </c:pt>
                <c:pt idx="27">
                  <c:v>164.59200000000001</c:v>
                </c:pt>
                <c:pt idx="28">
                  <c:v>99.045000000000002</c:v>
                </c:pt>
                <c:pt idx="29">
                  <c:v>145.29599999999999</c:v>
                </c:pt>
                <c:pt idx="30">
                  <c:v>146.19399999999999</c:v>
                </c:pt>
                <c:pt idx="31">
                  <c:v>108.538</c:v>
                </c:pt>
                <c:pt idx="32">
                  <c:v>147.17500000000001</c:v>
                </c:pt>
                <c:pt idx="33">
                  <c:v>76.293999999999997</c:v>
                </c:pt>
                <c:pt idx="34">
                  <c:v>131.577</c:v>
                </c:pt>
                <c:pt idx="35">
                  <c:v>90.066999999999993</c:v>
                </c:pt>
                <c:pt idx="36">
                  <c:v>93.594999999999999</c:v>
                </c:pt>
                <c:pt idx="37">
                  <c:v>152.33000000000001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A-4742-A1A0-410C21C33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ピーマン!$A$37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ピーマン!$B$35:$AR$35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ピーマン!$B$37:$AR$37</c:f>
              <c:numCache>
                <c:formatCode>#,##0_);[Red]\(#,##0\)</c:formatCode>
                <c:ptCount val="43"/>
                <c:pt idx="0">
                  <c:v>857</c:v>
                </c:pt>
                <c:pt idx="1">
                  <c:v>853</c:v>
                </c:pt>
                <c:pt idx="2">
                  <c:v>854</c:v>
                </c:pt>
                <c:pt idx="3">
                  <c:v>870</c:v>
                </c:pt>
                <c:pt idx="4">
                  <c:v>868</c:v>
                </c:pt>
                <c:pt idx="5">
                  <c:v>861</c:v>
                </c:pt>
                <c:pt idx="6">
                  <c:v>858</c:v>
                </c:pt>
                <c:pt idx="7">
                  <c:v>837</c:v>
                </c:pt>
                <c:pt idx="8">
                  <c:v>834</c:v>
                </c:pt>
                <c:pt idx="9">
                  <c:v>834</c:v>
                </c:pt>
                <c:pt idx="10">
                  <c:v>819</c:v>
                </c:pt>
                <c:pt idx="11">
                  <c:v>826</c:v>
                </c:pt>
                <c:pt idx="12">
                  <c:v>800</c:v>
                </c:pt>
                <c:pt idx="13">
                  <c:v>798</c:v>
                </c:pt>
                <c:pt idx="14">
                  <c:v>827</c:v>
                </c:pt>
                <c:pt idx="15">
                  <c:v>816</c:v>
                </c:pt>
                <c:pt idx="16">
                  <c:v>819</c:v>
                </c:pt>
                <c:pt idx="17">
                  <c:v>814</c:v>
                </c:pt>
                <c:pt idx="18">
                  <c:v>807</c:v>
                </c:pt>
                <c:pt idx="19">
                  <c:v>806</c:v>
                </c:pt>
                <c:pt idx="20">
                  <c:v>797</c:v>
                </c:pt>
                <c:pt idx="21">
                  <c:v>793</c:v>
                </c:pt>
                <c:pt idx="22">
                  <c:v>780</c:v>
                </c:pt>
                <c:pt idx="23">
                  <c:v>788</c:v>
                </c:pt>
                <c:pt idx="24">
                  <c:v>781</c:v>
                </c:pt>
                <c:pt idx="25">
                  <c:v>785</c:v>
                </c:pt>
                <c:pt idx="26">
                  <c:v>777</c:v>
                </c:pt>
                <c:pt idx="27">
                  <c:v>751</c:v>
                </c:pt>
                <c:pt idx="28">
                  <c:v>736</c:v>
                </c:pt>
                <c:pt idx="29">
                  <c:v>735</c:v>
                </c:pt>
                <c:pt idx="30">
                  <c:v>757</c:v>
                </c:pt>
                <c:pt idx="31">
                  <c:v>728</c:v>
                </c:pt>
                <c:pt idx="32">
                  <c:v>718</c:v>
                </c:pt>
                <c:pt idx="33">
                  <c:v>735</c:v>
                </c:pt>
                <c:pt idx="34">
                  <c:v>745</c:v>
                </c:pt>
                <c:pt idx="35">
                  <c:v>735</c:v>
                </c:pt>
                <c:pt idx="36">
                  <c:v>735</c:v>
                </c:pt>
                <c:pt idx="37">
                  <c:v>743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9A-4742-A1A0-410C21C3339F}"/>
            </c:ext>
          </c:extLst>
        </c:ser>
        <c:ser>
          <c:idx val="2"/>
          <c:order val="2"/>
          <c:tx>
            <c:strRef>
              <c:f>ピーマン!$A$38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0.75322247762163619"/>
                  <c:y val="0.11725545214036864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9A-4742-A1A0-410C21C333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ピーマン!$B$35:$AR$35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ピーマン!$B$38:$AR$38</c:f>
              <c:numCache>
                <c:formatCode>#,##0_);[Red]\(#,##0\)</c:formatCode>
                <c:ptCount val="43"/>
                <c:pt idx="0">
                  <c:v>703</c:v>
                </c:pt>
                <c:pt idx="1">
                  <c:v>703</c:v>
                </c:pt>
                <c:pt idx="2">
                  <c:v>703</c:v>
                </c:pt>
                <c:pt idx="3">
                  <c:v>703</c:v>
                </c:pt>
                <c:pt idx="4">
                  <c:v>703</c:v>
                </c:pt>
                <c:pt idx="5">
                  <c:v>703</c:v>
                </c:pt>
                <c:pt idx="6">
                  <c:v>703</c:v>
                </c:pt>
                <c:pt idx="7">
                  <c:v>675</c:v>
                </c:pt>
                <c:pt idx="8">
                  <c:v>675</c:v>
                </c:pt>
                <c:pt idx="9">
                  <c:v>675</c:v>
                </c:pt>
                <c:pt idx="10">
                  <c:v>675</c:v>
                </c:pt>
                <c:pt idx="11">
                  <c:v>675</c:v>
                </c:pt>
                <c:pt idx="12">
                  <c:v>675</c:v>
                </c:pt>
                <c:pt idx="13">
                  <c:v>675</c:v>
                </c:pt>
                <c:pt idx="14">
                  <c:v>595</c:v>
                </c:pt>
                <c:pt idx="15">
                  <c:v>595</c:v>
                </c:pt>
                <c:pt idx="16">
                  <c:v>595</c:v>
                </c:pt>
                <c:pt idx="17">
                  <c:v>595</c:v>
                </c:pt>
                <c:pt idx="18">
                  <c:v>595</c:v>
                </c:pt>
                <c:pt idx="19">
                  <c:v>595</c:v>
                </c:pt>
                <c:pt idx="20">
                  <c:v>595</c:v>
                </c:pt>
                <c:pt idx="21">
                  <c:v>595</c:v>
                </c:pt>
                <c:pt idx="22">
                  <c:v>559</c:v>
                </c:pt>
                <c:pt idx="23">
                  <c:v>559</c:v>
                </c:pt>
                <c:pt idx="24">
                  <c:v>559</c:v>
                </c:pt>
                <c:pt idx="25">
                  <c:v>559</c:v>
                </c:pt>
                <c:pt idx="26">
                  <c:v>559</c:v>
                </c:pt>
                <c:pt idx="27">
                  <c:v>559</c:v>
                </c:pt>
                <c:pt idx="28">
                  <c:v>559</c:v>
                </c:pt>
                <c:pt idx="29">
                  <c:v>537</c:v>
                </c:pt>
                <c:pt idx="30">
                  <c:v>537</c:v>
                </c:pt>
                <c:pt idx="31">
                  <c:v>537</c:v>
                </c:pt>
                <c:pt idx="32">
                  <c:v>537</c:v>
                </c:pt>
                <c:pt idx="33">
                  <c:v>537</c:v>
                </c:pt>
                <c:pt idx="34">
                  <c:v>537</c:v>
                </c:pt>
                <c:pt idx="35">
                  <c:v>537</c:v>
                </c:pt>
                <c:pt idx="36">
                  <c:v>537</c:v>
                </c:pt>
                <c:pt idx="37">
                  <c:v>534</c:v>
                </c:pt>
                <c:pt idx="38">
                  <c:v>534</c:v>
                </c:pt>
                <c:pt idx="39">
                  <c:v>534</c:v>
                </c:pt>
                <c:pt idx="40">
                  <c:v>534</c:v>
                </c:pt>
                <c:pt idx="41">
                  <c:v>534</c:v>
                </c:pt>
                <c:pt idx="42">
                  <c:v>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9A-4742-A1A0-410C21C33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536352"/>
        <c:axId val="1"/>
      </c:lineChart>
      <c:catAx>
        <c:axId val="95953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9595363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"/>
        <c:crosses val="max"/>
        <c:crossBetween val="between"/>
      </c:valAx>
      <c:spPr>
        <a:ln>
          <a:solidFill>
            <a:srgbClr val="80808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2828032252118303"/>
          <c:y val="4.8030176076835552E-4"/>
          <c:w val="0.1413397689695568"/>
          <c:h val="5.7515868677766133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083333333333335E-2"/>
          <c:y val="8.2025557443413333E-2"/>
          <c:w val="0.93012463985818927"/>
          <c:h val="0.865699441657991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ピーマン!$A$76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ピーマン!$B$75:$AR$75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ピーマン!$B$76:$AR$76</c:f>
              <c:numCache>
                <c:formatCode>#,##0_);[Red]\(#,##0\)</c:formatCode>
                <c:ptCount val="43"/>
                <c:pt idx="0">
                  <c:v>16.498000000000001</c:v>
                </c:pt>
                <c:pt idx="1">
                  <c:v>13.294</c:v>
                </c:pt>
                <c:pt idx="2">
                  <c:v>21.550999999999998</c:v>
                </c:pt>
                <c:pt idx="3">
                  <c:v>12.089</c:v>
                </c:pt>
                <c:pt idx="4">
                  <c:v>13.997</c:v>
                </c:pt>
                <c:pt idx="5">
                  <c:v>16.247</c:v>
                </c:pt>
                <c:pt idx="6">
                  <c:v>19.016999999999999</c:v>
                </c:pt>
                <c:pt idx="7">
                  <c:v>34.279000000000003</c:v>
                </c:pt>
                <c:pt idx="8">
                  <c:v>16.667000000000002</c:v>
                </c:pt>
                <c:pt idx="9">
                  <c:v>16.731000000000002</c:v>
                </c:pt>
                <c:pt idx="10">
                  <c:v>16.684999999999999</c:v>
                </c:pt>
                <c:pt idx="11">
                  <c:v>15.677</c:v>
                </c:pt>
                <c:pt idx="12">
                  <c:v>27.765000000000001</c:v>
                </c:pt>
                <c:pt idx="13">
                  <c:v>12.939</c:v>
                </c:pt>
                <c:pt idx="14">
                  <c:v>13.667</c:v>
                </c:pt>
                <c:pt idx="15">
                  <c:v>15.34</c:v>
                </c:pt>
                <c:pt idx="16">
                  <c:v>14.499000000000001</c:v>
                </c:pt>
                <c:pt idx="17">
                  <c:v>26.818999999999999</c:v>
                </c:pt>
                <c:pt idx="18">
                  <c:v>16.945</c:v>
                </c:pt>
                <c:pt idx="19">
                  <c:v>17.873999999999999</c:v>
                </c:pt>
                <c:pt idx="20">
                  <c:v>20.536000000000001</c:v>
                </c:pt>
                <c:pt idx="21">
                  <c:v>21.491</c:v>
                </c:pt>
                <c:pt idx="22">
                  <c:v>33.773000000000003</c:v>
                </c:pt>
                <c:pt idx="23">
                  <c:v>18.172000000000001</c:v>
                </c:pt>
                <c:pt idx="24">
                  <c:v>18.832000000000001</c:v>
                </c:pt>
                <c:pt idx="25">
                  <c:v>21.835000000000001</c:v>
                </c:pt>
                <c:pt idx="26">
                  <c:v>22.959</c:v>
                </c:pt>
                <c:pt idx="27">
                  <c:v>45.555999999999997</c:v>
                </c:pt>
                <c:pt idx="28">
                  <c:v>29.273</c:v>
                </c:pt>
                <c:pt idx="29">
                  <c:v>26.605</c:v>
                </c:pt>
                <c:pt idx="30">
                  <c:v>24.312999999999999</c:v>
                </c:pt>
                <c:pt idx="31">
                  <c:v>24.15</c:v>
                </c:pt>
                <c:pt idx="32">
                  <c:v>37.020000000000003</c:v>
                </c:pt>
                <c:pt idx="33">
                  <c:v>17.948</c:v>
                </c:pt>
                <c:pt idx="34">
                  <c:v>19.387</c:v>
                </c:pt>
                <c:pt idx="35">
                  <c:v>20.3</c:v>
                </c:pt>
                <c:pt idx="36">
                  <c:v>20.928999999999998</c:v>
                </c:pt>
                <c:pt idx="37">
                  <c:v>34.887999999999998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29-450E-A883-1424B5D98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ピーマン!$A$77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ピーマン!$B$75:$AR$75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ピーマン!$B$77:$AR$77</c:f>
              <c:numCache>
                <c:formatCode>#,##0_);[Red]\(#,##0\)</c:formatCode>
                <c:ptCount val="43"/>
                <c:pt idx="0">
                  <c:v>827</c:v>
                </c:pt>
                <c:pt idx="1">
                  <c:v>833</c:v>
                </c:pt>
                <c:pt idx="2">
                  <c:v>799</c:v>
                </c:pt>
                <c:pt idx="3">
                  <c:v>835</c:v>
                </c:pt>
                <c:pt idx="4">
                  <c:v>835</c:v>
                </c:pt>
                <c:pt idx="5">
                  <c:v>810</c:v>
                </c:pt>
                <c:pt idx="6">
                  <c:v>820</c:v>
                </c:pt>
                <c:pt idx="7">
                  <c:v>790</c:v>
                </c:pt>
                <c:pt idx="8">
                  <c:v>801</c:v>
                </c:pt>
                <c:pt idx="9">
                  <c:v>794</c:v>
                </c:pt>
                <c:pt idx="10">
                  <c:v>805</c:v>
                </c:pt>
                <c:pt idx="11">
                  <c:v>800</c:v>
                </c:pt>
                <c:pt idx="12">
                  <c:v>781</c:v>
                </c:pt>
                <c:pt idx="13">
                  <c:v>808</c:v>
                </c:pt>
                <c:pt idx="14">
                  <c:v>797</c:v>
                </c:pt>
                <c:pt idx="15">
                  <c:v>780</c:v>
                </c:pt>
                <c:pt idx="16">
                  <c:v>805</c:v>
                </c:pt>
                <c:pt idx="17">
                  <c:v>783</c:v>
                </c:pt>
                <c:pt idx="18">
                  <c:v>812</c:v>
                </c:pt>
                <c:pt idx="19">
                  <c:v>800</c:v>
                </c:pt>
                <c:pt idx="20">
                  <c:v>793</c:v>
                </c:pt>
                <c:pt idx="21">
                  <c:v>792</c:v>
                </c:pt>
                <c:pt idx="22">
                  <c:v>726</c:v>
                </c:pt>
                <c:pt idx="23">
                  <c:v>764</c:v>
                </c:pt>
                <c:pt idx="24">
                  <c:v>760</c:v>
                </c:pt>
                <c:pt idx="25">
                  <c:v>756</c:v>
                </c:pt>
                <c:pt idx="26">
                  <c:v>747</c:v>
                </c:pt>
                <c:pt idx="27">
                  <c:v>691</c:v>
                </c:pt>
                <c:pt idx="28">
                  <c:v>712</c:v>
                </c:pt>
                <c:pt idx="29">
                  <c:v>726</c:v>
                </c:pt>
                <c:pt idx="30">
                  <c:v>704</c:v>
                </c:pt>
                <c:pt idx="31">
                  <c:v>706</c:v>
                </c:pt>
                <c:pt idx="32">
                  <c:v>692</c:v>
                </c:pt>
                <c:pt idx="33">
                  <c:v>725</c:v>
                </c:pt>
                <c:pt idx="34">
                  <c:v>725</c:v>
                </c:pt>
                <c:pt idx="35">
                  <c:v>711</c:v>
                </c:pt>
                <c:pt idx="36">
                  <c:v>712</c:v>
                </c:pt>
                <c:pt idx="37">
                  <c:v>703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29-450E-A883-1424B5D98338}"/>
            </c:ext>
          </c:extLst>
        </c:ser>
        <c:ser>
          <c:idx val="2"/>
          <c:order val="2"/>
          <c:tx>
            <c:strRef>
              <c:f>ピーマン!$A$78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0.7770837542354132"/>
                  <c:y val="0.1507323605746601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29-450E-A883-1424B5D9833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ピーマン!$B$75:$AR$75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ピーマン!$B$78:$AR$78</c:f>
              <c:numCache>
                <c:formatCode>#,##0_);[Red]\(#,##0\)</c:formatCode>
                <c:ptCount val="43"/>
                <c:pt idx="0">
                  <c:v>666</c:v>
                </c:pt>
                <c:pt idx="1">
                  <c:v>666</c:v>
                </c:pt>
                <c:pt idx="2">
                  <c:v>666</c:v>
                </c:pt>
                <c:pt idx="3">
                  <c:v>666</c:v>
                </c:pt>
                <c:pt idx="4">
                  <c:v>666</c:v>
                </c:pt>
                <c:pt idx="5">
                  <c:v>666</c:v>
                </c:pt>
                <c:pt idx="6">
                  <c:v>666</c:v>
                </c:pt>
                <c:pt idx="7">
                  <c:v>648</c:v>
                </c:pt>
                <c:pt idx="8">
                  <c:v>648</c:v>
                </c:pt>
                <c:pt idx="9">
                  <c:v>648</c:v>
                </c:pt>
                <c:pt idx="10">
                  <c:v>648</c:v>
                </c:pt>
                <c:pt idx="11">
                  <c:v>648</c:v>
                </c:pt>
                <c:pt idx="12">
                  <c:v>648</c:v>
                </c:pt>
                <c:pt idx="13">
                  <c:v>648</c:v>
                </c:pt>
                <c:pt idx="14">
                  <c:v>561</c:v>
                </c:pt>
                <c:pt idx="15">
                  <c:v>561</c:v>
                </c:pt>
                <c:pt idx="16">
                  <c:v>561</c:v>
                </c:pt>
                <c:pt idx="17">
                  <c:v>561</c:v>
                </c:pt>
                <c:pt idx="18">
                  <c:v>561</c:v>
                </c:pt>
                <c:pt idx="19">
                  <c:v>561</c:v>
                </c:pt>
                <c:pt idx="20">
                  <c:v>561</c:v>
                </c:pt>
                <c:pt idx="21">
                  <c:v>561</c:v>
                </c:pt>
                <c:pt idx="22">
                  <c:v>512</c:v>
                </c:pt>
                <c:pt idx="23">
                  <c:v>512</c:v>
                </c:pt>
                <c:pt idx="24">
                  <c:v>512</c:v>
                </c:pt>
                <c:pt idx="25">
                  <c:v>512</c:v>
                </c:pt>
                <c:pt idx="26">
                  <c:v>512</c:v>
                </c:pt>
                <c:pt idx="27">
                  <c:v>512</c:v>
                </c:pt>
                <c:pt idx="28">
                  <c:v>512</c:v>
                </c:pt>
                <c:pt idx="29">
                  <c:v>489</c:v>
                </c:pt>
                <c:pt idx="30">
                  <c:v>489</c:v>
                </c:pt>
                <c:pt idx="31">
                  <c:v>489</c:v>
                </c:pt>
                <c:pt idx="32">
                  <c:v>489</c:v>
                </c:pt>
                <c:pt idx="33">
                  <c:v>489</c:v>
                </c:pt>
                <c:pt idx="34">
                  <c:v>489</c:v>
                </c:pt>
                <c:pt idx="35">
                  <c:v>489</c:v>
                </c:pt>
                <c:pt idx="36">
                  <c:v>489</c:v>
                </c:pt>
                <c:pt idx="37">
                  <c:v>481</c:v>
                </c:pt>
                <c:pt idx="38">
                  <c:v>481</c:v>
                </c:pt>
                <c:pt idx="39">
                  <c:v>481</c:v>
                </c:pt>
                <c:pt idx="40">
                  <c:v>481</c:v>
                </c:pt>
                <c:pt idx="41">
                  <c:v>481</c:v>
                </c:pt>
                <c:pt idx="42">
                  <c:v>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29-450E-A883-1424B5D98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713184"/>
        <c:axId val="1"/>
      </c:lineChart>
      <c:catAx>
        <c:axId val="959713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9597131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"/>
        <c:crosses val="max"/>
        <c:crossBetween val="between"/>
        <c:majorUnit val="10"/>
      </c:valAx>
      <c:spPr>
        <a:ln>
          <a:solidFill>
            <a:srgbClr val="80808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3031187059064424"/>
          <c:y val="1.9919458119683091E-2"/>
          <c:w val="0.13940693583514829"/>
          <c:h val="4.4861145603552803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113475177304966E-2"/>
          <c:y val="5.9874201108290864E-2"/>
          <c:w val="0.92281644450970268"/>
          <c:h val="0.88854566102015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ピーマン!$A$116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ピーマン!$B$115:$AR$115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ピーマン!$B$116:$AR$116</c:f>
              <c:numCache>
                <c:formatCode>#,##0_);[Red]\(#,##0\)</c:formatCode>
                <c:ptCount val="43"/>
                <c:pt idx="0">
                  <c:v>10.789</c:v>
                </c:pt>
                <c:pt idx="1">
                  <c:v>17.170000000000002</c:v>
                </c:pt>
                <c:pt idx="2">
                  <c:v>14.680999999999999</c:v>
                </c:pt>
                <c:pt idx="3">
                  <c:v>11.391999999999999</c:v>
                </c:pt>
                <c:pt idx="4">
                  <c:v>21.193999999999999</c:v>
                </c:pt>
                <c:pt idx="5">
                  <c:v>15.978999999999999</c:v>
                </c:pt>
                <c:pt idx="6">
                  <c:v>20.338000000000001</c:v>
                </c:pt>
                <c:pt idx="7">
                  <c:v>25.859000000000002</c:v>
                </c:pt>
                <c:pt idx="8">
                  <c:v>19.7</c:v>
                </c:pt>
                <c:pt idx="9">
                  <c:v>20.215</c:v>
                </c:pt>
                <c:pt idx="10">
                  <c:v>17.439</c:v>
                </c:pt>
                <c:pt idx="11">
                  <c:v>21.125</c:v>
                </c:pt>
                <c:pt idx="12">
                  <c:v>19.058</c:v>
                </c:pt>
                <c:pt idx="13">
                  <c:v>14.568</c:v>
                </c:pt>
                <c:pt idx="14">
                  <c:v>19.001999999999999</c:v>
                </c:pt>
                <c:pt idx="15">
                  <c:v>16.972000000000001</c:v>
                </c:pt>
                <c:pt idx="16">
                  <c:v>24.026</c:v>
                </c:pt>
                <c:pt idx="17">
                  <c:v>22.626999999999999</c:v>
                </c:pt>
                <c:pt idx="18">
                  <c:v>17.731999999999999</c:v>
                </c:pt>
                <c:pt idx="19">
                  <c:v>24.146000000000001</c:v>
                </c:pt>
                <c:pt idx="20">
                  <c:v>22.390999999999998</c:v>
                </c:pt>
                <c:pt idx="21">
                  <c:v>21.905000000000001</c:v>
                </c:pt>
                <c:pt idx="22">
                  <c:v>23.841000000000001</c:v>
                </c:pt>
                <c:pt idx="23">
                  <c:v>18.561</c:v>
                </c:pt>
                <c:pt idx="24">
                  <c:v>26.137</c:v>
                </c:pt>
                <c:pt idx="25">
                  <c:v>20.420999999999999</c:v>
                </c:pt>
                <c:pt idx="26">
                  <c:v>24.306000000000001</c:v>
                </c:pt>
                <c:pt idx="27">
                  <c:v>30.686</c:v>
                </c:pt>
                <c:pt idx="28">
                  <c:v>26.012</c:v>
                </c:pt>
                <c:pt idx="29">
                  <c:v>30.428000000000001</c:v>
                </c:pt>
                <c:pt idx="30">
                  <c:v>21.538</c:v>
                </c:pt>
                <c:pt idx="31">
                  <c:v>23.585999999999999</c:v>
                </c:pt>
                <c:pt idx="32">
                  <c:v>22.619</c:v>
                </c:pt>
                <c:pt idx="33">
                  <c:v>16.045000000000002</c:v>
                </c:pt>
                <c:pt idx="34">
                  <c:v>22.353000000000002</c:v>
                </c:pt>
                <c:pt idx="35">
                  <c:v>17.440000000000001</c:v>
                </c:pt>
                <c:pt idx="36">
                  <c:v>24.116</c:v>
                </c:pt>
                <c:pt idx="37">
                  <c:v>24.024999999999999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B-472A-ADE6-FF6D0E638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ピーマン!$A$117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ピーマン!$B$115:$AR$115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ピーマン!$B$117:$AR$117</c:f>
              <c:numCache>
                <c:formatCode>#,##0_);[Red]\(#,##0\)</c:formatCode>
                <c:ptCount val="43"/>
                <c:pt idx="0">
                  <c:v>815</c:v>
                </c:pt>
                <c:pt idx="1">
                  <c:v>801</c:v>
                </c:pt>
                <c:pt idx="2">
                  <c:v>833</c:v>
                </c:pt>
                <c:pt idx="3">
                  <c:v>807</c:v>
                </c:pt>
                <c:pt idx="4">
                  <c:v>870</c:v>
                </c:pt>
                <c:pt idx="5">
                  <c:v>837</c:v>
                </c:pt>
                <c:pt idx="6">
                  <c:v>809</c:v>
                </c:pt>
                <c:pt idx="7">
                  <c:v>789</c:v>
                </c:pt>
                <c:pt idx="8">
                  <c:v>799</c:v>
                </c:pt>
                <c:pt idx="9">
                  <c:v>786</c:v>
                </c:pt>
                <c:pt idx="10">
                  <c:v>795</c:v>
                </c:pt>
                <c:pt idx="11">
                  <c:v>779</c:v>
                </c:pt>
                <c:pt idx="12">
                  <c:v>784</c:v>
                </c:pt>
                <c:pt idx="13">
                  <c:v>792</c:v>
                </c:pt>
                <c:pt idx="14">
                  <c:v>798</c:v>
                </c:pt>
                <c:pt idx="15">
                  <c:v>794</c:v>
                </c:pt>
                <c:pt idx="16">
                  <c:v>814</c:v>
                </c:pt>
                <c:pt idx="17">
                  <c:v>807</c:v>
                </c:pt>
                <c:pt idx="18">
                  <c:v>799</c:v>
                </c:pt>
                <c:pt idx="19">
                  <c:v>784</c:v>
                </c:pt>
                <c:pt idx="20">
                  <c:v>777</c:v>
                </c:pt>
                <c:pt idx="21">
                  <c:v>750</c:v>
                </c:pt>
                <c:pt idx="22">
                  <c:v>752</c:v>
                </c:pt>
                <c:pt idx="23">
                  <c:v>748</c:v>
                </c:pt>
                <c:pt idx="24">
                  <c:v>767</c:v>
                </c:pt>
                <c:pt idx="25">
                  <c:v>750</c:v>
                </c:pt>
                <c:pt idx="26">
                  <c:v>738</c:v>
                </c:pt>
                <c:pt idx="27">
                  <c:v>711</c:v>
                </c:pt>
                <c:pt idx="28">
                  <c:v>708</c:v>
                </c:pt>
                <c:pt idx="29">
                  <c:v>701</c:v>
                </c:pt>
                <c:pt idx="30">
                  <c:v>690</c:v>
                </c:pt>
                <c:pt idx="31">
                  <c:v>679</c:v>
                </c:pt>
                <c:pt idx="32">
                  <c:v>694</c:v>
                </c:pt>
                <c:pt idx="33">
                  <c:v>707</c:v>
                </c:pt>
                <c:pt idx="34">
                  <c:v>732</c:v>
                </c:pt>
                <c:pt idx="35">
                  <c:v>699</c:v>
                </c:pt>
                <c:pt idx="36">
                  <c:v>765</c:v>
                </c:pt>
                <c:pt idx="37">
                  <c:v>737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6B-472A-ADE6-FF6D0E6384C9}"/>
            </c:ext>
          </c:extLst>
        </c:ser>
        <c:ser>
          <c:idx val="2"/>
          <c:order val="2"/>
          <c:tx>
            <c:strRef>
              <c:f>ピーマン!$A$118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0.79140637155872895"/>
                  <c:y val="0.14346923883973056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6B-472A-ADE6-FF6D0E6384C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ピーマン!$B$115:$AR$115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ピーマン!$B$118:$AR$118</c:f>
              <c:numCache>
                <c:formatCode>#,##0_);[Red]\(#,##0\)</c:formatCode>
                <c:ptCount val="43"/>
                <c:pt idx="0">
                  <c:v>667</c:v>
                </c:pt>
                <c:pt idx="1">
                  <c:v>667</c:v>
                </c:pt>
                <c:pt idx="2">
                  <c:v>667</c:v>
                </c:pt>
                <c:pt idx="3">
                  <c:v>667</c:v>
                </c:pt>
                <c:pt idx="4">
                  <c:v>667</c:v>
                </c:pt>
                <c:pt idx="5">
                  <c:v>667</c:v>
                </c:pt>
                <c:pt idx="6">
                  <c:v>667</c:v>
                </c:pt>
                <c:pt idx="7">
                  <c:v>650</c:v>
                </c:pt>
                <c:pt idx="8">
                  <c:v>650</c:v>
                </c:pt>
                <c:pt idx="9">
                  <c:v>650</c:v>
                </c:pt>
                <c:pt idx="10">
                  <c:v>650</c:v>
                </c:pt>
                <c:pt idx="11">
                  <c:v>650</c:v>
                </c:pt>
                <c:pt idx="12">
                  <c:v>650</c:v>
                </c:pt>
                <c:pt idx="13">
                  <c:v>650</c:v>
                </c:pt>
                <c:pt idx="14">
                  <c:v>577</c:v>
                </c:pt>
                <c:pt idx="15">
                  <c:v>577</c:v>
                </c:pt>
                <c:pt idx="16">
                  <c:v>577</c:v>
                </c:pt>
                <c:pt idx="17">
                  <c:v>577</c:v>
                </c:pt>
                <c:pt idx="18">
                  <c:v>577</c:v>
                </c:pt>
                <c:pt idx="19">
                  <c:v>577</c:v>
                </c:pt>
                <c:pt idx="20">
                  <c:v>577</c:v>
                </c:pt>
                <c:pt idx="21">
                  <c:v>577</c:v>
                </c:pt>
                <c:pt idx="22">
                  <c:v>521</c:v>
                </c:pt>
                <c:pt idx="23">
                  <c:v>521</c:v>
                </c:pt>
                <c:pt idx="24">
                  <c:v>521</c:v>
                </c:pt>
                <c:pt idx="25">
                  <c:v>521</c:v>
                </c:pt>
                <c:pt idx="26">
                  <c:v>521</c:v>
                </c:pt>
                <c:pt idx="27">
                  <c:v>521</c:v>
                </c:pt>
                <c:pt idx="28">
                  <c:v>521</c:v>
                </c:pt>
                <c:pt idx="29">
                  <c:v>507</c:v>
                </c:pt>
                <c:pt idx="30">
                  <c:v>507</c:v>
                </c:pt>
                <c:pt idx="31">
                  <c:v>507</c:v>
                </c:pt>
                <c:pt idx="32">
                  <c:v>507</c:v>
                </c:pt>
                <c:pt idx="33">
                  <c:v>507</c:v>
                </c:pt>
                <c:pt idx="34">
                  <c:v>507</c:v>
                </c:pt>
                <c:pt idx="35">
                  <c:v>507</c:v>
                </c:pt>
                <c:pt idx="36">
                  <c:v>507</c:v>
                </c:pt>
                <c:pt idx="37">
                  <c:v>483</c:v>
                </c:pt>
                <c:pt idx="38">
                  <c:v>483</c:v>
                </c:pt>
                <c:pt idx="39">
                  <c:v>483</c:v>
                </c:pt>
                <c:pt idx="40">
                  <c:v>483</c:v>
                </c:pt>
                <c:pt idx="41">
                  <c:v>483</c:v>
                </c:pt>
                <c:pt idx="42">
                  <c:v>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6B-472A-ADE6-FF6D0E638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717344"/>
        <c:axId val="1"/>
      </c:lineChart>
      <c:catAx>
        <c:axId val="959717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9597173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"/>
        <c:crosses val="max"/>
        <c:crossBetween val="between"/>
        <c:majorUnit val="10"/>
      </c:valAx>
      <c:spPr>
        <a:ln>
          <a:solidFill>
            <a:srgbClr val="80808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2889123934135104"/>
          <c:y val="7.3596190810721147E-3"/>
          <c:w val="0.14081941249881075"/>
          <c:h val="5.4889402765174795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17391304347828E-2"/>
          <c:y val="7.4805121768996133E-2"/>
          <c:w val="0.91691420603867191"/>
          <c:h val="0.87546970715891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ピーマン!$A$156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ピーマン!$B$155:$AR$155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ピーマン!$B$156:$AR$156</c:f>
              <c:numCache>
                <c:formatCode>#,##0_);[Red]\(#,##0\)</c:formatCode>
                <c:ptCount val="43"/>
                <c:pt idx="0">
                  <c:v>9.74</c:v>
                </c:pt>
                <c:pt idx="1">
                  <c:v>10.24</c:v>
                </c:pt>
                <c:pt idx="2">
                  <c:v>8.3480000000000008</c:v>
                </c:pt>
                <c:pt idx="3">
                  <c:v>8.8870000000000005</c:v>
                </c:pt>
                <c:pt idx="4">
                  <c:v>12.423999999999999</c:v>
                </c:pt>
                <c:pt idx="5">
                  <c:v>10.753</c:v>
                </c:pt>
                <c:pt idx="6">
                  <c:v>15.154</c:v>
                </c:pt>
                <c:pt idx="7">
                  <c:v>11</c:v>
                </c:pt>
                <c:pt idx="8">
                  <c:v>9.4879999999999995</c:v>
                </c:pt>
                <c:pt idx="9">
                  <c:v>15.265000000000001</c:v>
                </c:pt>
                <c:pt idx="10">
                  <c:v>12.63</c:v>
                </c:pt>
                <c:pt idx="11">
                  <c:v>15.919</c:v>
                </c:pt>
                <c:pt idx="12">
                  <c:v>13.895</c:v>
                </c:pt>
                <c:pt idx="13">
                  <c:v>8.5120000000000005</c:v>
                </c:pt>
                <c:pt idx="14">
                  <c:v>11.614000000000001</c:v>
                </c:pt>
                <c:pt idx="15">
                  <c:v>11.831</c:v>
                </c:pt>
                <c:pt idx="16">
                  <c:v>11.967000000000001</c:v>
                </c:pt>
                <c:pt idx="17">
                  <c:v>12.372</c:v>
                </c:pt>
                <c:pt idx="18">
                  <c:v>10.122</c:v>
                </c:pt>
                <c:pt idx="19">
                  <c:v>16.882000000000001</c:v>
                </c:pt>
                <c:pt idx="20">
                  <c:v>14.691000000000001</c:v>
                </c:pt>
                <c:pt idx="21">
                  <c:v>17.765000000000001</c:v>
                </c:pt>
                <c:pt idx="22">
                  <c:v>11.77</c:v>
                </c:pt>
                <c:pt idx="23">
                  <c:v>10.503</c:v>
                </c:pt>
                <c:pt idx="24">
                  <c:v>13.295999999999999</c:v>
                </c:pt>
                <c:pt idx="25">
                  <c:v>16.327000000000002</c:v>
                </c:pt>
                <c:pt idx="26">
                  <c:v>23.006</c:v>
                </c:pt>
                <c:pt idx="27">
                  <c:v>17.809999999999999</c:v>
                </c:pt>
                <c:pt idx="28">
                  <c:v>13.491</c:v>
                </c:pt>
                <c:pt idx="29">
                  <c:v>18.544</c:v>
                </c:pt>
                <c:pt idx="30">
                  <c:v>18.071999999999999</c:v>
                </c:pt>
                <c:pt idx="31">
                  <c:v>15.12</c:v>
                </c:pt>
                <c:pt idx="32">
                  <c:v>10.076000000000001</c:v>
                </c:pt>
                <c:pt idx="33">
                  <c:v>8.3070000000000004</c:v>
                </c:pt>
                <c:pt idx="34">
                  <c:v>10.32</c:v>
                </c:pt>
                <c:pt idx="35">
                  <c:v>12.266999999999999</c:v>
                </c:pt>
                <c:pt idx="36">
                  <c:v>16.388000000000002</c:v>
                </c:pt>
                <c:pt idx="37">
                  <c:v>9.5530000000000008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4-4601-A82D-DD8BCBBE9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ピーマン!$A$157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ピーマン!$B$155:$AR$155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ピーマン!$B$157:$AR$157</c:f>
              <c:numCache>
                <c:formatCode>#,##0_);[Red]\(#,##0\)</c:formatCode>
                <c:ptCount val="43"/>
                <c:pt idx="0">
                  <c:v>765</c:v>
                </c:pt>
                <c:pt idx="1">
                  <c:v>784</c:v>
                </c:pt>
                <c:pt idx="2">
                  <c:v>769</c:v>
                </c:pt>
                <c:pt idx="3">
                  <c:v>833</c:v>
                </c:pt>
                <c:pt idx="4">
                  <c:v>788</c:v>
                </c:pt>
                <c:pt idx="5">
                  <c:v>787</c:v>
                </c:pt>
                <c:pt idx="6">
                  <c:v>782</c:v>
                </c:pt>
                <c:pt idx="7">
                  <c:v>770</c:v>
                </c:pt>
                <c:pt idx="8">
                  <c:v>786</c:v>
                </c:pt>
                <c:pt idx="9">
                  <c:v>769</c:v>
                </c:pt>
                <c:pt idx="10">
                  <c:v>740</c:v>
                </c:pt>
                <c:pt idx="11">
                  <c:v>739</c:v>
                </c:pt>
                <c:pt idx="12">
                  <c:v>794</c:v>
                </c:pt>
                <c:pt idx="13">
                  <c:v>774</c:v>
                </c:pt>
                <c:pt idx="14">
                  <c:v>752</c:v>
                </c:pt>
                <c:pt idx="15">
                  <c:v>749</c:v>
                </c:pt>
                <c:pt idx="16">
                  <c:v>772</c:v>
                </c:pt>
                <c:pt idx="17">
                  <c:v>751</c:v>
                </c:pt>
                <c:pt idx="18">
                  <c:v>794</c:v>
                </c:pt>
                <c:pt idx="19">
                  <c:v>743</c:v>
                </c:pt>
                <c:pt idx="20">
                  <c:v>736</c:v>
                </c:pt>
                <c:pt idx="21">
                  <c:v>731</c:v>
                </c:pt>
                <c:pt idx="22">
                  <c:v>739</c:v>
                </c:pt>
                <c:pt idx="23">
                  <c:v>752</c:v>
                </c:pt>
                <c:pt idx="24">
                  <c:v>746</c:v>
                </c:pt>
                <c:pt idx="25">
                  <c:v>724</c:v>
                </c:pt>
                <c:pt idx="26">
                  <c:v>722</c:v>
                </c:pt>
                <c:pt idx="27">
                  <c:v>695</c:v>
                </c:pt>
                <c:pt idx="28">
                  <c:v>699</c:v>
                </c:pt>
                <c:pt idx="29">
                  <c:v>653</c:v>
                </c:pt>
                <c:pt idx="30">
                  <c:v>653</c:v>
                </c:pt>
                <c:pt idx="31">
                  <c:v>642</c:v>
                </c:pt>
                <c:pt idx="32">
                  <c:v>651</c:v>
                </c:pt>
                <c:pt idx="33">
                  <c:v>678</c:v>
                </c:pt>
                <c:pt idx="34">
                  <c:v>692</c:v>
                </c:pt>
                <c:pt idx="35">
                  <c:v>722</c:v>
                </c:pt>
                <c:pt idx="36">
                  <c:v>698</c:v>
                </c:pt>
                <c:pt idx="37">
                  <c:v>703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54-4601-A82D-DD8BCBBE9ED3}"/>
            </c:ext>
          </c:extLst>
        </c:ser>
        <c:ser>
          <c:idx val="2"/>
          <c:order val="2"/>
          <c:tx>
            <c:strRef>
              <c:f>ピーマン!$A$158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0.5951052156748956"/>
                  <c:y val="0.1360357150334561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54-4601-A82D-DD8BCBBE9ED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ピーマン!$B$155:$AR$155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ピーマン!$B$158:$AR$158</c:f>
              <c:numCache>
                <c:formatCode>#,##0_);[Red]\(#,##0\)</c:formatCode>
                <c:ptCount val="43"/>
                <c:pt idx="0">
                  <c:v>662</c:v>
                </c:pt>
                <c:pt idx="1">
                  <c:v>662</c:v>
                </c:pt>
                <c:pt idx="2">
                  <c:v>662</c:v>
                </c:pt>
                <c:pt idx="3">
                  <c:v>662</c:v>
                </c:pt>
                <c:pt idx="4">
                  <c:v>662</c:v>
                </c:pt>
                <c:pt idx="5">
                  <c:v>662</c:v>
                </c:pt>
                <c:pt idx="6">
                  <c:v>662</c:v>
                </c:pt>
                <c:pt idx="7">
                  <c:v>647</c:v>
                </c:pt>
                <c:pt idx="8">
                  <c:v>647</c:v>
                </c:pt>
                <c:pt idx="9">
                  <c:v>647</c:v>
                </c:pt>
                <c:pt idx="10">
                  <c:v>647</c:v>
                </c:pt>
                <c:pt idx="11">
                  <c:v>647</c:v>
                </c:pt>
                <c:pt idx="12">
                  <c:v>647</c:v>
                </c:pt>
                <c:pt idx="13">
                  <c:v>647</c:v>
                </c:pt>
                <c:pt idx="14">
                  <c:v>562</c:v>
                </c:pt>
                <c:pt idx="15">
                  <c:v>562</c:v>
                </c:pt>
                <c:pt idx="16">
                  <c:v>562</c:v>
                </c:pt>
                <c:pt idx="17">
                  <c:v>562</c:v>
                </c:pt>
                <c:pt idx="18">
                  <c:v>562</c:v>
                </c:pt>
                <c:pt idx="19">
                  <c:v>562</c:v>
                </c:pt>
                <c:pt idx="20">
                  <c:v>562</c:v>
                </c:pt>
                <c:pt idx="21">
                  <c:v>562</c:v>
                </c:pt>
                <c:pt idx="22">
                  <c:v>501</c:v>
                </c:pt>
                <c:pt idx="23">
                  <c:v>501</c:v>
                </c:pt>
                <c:pt idx="24">
                  <c:v>501</c:v>
                </c:pt>
                <c:pt idx="25">
                  <c:v>501</c:v>
                </c:pt>
                <c:pt idx="26">
                  <c:v>501</c:v>
                </c:pt>
                <c:pt idx="27">
                  <c:v>501</c:v>
                </c:pt>
                <c:pt idx="28">
                  <c:v>501</c:v>
                </c:pt>
                <c:pt idx="29">
                  <c:v>482</c:v>
                </c:pt>
                <c:pt idx="30">
                  <c:v>482</c:v>
                </c:pt>
                <c:pt idx="31">
                  <c:v>482</c:v>
                </c:pt>
                <c:pt idx="32">
                  <c:v>482</c:v>
                </c:pt>
                <c:pt idx="33">
                  <c:v>482</c:v>
                </c:pt>
                <c:pt idx="34">
                  <c:v>482</c:v>
                </c:pt>
                <c:pt idx="35">
                  <c:v>482</c:v>
                </c:pt>
                <c:pt idx="36">
                  <c:v>482</c:v>
                </c:pt>
                <c:pt idx="37">
                  <c:v>476</c:v>
                </c:pt>
                <c:pt idx="38">
                  <c:v>476</c:v>
                </c:pt>
                <c:pt idx="39">
                  <c:v>476</c:v>
                </c:pt>
                <c:pt idx="40">
                  <c:v>476</c:v>
                </c:pt>
                <c:pt idx="41">
                  <c:v>476</c:v>
                </c:pt>
                <c:pt idx="42">
                  <c:v>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54-4601-A82D-DD8BCBBE9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715264"/>
        <c:axId val="1"/>
      </c:lineChart>
      <c:catAx>
        <c:axId val="959715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9597152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"/>
        <c:crosses val="max"/>
        <c:crossBetween val="between"/>
        <c:majorUnit val="5"/>
      </c:valAx>
      <c:spPr>
        <a:ln>
          <a:solidFill>
            <a:srgbClr val="80808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3299782208075055"/>
          <c:y val="2.2715699863359775E-3"/>
          <c:w val="0.14138515636303353"/>
          <c:h val="6.9955272444876967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196054750402576E-2"/>
          <c:y val="0.10209051736264239"/>
          <c:w val="0.91125676102233544"/>
          <c:h val="0.848500887548764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きゅうり!$A$76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きゅうり!$B$75:$AR$75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きゅうり!$B$76:$AR$76</c:f>
              <c:numCache>
                <c:formatCode>#,##0_);[Red]\(#,##0\)</c:formatCode>
                <c:ptCount val="43"/>
                <c:pt idx="0">
                  <c:v>40.939</c:v>
                </c:pt>
                <c:pt idx="1">
                  <c:v>36.670999999999999</c:v>
                </c:pt>
                <c:pt idx="2">
                  <c:v>45.628</c:v>
                </c:pt>
                <c:pt idx="3">
                  <c:v>40.375999999999998</c:v>
                </c:pt>
                <c:pt idx="4">
                  <c:v>69.349999999999994</c:v>
                </c:pt>
                <c:pt idx="5">
                  <c:v>35.569000000000003</c:v>
                </c:pt>
                <c:pt idx="6">
                  <c:v>42.33</c:v>
                </c:pt>
                <c:pt idx="7">
                  <c:v>70.881</c:v>
                </c:pt>
                <c:pt idx="8">
                  <c:v>47.113999999999997</c:v>
                </c:pt>
                <c:pt idx="9">
                  <c:v>83.034000000000006</c:v>
                </c:pt>
                <c:pt idx="10">
                  <c:v>39.197000000000003</c:v>
                </c:pt>
                <c:pt idx="11">
                  <c:v>42.258000000000003</c:v>
                </c:pt>
                <c:pt idx="12">
                  <c:v>75.903999999999996</c:v>
                </c:pt>
                <c:pt idx="13">
                  <c:v>63.082999999999998</c:v>
                </c:pt>
                <c:pt idx="14">
                  <c:v>84.531999999999996</c:v>
                </c:pt>
                <c:pt idx="15">
                  <c:v>51.585000000000001</c:v>
                </c:pt>
                <c:pt idx="16">
                  <c:v>44.970999999999997</c:v>
                </c:pt>
                <c:pt idx="17">
                  <c:v>66.832999999999998</c:v>
                </c:pt>
                <c:pt idx="18">
                  <c:v>46.024999999999999</c:v>
                </c:pt>
                <c:pt idx="19">
                  <c:v>61.292999999999999</c:v>
                </c:pt>
                <c:pt idx="20">
                  <c:v>40.521999999999998</c:v>
                </c:pt>
                <c:pt idx="21">
                  <c:v>46.914999999999999</c:v>
                </c:pt>
                <c:pt idx="22">
                  <c:v>60.457999999999998</c:v>
                </c:pt>
                <c:pt idx="23">
                  <c:v>53.606999999999999</c:v>
                </c:pt>
                <c:pt idx="24">
                  <c:v>70.322999999999993</c:v>
                </c:pt>
                <c:pt idx="25">
                  <c:v>38.959000000000003</c:v>
                </c:pt>
                <c:pt idx="26">
                  <c:v>43.503999999999998</c:v>
                </c:pt>
                <c:pt idx="27">
                  <c:v>60.881</c:v>
                </c:pt>
                <c:pt idx="28">
                  <c:v>56.707000000000001</c:v>
                </c:pt>
                <c:pt idx="29">
                  <c:v>88.152000000000001</c:v>
                </c:pt>
                <c:pt idx="30">
                  <c:v>44.795000000000002</c:v>
                </c:pt>
                <c:pt idx="31">
                  <c:v>49.39</c:v>
                </c:pt>
                <c:pt idx="32">
                  <c:v>71.768000000000001</c:v>
                </c:pt>
                <c:pt idx="33">
                  <c:v>53.103999999999999</c:v>
                </c:pt>
                <c:pt idx="34">
                  <c:v>90.41</c:v>
                </c:pt>
                <c:pt idx="35">
                  <c:v>52.811</c:v>
                </c:pt>
                <c:pt idx="36">
                  <c:v>57.887</c:v>
                </c:pt>
                <c:pt idx="37">
                  <c:v>85.28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3-4162-8ED0-8C7D6AAD7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きゅうり!$A$77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きゅうり!$B$75:$AR$75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きゅうり!$B$77:$AR$77</c:f>
              <c:numCache>
                <c:formatCode>#,##0_);[Red]\(#,##0\)</c:formatCode>
                <c:ptCount val="43"/>
                <c:pt idx="0">
                  <c:v>487</c:v>
                </c:pt>
                <c:pt idx="1">
                  <c:v>506</c:v>
                </c:pt>
                <c:pt idx="2">
                  <c:v>524</c:v>
                </c:pt>
                <c:pt idx="3">
                  <c:v>510</c:v>
                </c:pt>
                <c:pt idx="4">
                  <c:v>500</c:v>
                </c:pt>
                <c:pt idx="5">
                  <c:v>514</c:v>
                </c:pt>
                <c:pt idx="6">
                  <c:v>521</c:v>
                </c:pt>
                <c:pt idx="7">
                  <c:v>487</c:v>
                </c:pt>
                <c:pt idx="8">
                  <c:v>471</c:v>
                </c:pt>
                <c:pt idx="9">
                  <c:v>423</c:v>
                </c:pt>
                <c:pt idx="10">
                  <c:v>425</c:v>
                </c:pt>
                <c:pt idx="11">
                  <c:v>413</c:v>
                </c:pt>
                <c:pt idx="12">
                  <c:v>385</c:v>
                </c:pt>
                <c:pt idx="13">
                  <c:v>379</c:v>
                </c:pt>
                <c:pt idx="14">
                  <c:v>369</c:v>
                </c:pt>
                <c:pt idx="15">
                  <c:v>364</c:v>
                </c:pt>
                <c:pt idx="16">
                  <c:v>377</c:v>
                </c:pt>
                <c:pt idx="17">
                  <c:v>363</c:v>
                </c:pt>
                <c:pt idx="18">
                  <c:v>381</c:v>
                </c:pt>
                <c:pt idx="19">
                  <c:v>375</c:v>
                </c:pt>
                <c:pt idx="20">
                  <c:v>395</c:v>
                </c:pt>
                <c:pt idx="21">
                  <c:v>383</c:v>
                </c:pt>
                <c:pt idx="22">
                  <c:v>362</c:v>
                </c:pt>
                <c:pt idx="23">
                  <c:v>358</c:v>
                </c:pt>
                <c:pt idx="24">
                  <c:v>351</c:v>
                </c:pt>
                <c:pt idx="25">
                  <c:v>360</c:v>
                </c:pt>
                <c:pt idx="26">
                  <c:v>373</c:v>
                </c:pt>
                <c:pt idx="27">
                  <c:v>383</c:v>
                </c:pt>
                <c:pt idx="28">
                  <c:v>388</c:v>
                </c:pt>
                <c:pt idx="29">
                  <c:v>378</c:v>
                </c:pt>
                <c:pt idx="30">
                  <c:v>389</c:v>
                </c:pt>
                <c:pt idx="31">
                  <c:v>374</c:v>
                </c:pt>
                <c:pt idx="32">
                  <c:v>367</c:v>
                </c:pt>
                <c:pt idx="33">
                  <c:v>370</c:v>
                </c:pt>
                <c:pt idx="34">
                  <c:v>364</c:v>
                </c:pt>
                <c:pt idx="35">
                  <c:v>381</c:v>
                </c:pt>
                <c:pt idx="36">
                  <c:v>380</c:v>
                </c:pt>
                <c:pt idx="37">
                  <c:v>377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3-4162-8ED0-8C7D6AAD7AD6}"/>
            </c:ext>
          </c:extLst>
        </c:ser>
        <c:ser>
          <c:idx val="2"/>
          <c:order val="2"/>
          <c:tx>
            <c:strRef>
              <c:f>きゅうり!$A$78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0.74867138571840164"/>
                  <c:y val="9.3867308934496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C3-4162-8ED0-8C7D6AAD7AD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きゅうり!$B$75:$AR$75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きゅうり!$B$78:$AR$78</c:f>
              <c:numCache>
                <c:formatCode>#,##0_);[Red]\(#,##0\)</c:formatCode>
                <c:ptCount val="43"/>
                <c:pt idx="0">
                  <c:v>336</c:v>
                </c:pt>
                <c:pt idx="1">
                  <c:v>336</c:v>
                </c:pt>
                <c:pt idx="2">
                  <c:v>336</c:v>
                </c:pt>
                <c:pt idx="3">
                  <c:v>336</c:v>
                </c:pt>
                <c:pt idx="4">
                  <c:v>336</c:v>
                </c:pt>
                <c:pt idx="5">
                  <c:v>336</c:v>
                </c:pt>
                <c:pt idx="6">
                  <c:v>336</c:v>
                </c:pt>
                <c:pt idx="7">
                  <c:v>319</c:v>
                </c:pt>
                <c:pt idx="8">
                  <c:v>319</c:v>
                </c:pt>
                <c:pt idx="9">
                  <c:v>319</c:v>
                </c:pt>
                <c:pt idx="10">
                  <c:v>319</c:v>
                </c:pt>
                <c:pt idx="11">
                  <c:v>319</c:v>
                </c:pt>
                <c:pt idx="12">
                  <c:v>319</c:v>
                </c:pt>
                <c:pt idx="13">
                  <c:v>319</c:v>
                </c:pt>
                <c:pt idx="14">
                  <c:v>288</c:v>
                </c:pt>
                <c:pt idx="15">
                  <c:v>288</c:v>
                </c:pt>
                <c:pt idx="16">
                  <c:v>288</c:v>
                </c:pt>
                <c:pt idx="17">
                  <c:v>288</c:v>
                </c:pt>
                <c:pt idx="18">
                  <c:v>288</c:v>
                </c:pt>
                <c:pt idx="19">
                  <c:v>288</c:v>
                </c:pt>
                <c:pt idx="20">
                  <c:v>288</c:v>
                </c:pt>
                <c:pt idx="21">
                  <c:v>288</c:v>
                </c:pt>
                <c:pt idx="22">
                  <c:v>278</c:v>
                </c:pt>
                <c:pt idx="23">
                  <c:v>278</c:v>
                </c:pt>
                <c:pt idx="24">
                  <c:v>278</c:v>
                </c:pt>
                <c:pt idx="25">
                  <c:v>278</c:v>
                </c:pt>
                <c:pt idx="26">
                  <c:v>278</c:v>
                </c:pt>
                <c:pt idx="27">
                  <c:v>278</c:v>
                </c:pt>
                <c:pt idx="28">
                  <c:v>278</c:v>
                </c:pt>
                <c:pt idx="29">
                  <c:v>264</c:v>
                </c:pt>
                <c:pt idx="30">
                  <c:v>264</c:v>
                </c:pt>
                <c:pt idx="31">
                  <c:v>264</c:v>
                </c:pt>
                <c:pt idx="32">
                  <c:v>264</c:v>
                </c:pt>
                <c:pt idx="33">
                  <c:v>264</c:v>
                </c:pt>
                <c:pt idx="34">
                  <c:v>264</c:v>
                </c:pt>
                <c:pt idx="35">
                  <c:v>264</c:v>
                </c:pt>
                <c:pt idx="36">
                  <c:v>264</c:v>
                </c:pt>
                <c:pt idx="37">
                  <c:v>251</c:v>
                </c:pt>
                <c:pt idx="38">
                  <c:v>251</c:v>
                </c:pt>
                <c:pt idx="39">
                  <c:v>251</c:v>
                </c:pt>
                <c:pt idx="40">
                  <c:v>251</c:v>
                </c:pt>
                <c:pt idx="41">
                  <c:v>251</c:v>
                </c:pt>
                <c:pt idx="42">
                  <c:v>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C3-4162-8ED0-8C7D6AAD7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592912"/>
        <c:axId val="1"/>
      </c:lineChart>
      <c:catAx>
        <c:axId val="958592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9585929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"/>
        <c:crosses val="max"/>
        <c:crossBetween val="between"/>
        <c:majorUnit val="30"/>
      </c:valAx>
      <c:spPr>
        <a:ln>
          <a:solidFill>
            <a:srgbClr val="80808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2988716539187966"/>
          <c:y val="1.4788011049180649E-2"/>
          <c:w val="0.13955557057513734"/>
          <c:h val="6.1798539227540389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937362291469938E-2"/>
          <c:y val="8.4886881371028122E-2"/>
          <c:w val="0.90859254200698369"/>
          <c:h val="0.865025632189876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きゅうり!$A$116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きゅうり!$B$115:$AR$115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きゅうり!$B$116:$AR$116</c:f>
              <c:numCache>
                <c:formatCode>#,##0_);[Red]\(#,##0\)</c:formatCode>
                <c:ptCount val="43"/>
                <c:pt idx="0">
                  <c:v>27.234999999999999</c:v>
                </c:pt>
                <c:pt idx="1">
                  <c:v>38.122</c:v>
                </c:pt>
                <c:pt idx="2">
                  <c:v>45.445999999999998</c:v>
                </c:pt>
                <c:pt idx="3">
                  <c:v>32.095999999999997</c:v>
                </c:pt>
                <c:pt idx="4">
                  <c:v>60.220999999999997</c:v>
                </c:pt>
                <c:pt idx="5">
                  <c:v>32.012999999999998</c:v>
                </c:pt>
                <c:pt idx="6">
                  <c:v>38.106000000000002</c:v>
                </c:pt>
                <c:pt idx="7">
                  <c:v>53.460999999999999</c:v>
                </c:pt>
                <c:pt idx="8">
                  <c:v>37.447000000000003</c:v>
                </c:pt>
                <c:pt idx="9">
                  <c:v>69.088999999999999</c:v>
                </c:pt>
                <c:pt idx="10">
                  <c:v>40.999000000000002</c:v>
                </c:pt>
                <c:pt idx="11">
                  <c:v>49.645000000000003</c:v>
                </c:pt>
                <c:pt idx="12">
                  <c:v>69.001999999999995</c:v>
                </c:pt>
                <c:pt idx="13">
                  <c:v>48.128</c:v>
                </c:pt>
                <c:pt idx="14">
                  <c:v>76.516000000000005</c:v>
                </c:pt>
                <c:pt idx="15">
                  <c:v>44.837000000000003</c:v>
                </c:pt>
                <c:pt idx="16">
                  <c:v>49.438000000000002</c:v>
                </c:pt>
                <c:pt idx="17">
                  <c:v>70.013000000000005</c:v>
                </c:pt>
                <c:pt idx="18">
                  <c:v>48.213000000000001</c:v>
                </c:pt>
                <c:pt idx="19">
                  <c:v>65.959999999999994</c:v>
                </c:pt>
                <c:pt idx="20">
                  <c:v>44.414000000000001</c:v>
                </c:pt>
                <c:pt idx="21">
                  <c:v>51.689</c:v>
                </c:pt>
                <c:pt idx="22">
                  <c:v>64.891999999999996</c:v>
                </c:pt>
                <c:pt idx="23">
                  <c:v>42.03</c:v>
                </c:pt>
                <c:pt idx="24">
                  <c:v>66.385999999999996</c:v>
                </c:pt>
                <c:pt idx="25">
                  <c:v>44.53</c:v>
                </c:pt>
                <c:pt idx="26">
                  <c:v>46.454000000000001</c:v>
                </c:pt>
                <c:pt idx="27">
                  <c:v>67.855000000000004</c:v>
                </c:pt>
                <c:pt idx="28">
                  <c:v>50.814999999999998</c:v>
                </c:pt>
                <c:pt idx="29">
                  <c:v>67.537999999999997</c:v>
                </c:pt>
                <c:pt idx="30">
                  <c:v>48.866999999999997</c:v>
                </c:pt>
                <c:pt idx="31">
                  <c:v>47.319000000000003</c:v>
                </c:pt>
                <c:pt idx="32">
                  <c:v>65.686000000000007</c:v>
                </c:pt>
                <c:pt idx="33">
                  <c:v>50.988999999999997</c:v>
                </c:pt>
                <c:pt idx="34">
                  <c:v>82.811000000000007</c:v>
                </c:pt>
                <c:pt idx="35">
                  <c:v>47.216999999999999</c:v>
                </c:pt>
                <c:pt idx="36">
                  <c:v>76.545000000000002</c:v>
                </c:pt>
                <c:pt idx="37">
                  <c:v>93.081999999999994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5-4307-990E-0A88887A0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きゅうり!$A$117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きゅうり!$B$115:$AR$115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きゅうり!$B$117:$AR$117</c:f>
              <c:numCache>
                <c:formatCode>#,##0_);[Red]\(#,##0\)</c:formatCode>
                <c:ptCount val="43"/>
                <c:pt idx="0">
                  <c:v>499</c:v>
                </c:pt>
                <c:pt idx="1">
                  <c:v>507</c:v>
                </c:pt>
                <c:pt idx="2">
                  <c:v>567</c:v>
                </c:pt>
                <c:pt idx="3">
                  <c:v>617</c:v>
                </c:pt>
                <c:pt idx="4">
                  <c:v>631</c:v>
                </c:pt>
                <c:pt idx="5">
                  <c:v>601</c:v>
                </c:pt>
                <c:pt idx="6">
                  <c:v>566</c:v>
                </c:pt>
                <c:pt idx="7">
                  <c:v>512</c:v>
                </c:pt>
                <c:pt idx="8">
                  <c:v>481</c:v>
                </c:pt>
                <c:pt idx="9">
                  <c:v>425</c:v>
                </c:pt>
                <c:pt idx="10">
                  <c:v>427</c:v>
                </c:pt>
                <c:pt idx="11">
                  <c:v>402</c:v>
                </c:pt>
                <c:pt idx="12">
                  <c:v>376</c:v>
                </c:pt>
                <c:pt idx="13">
                  <c:v>372</c:v>
                </c:pt>
                <c:pt idx="14">
                  <c:v>358</c:v>
                </c:pt>
                <c:pt idx="15">
                  <c:v>357</c:v>
                </c:pt>
                <c:pt idx="16">
                  <c:v>354</c:v>
                </c:pt>
                <c:pt idx="17">
                  <c:v>366</c:v>
                </c:pt>
                <c:pt idx="18">
                  <c:v>376</c:v>
                </c:pt>
                <c:pt idx="19">
                  <c:v>369</c:v>
                </c:pt>
                <c:pt idx="20">
                  <c:v>379</c:v>
                </c:pt>
                <c:pt idx="21">
                  <c:v>353</c:v>
                </c:pt>
                <c:pt idx="22">
                  <c:v>364</c:v>
                </c:pt>
                <c:pt idx="23">
                  <c:v>356</c:v>
                </c:pt>
                <c:pt idx="24">
                  <c:v>368</c:v>
                </c:pt>
                <c:pt idx="25">
                  <c:v>381</c:v>
                </c:pt>
                <c:pt idx="26">
                  <c:v>373</c:v>
                </c:pt>
                <c:pt idx="27">
                  <c:v>396</c:v>
                </c:pt>
                <c:pt idx="28">
                  <c:v>413</c:v>
                </c:pt>
                <c:pt idx="29">
                  <c:v>386</c:v>
                </c:pt>
                <c:pt idx="30">
                  <c:v>381</c:v>
                </c:pt>
                <c:pt idx="31">
                  <c:v>368</c:v>
                </c:pt>
                <c:pt idx="32">
                  <c:v>379</c:v>
                </c:pt>
                <c:pt idx="33">
                  <c:v>398</c:v>
                </c:pt>
                <c:pt idx="34">
                  <c:v>412</c:v>
                </c:pt>
                <c:pt idx="35">
                  <c:v>433</c:v>
                </c:pt>
                <c:pt idx="36">
                  <c:v>401</c:v>
                </c:pt>
                <c:pt idx="37">
                  <c:v>369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25-4307-990E-0A88887A0BD5}"/>
            </c:ext>
          </c:extLst>
        </c:ser>
        <c:ser>
          <c:idx val="2"/>
          <c:order val="2"/>
          <c:tx>
            <c:strRef>
              <c:f>きゅうり!$A$118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0.72554432836909089"/>
                  <c:y val="9.318259890492922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25-4307-990E-0A88887A0BD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きゅうり!$B$115:$AR$115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きゅうり!$B$118:$AR$118</c:f>
              <c:numCache>
                <c:formatCode>#,##0_);[Red]\(#,##0\)</c:formatCode>
                <c:ptCount val="43"/>
                <c:pt idx="0">
                  <c:v>345</c:v>
                </c:pt>
                <c:pt idx="1">
                  <c:v>345</c:v>
                </c:pt>
                <c:pt idx="2">
                  <c:v>345</c:v>
                </c:pt>
                <c:pt idx="3">
                  <c:v>345</c:v>
                </c:pt>
                <c:pt idx="4">
                  <c:v>345</c:v>
                </c:pt>
                <c:pt idx="5">
                  <c:v>345</c:v>
                </c:pt>
                <c:pt idx="6">
                  <c:v>345</c:v>
                </c:pt>
                <c:pt idx="7">
                  <c:v>319</c:v>
                </c:pt>
                <c:pt idx="8">
                  <c:v>319</c:v>
                </c:pt>
                <c:pt idx="9">
                  <c:v>319</c:v>
                </c:pt>
                <c:pt idx="10">
                  <c:v>319</c:v>
                </c:pt>
                <c:pt idx="11">
                  <c:v>319</c:v>
                </c:pt>
                <c:pt idx="12">
                  <c:v>319</c:v>
                </c:pt>
                <c:pt idx="13">
                  <c:v>319</c:v>
                </c:pt>
                <c:pt idx="14">
                  <c:v>290</c:v>
                </c:pt>
                <c:pt idx="15">
                  <c:v>290</c:v>
                </c:pt>
                <c:pt idx="16">
                  <c:v>290</c:v>
                </c:pt>
                <c:pt idx="17">
                  <c:v>290</c:v>
                </c:pt>
                <c:pt idx="18">
                  <c:v>290</c:v>
                </c:pt>
                <c:pt idx="19">
                  <c:v>290</c:v>
                </c:pt>
                <c:pt idx="20">
                  <c:v>290</c:v>
                </c:pt>
                <c:pt idx="21">
                  <c:v>290</c:v>
                </c:pt>
                <c:pt idx="22">
                  <c:v>281</c:v>
                </c:pt>
                <c:pt idx="23">
                  <c:v>281</c:v>
                </c:pt>
                <c:pt idx="24">
                  <c:v>281</c:v>
                </c:pt>
                <c:pt idx="25">
                  <c:v>281</c:v>
                </c:pt>
                <c:pt idx="26">
                  <c:v>281</c:v>
                </c:pt>
                <c:pt idx="27">
                  <c:v>281</c:v>
                </c:pt>
                <c:pt idx="28">
                  <c:v>281</c:v>
                </c:pt>
                <c:pt idx="29">
                  <c:v>262</c:v>
                </c:pt>
                <c:pt idx="30">
                  <c:v>262</c:v>
                </c:pt>
                <c:pt idx="31">
                  <c:v>262</c:v>
                </c:pt>
                <c:pt idx="32">
                  <c:v>262</c:v>
                </c:pt>
                <c:pt idx="33">
                  <c:v>262</c:v>
                </c:pt>
                <c:pt idx="34">
                  <c:v>262</c:v>
                </c:pt>
                <c:pt idx="35">
                  <c:v>262</c:v>
                </c:pt>
                <c:pt idx="36">
                  <c:v>262</c:v>
                </c:pt>
                <c:pt idx="37">
                  <c:v>247</c:v>
                </c:pt>
                <c:pt idx="38">
                  <c:v>247</c:v>
                </c:pt>
                <c:pt idx="39">
                  <c:v>247</c:v>
                </c:pt>
                <c:pt idx="40">
                  <c:v>247</c:v>
                </c:pt>
                <c:pt idx="41">
                  <c:v>247</c:v>
                </c:pt>
                <c:pt idx="42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25-4307-990E-0A88887A0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594576"/>
        <c:axId val="1"/>
      </c:lineChart>
      <c:catAx>
        <c:axId val="958594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9585945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"/>
        <c:crosses val="max"/>
        <c:crossBetween val="between"/>
      </c:valAx>
      <c:spPr>
        <a:ln>
          <a:solidFill>
            <a:srgbClr val="80808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3126345377040637"/>
          <c:y val="1.4870599275649203E-2"/>
          <c:w val="0.13819899108356143"/>
          <c:h val="4.4611211308083702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730509421652985E-2"/>
          <c:y val="7.4752687004473295E-2"/>
          <c:w val="0.89128512974641405"/>
          <c:h val="0.875880022983924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きゅうり!$A$156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きゅうり!$B$155:$AR$155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きゅうり!$B$156:$AR$156</c:f>
              <c:numCache>
                <c:formatCode>#,##0_);[Red]\(#,##0\)</c:formatCode>
                <c:ptCount val="43"/>
                <c:pt idx="0">
                  <c:v>20.815000000000001</c:v>
                </c:pt>
                <c:pt idx="1">
                  <c:v>26.71</c:v>
                </c:pt>
                <c:pt idx="2">
                  <c:v>34.186</c:v>
                </c:pt>
                <c:pt idx="3">
                  <c:v>39.770000000000003</c:v>
                </c:pt>
                <c:pt idx="4">
                  <c:v>56.286999999999999</c:v>
                </c:pt>
                <c:pt idx="5">
                  <c:v>28.552</c:v>
                </c:pt>
                <c:pt idx="6">
                  <c:v>31.155999999999999</c:v>
                </c:pt>
                <c:pt idx="7">
                  <c:v>46.415999999999997</c:v>
                </c:pt>
                <c:pt idx="8">
                  <c:v>45.255000000000003</c:v>
                </c:pt>
                <c:pt idx="9">
                  <c:v>67.802000000000007</c:v>
                </c:pt>
                <c:pt idx="10">
                  <c:v>34.94</c:v>
                </c:pt>
                <c:pt idx="11">
                  <c:v>40.884999999999998</c:v>
                </c:pt>
                <c:pt idx="12">
                  <c:v>67.11</c:v>
                </c:pt>
                <c:pt idx="13">
                  <c:v>51.328000000000003</c:v>
                </c:pt>
                <c:pt idx="14">
                  <c:v>75.23</c:v>
                </c:pt>
                <c:pt idx="15">
                  <c:v>44.674999999999997</c:v>
                </c:pt>
                <c:pt idx="16">
                  <c:v>41.994999999999997</c:v>
                </c:pt>
                <c:pt idx="17">
                  <c:v>56.424999999999997</c:v>
                </c:pt>
                <c:pt idx="18">
                  <c:v>38.859000000000002</c:v>
                </c:pt>
                <c:pt idx="19">
                  <c:v>43.040999999999997</c:v>
                </c:pt>
                <c:pt idx="20">
                  <c:v>25.289000000000001</c:v>
                </c:pt>
                <c:pt idx="21">
                  <c:v>33.045999999999999</c:v>
                </c:pt>
                <c:pt idx="22">
                  <c:v>44.484999999999999</c:v>
                </c:pt>
                <c:pt idx="23">
                  <c:v>36.954000000000001</c:v>
                </c:pt>
                <c:pt idx="24">
                  <c:v>49.966000000000001</c:v>
                </c:pt>
                <c:pt idx="25">
                  <c:v>30.724</c:v>
                </c:pt>
                <c:pt idx="26">
                  <c:v>31.366</c:v>
                </c:pt>
                <c:pt idx="27">
                  <c:v>65.403000000000006</c:v>
                </c:pt>
                <c:pt idx="28">
                  <c:v>44.468000000000004</c:v>
                </c:pt>
                <c:pt idx="29">
                  <c:v>52.040999999999997</c:v>
                </c:pt>
                <c:pt idx="30">
                  <c:v>34.906999999999996</c:v>
                </c:pt>
                <c:pt idx="31">
                  <c:v>42.012</c:v>
                </c:pt>
                <c:pt idx="32">
                  <c:v>63.215000000000003</c:v>
                </c:pt>
                <c:pt idx="33">
                  <c:v>48.31</c:v>
                </c:pt>
                <c:pt idx="34">
                  <c:v>62.2</c:v>
                </c:pt>
                <c:pt idx="35">
                  <c:v>39.218000000000004</c:v>
                </c:pt>
                <c:pt idx="36">
                  <c:v>54.085999999999999</c:v>
                </c:pt>
                <c:pt idx="37">
                  <c:v>79.012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91-4EDB-8769-B3B54A198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きゅうり!$A$157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きゅうり!$B$155:$AR$155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きゅうり!$B$157:$AR$157</c:f>
              <c:numCache>
                <c:formatCode>#,##0_);[Red]\(#,##0\)</c:formatCode>
                <c:ptCount val="43"/>
                <c:pt idx="0">
                  <c:v>458</c:v>
                </c:pt>
                <c:pt idx="1">
                  <c:v>582</c:v>
                </c:pt>
                <c:pt idx="2">
                  <c:v>576</c:v>
                </c:pt>
                <c:pt idx="3">
                  <c:v>627</c:v>
                </c:pt>
                <c:pt idx="4">
                  <c:v>602</c:v>
                </c:pt>
                <c:pt idx="5">
                  <c:v>550</c:v>
                </c:pt>
                <c:pt idx="6">
                  <c:v>529</c:v>
                </c:pt>
                <c:pt idx="7">
                  <c:v>475</c:v>
                </c:pt>
                <c:pt idx="8">
                  <c:v>430</c:v>
                </c:pt>
                <c:pt idx="9">
                  <c:v>379</c:v>
                </c:pt>
                <c:pt idx="10">
                  <c:v>364</c:v>
                </c:pt>
                <c:pt idx="11">
                  <c:v>376</c:v>
                </c:pt>
                <c:pt idx="12">
                  <c:v>340</c:v>
                </c:pt>
                <c:pt idx="13">
                  <c:v>322</c:v>
                </c:pt>
                <c:pt idx="14">
                  <c:v>303</c:v>
                </c:pt>
                <c:pt idx="15">
                  <c:v>303</c:v>
                </c:pt>
                <c:pt idx="16">
                  <c:v>318</c:v>
                </c:pt>
                <c:pt idx="17">
                  <c:v>314</c:v>
                </c:pt>
                <c:pt idx="18">
                  <c:v>343</c:v>
                </c:pt>
                <c:pt idx="19">
                  <c:v>333</c:v>
                </c:pt>
                <c:pt idx="20">
                  <c:v>335</c:v>
                </c:pt>
                <c:pt idx="21">
                  <c:v>339</c:v>
                </c:pt>
                <c:pt idx="22">
                  <c:v>330</c:v>
                </c:pt>
                <c:pt idx="23">
                  <c:v>333</c:v>
                </c:pt>
                <c:pt idx="24">
                  <c:v>345</c:v>
                </c:pt>
                <c:pt idx="25">
                  <c:v>365</c:v>
                </c:pt>
                <c:pt idx="26">
                  <c:v>386</c:v>
                </c:pt>
                <c:pt idx="27">
                  <c:v>383</c:v>
                </c:pt>
                <c:pt idx="28">
                  <c:v>377</c:v>
                </c:pt>
                <c:pt idx="29">
                  <c:v>348</c:v>
                </c:pt>
                <c:pt idx="30">
                  <c:v>343</c:v>
                </c:pt>
                <c:pt idx="31">
                  <c:v>361</c:v>
                </c:pt>
                <c:pt idx="32">
                  <c:v>351</c:v>
                </c:pt>
                <c:pt idx="33">
                  <c:v>370</c:v>
                </c:pt>
                <c:pt idx="34">
                  <c:v>379</c:v>
                </c:pt>
                <c:pt idx="35">
                  <c:v>371</c:v>
                </c:pt>
                <c:pt idx="36">
                  <c:v>382</c:v>
                </c:pt>
                <c:pt idx="37">
                  <c:v>351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1-4EDB-8769-B3B54A198ABA}"/>
            </c:ext>
          </c:extLst>
        </c:ser>
        <c:ser>
          <c:idx val="2"/>
          <c:order val="2"/>
          <c:tx>
            <c:strRef>
              <c:f>きゅうり!$A$158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0.69871595012001841"/>
                  <c:y val="9.2846447378522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91-4EDB-8769-B3B54A198A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きゅうり!$B$155:$AR$155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きゅうり!$B$158:$AR$158</c:f>
              <c:numCache>
                <c:formatCode>#,##0_);[Red]\(#,##0\)</c:formatCode>
                <c:ptCount val="43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279</c:v>
                </c:pt>
                <c:pt idx="8">
                  <c:v>279</c:v>
                </c:pt>
                <c:pt idx="9">
                  <c:v>279</c:v>
                </c:pt>
                <c:pt idx="10">
                  <c:v>279</c:v>
                </c:pt>
                <c:pt idx="11">
                  <c:v>279</c:v>
                </c:pt>
                <c:pt idx="12">
                  <c:v>279</c:v>
                </c:pt>
                <c:pt idx="13">
                  <c:v>279</c:v>
                </c:pt>
                <c:pt idx="14">
                  <c:v>246</c:v>
                </c:pt>
                <c:pt idx="15">
                  <c:v>246</c:v>
                </c:pt>
                <c:pt idx="16">
                  <c:v>246</c:v>
                </c:pt>
                <c:pt idx="17">
                  <c:v>246</c:v>
                </c:pt>
                <c:pt idx="18">
                  <c:v>246</c:v>
                </c:pt>
                <c:pt idx="19">
                  <c:v>246</c:v>
                </c:pt>
                <c:pt idx="20">
                  <c:v>246</c:v>
                </c:pt>
                <c:pt idx="21">
                  <c:v>246</c:v>
                </c:pt>
                <c:pt idx="22">
                  <c:v>246</c:v>
                </c:pt>
                <c:pt idx="23">
                  <c:v>246</c:v>
                </c:pt>
                <c:pt idx="24">
                  <c:v>246</c:v>
                </c:pt>
                <c:pt idx="25">
                  <c:v>246</c:v>
                </c:pt>
                <c:pt idx="26">
                  <c:v>246</c:v>
                </c:pt>
                <c:pt idx="27">
                  <c:v>246</c:v>
                </c:pt>
                <c:pt idx="28">
                  <c:v>246</c:v>
                </c:pt>
                <c:pt idx="29">
                  <c:v>234</c:v>
                </c:pt>
                <c:pt idx="30">
                  <c:v>234</c:v>
                </c:pt>
                <c:pt idx="31">
                  <c:v>234</c:v>
                </c:pt>
                <c:pt idx="32">
                  <c:v>234</c:v>
                </c:pt>
                <c:pt idx="33">
                  <c:v>234</c:v>
                </c:pt>
                <c:pt idx="34">
                  <c:v>234</c:v>
                </c:pt>
                <c:pt idx="35">
                  <c:v>234</c:v>
                </c:pt>
                <c:pt idx="36">
                  <c:v>234</c:v>
                </c:pt>
                <c:pt idx="37">
                  <c:v>220</c:v>
                </c:pt>
                <c:pt idx="38">
                  <c:v>220</c:v>
                </c:pt>
                <c:pt idx="39">
                  <c:v>220</c:v>
                </c:pt>
                <c:pt idx="40">
                  <c:v>220</c:v>
                </c:pt>
                <c:pt idx="41">
                  <c:v>220</c:v>
                </c:pt>
                <c:pt idx="42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91-4EDB-8769-B3B54A198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09616"/>
        <c:axId val="1"/>
      </c:lineChart>
      <c:catAx>
        <c:axId val="963009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9630096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"/>
        <c:crosses val="max"/>
        <c:crossBetween val="between"/>
        <c:majorUnit val="20"/>
      </c:valAx>
      <c:spPr>
        <a:ln>
          <a:solidFill>
            <a:srgbClr val="80808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2918590495337022"/>
          <c:y val="1.6912996986487801E-2"/>
          <c:w val="0.1395556300143333"/>
          <c:h val="4.5628463108778071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311118775675295E-2"/>
          <c:y val="0.10340211251777963"/>
          <c:w val="0.95029940699478765"/>
          <c:h val="0.84736082983728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トマト!$A$76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トマト!$B$75:$AR$75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トマト!$B$76:$AR$76</c:f>
              <c:numCache>
                <c:formatCode>#,##0_);[Red]\(#,##0\)</c:formatCode>
                <c:ptCount val="43"/>
                <c:pt idx="0">
                  <c:v>26.562000000000001</c:v>
                </c:pt>
                <c:pt idx="1">
                  <c:v>53.189</c:v>
                </c:pt>
                <c:pt idx="2">
                  <c:v>58.423000000000002</c:v>
                </c:pt>
                <c:pt idx="3">
                  <c:v>33.706000000000003</c:v>
                </c:pt>
                <c:pt idx="4">
                  <c:v>63.305</c:v>
                </c:pt>
                <c:pt idx="5">
                  <c:v>24.241</c:v>
                </c:pt>
                <c:pt idx="6">
                  <c:v>44.067999999999998</c:v>
                </c:pt>
                <c:pt idx="7">
                  <c:v>61.222000000000001</c:v>
                </c:pt>
                <c:pt idx="8">
                  <c:v>43.984999999999999</c:v>
                </c:pt>
                <c:pt idx="9">
                  <c:v>74.498000000000005</c:v>
                </c:pt>
                <c:pt idx="10">
                  <c:v>31.039000000000001</c:v>
                </c:pt>
                <c:pt idx="11">
                  <c:v>44.320999999999998</c:v>
                </c:pt>
                <c:pt idx="12">
                  <c:v>59.43</c:v>
                </c:pt>
                <c:pt idx="13">
                  <c:v>31.843</c:v>
                </c:pt>
                <c:pt idx="14">
                  <c:v>73.682000000000002</c:v>
                </c:pt>
                <c:pt idx="15">
                  <c:v>23.475000000000001</c:v>
                </c:pt>
                <c:pt idx="16">
                  <c:v>50.484000000000002</c:v>
                </c:pt>
                <c:pt idx="17">
                  <c:v>49.74</c:v>
                </c:pt>
                <c:pt idx="18">
                  <c:v>28.274000000000001</c:v>
                </c:pt>
                <c:pt idx="19">
                  <c:v>55.311999999999998</c:v>
                </c:pt>
                <c:pt idx="20">
                  <c:v>19.951000000000001</c:v>
                </c:pt>
                <c:pt idx="21">
                  <c:v>42.850999999999999</c:v>
                </c:pt>
                <c:pt idx="22">
                  <c:v>59.542999999999999</c:v>
                </c:pt>
                <c:pt idx="23">
                  <c:v>31.172999999999998</c:v>
                </c:pt>
                <c:pt idx="24">
                  <c:v>68.656000000000006</c:v>
                </c:pt>
                <c:pt idx="25">
                  <c:v>34.378</c:v>
                </c:pt>
                <c:pt idx="26">
                  <c:v>52.164999999999999</c:v>
                </c:pt>
                <c:pt idx="27">
                  <c:v>71.885000000000005</c:v>
                </c:pt>
                <c:pt idx="28">
                  <c:v>51.594999999999999</c:v>
                </c:pt>
                <c:pt idx="29">
                  <c:v>102.336</c:v>
                </c:pt>
                <c:pt idx="30">
                  <c:v>39.429000000000002</c:v>
                </c:pt>
                <c:pt idx="31">
                  <c:v>59.627000000000002</c:v>
                </c:pt>
                <c:pt idx="32">
                  <c:v>80.260999999999996</c:v>
                </c:pt>
                <c:pt idx="33">
                  <c:v>45.381999999999998</c:v>
                </c:pt>
                <c:pt idx="34">
                  <c:v>74.058000000000007</c:v>
                </c:pt>
                <c:pt idx="35">
                  <c:v>45.081000000000003</c:v>
                </c:pt>
                <c:pt idx="36">
                  <c:v>49.104999999999997</c:v>
                </c:pt>
                <c:pt idx="37">
                  <c:v>76.683999999999997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3-421F-9B96-8E878EAE8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トマト!$A$77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トマト!$B$75:$AR$75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トマト!$B$77:$AR$77</c:f>
              <c:numCache>
                <c:formatCode>#,##0_);[Red]\(#,##0\)</c:formatCode>
                <c:ptCount val="43"/>
                <c:pt idx="0">
                  <c:v>376</c:v>
                </c:pt>
                <c:pt idx="1">
                  <c:v>362</c:v>
                </c:pt>
                <c:pt idx="2">
                  <c:v>373</c:v>
                </c:pt>
                <c:pt idx="3">
                  <c:v>375</c:v>
                </c:pt>
                <c:pt idx="4">
                  <c:v>379</c:v>
                </c:pt>
                <c:pt idx="5">
                  <c:v>405</c:v>
                </c:pt>
                <c:pt idx="6">
                  <c:v>380</c:v>
                </c:pt>
                <c:pt idx="7">
                  <c:v>391</c:v>
                </c:pt>
                <c:pt idx="8">
                  <c:v>393</c:v>
                </c:pt>
                <c:pt idx="9">
                  <c:v>387</c:v>
                </c:pt>
                <c:pt idx="10">
                  <c:v>407</c:v>
                </c:pt>
                <c:pt idx="11">
                  <c:v>389</c:v>
                </c:pt>
                <c:pt idx="12">
                  <c:v>397</c:v>
                </c:pt>
                <c:pt idx="13">
                  <c:v>400</c:v>
                </c:pt>
                <c:pt idx="14">
                  <c:v>416</c:v>
                </c:pt>
                <c:pt idx="15">
                  <c:v>452</c:v>
                </c:pt>
                <c:pt idx="16">
                  <c:v>439</c:v>
                </c:pt>
                <c:pt idx="17">
                  <c:v>474</c:v>
                </c:pt>
                <c:pt idx="18">
                  <c:v>478</c:v>
                </c:pt>
                <c:pt idx="19">
                  <c:v>483</c:v>
                </c:pt>
                <c:pt idx="20">
                  <c:v>458</c:v>
                </c:pt>
                <c:pt idx="21">
                  <c:v>478</c:v>
                </c:pt>
                <c:pt idx="22">
                  <c:v>494</c:v>
                </c:pt>
                <c:pt idx="23">
                  <c:v>486</c:v>
                </c:pt>
                <c:pt idx="24">
                  <c:v>483</c:v>
                </c:pt>
                <c:pt idx="25">
                  <c:v>479</c:v>
                </c:pt>
                <c:pt idx="26">
                  <c:v>474</c:v>
                </c:pt>
                <c:pt idx="27">
                  <c:v>440</c:v>
                </c:pt>
                <c:pt idx="28">
                  <c:v>425</c:v>
                </c:pt>
                <c:pt idx="29">
                  <c:v>376</c:v>
                </c:pt>
                <c:pt idx="30">
                  <c:v>388</c:v>
                </c:pt>
                <c:pt idx="31">
                  <c:v>368</c:v>
                </c:pt>
                <c:pt idx="32">
                  <c:v>362</c:v>
                </c:pt>
                <c:pt idx="33">
                  <c:v>369</c:v>
                </c:pt>
                <c:pt idx="34">
                  <c:v>361</c:v>
                </c:pt>
                <c:pt idx="35">
                  <c:v>359</c:v>
                </c:pt>
                <c:pt idx="36">
                  <c:v>365</c:v>
                </c:pt>
                <c:pt idx="37">
                  <c:v>361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3-421F-9B96-8E878EAE8A13}"/>
            </c:ext>
          </c:extLst>
        </c:ser>
        <c:ser>
          <c:idx val="2"/>
          <c:order val="2"/>
          <c:tx>
            <c:strRef>
              <c:f>トマト!$A$78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0.75182575101996341"/>
                  <c:y val="3.207746295935862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03-421F-9B96-8E878EAE8A1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トマト!$B$75:$AR$75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トマト!$B$78:$AR$78</c:f>
              <c:numCache>
                <c:formatCode>#,##0_);[Red]\(#,##0\)</c:formatCode>
                <c:ptCount val="43"/>
                <c:pt idx="0">
                  <c:v>341</c:v>
                </c:pt>
                <c:pt idx="1">
                  <c:v>341</c:v>
                </c:pt>
                <c:pt idx="2">
                  <c:v>341</c:v>
                </c:pt>
                <c:pt idx="3">
                  <c:v>341</c:v>
                </c:pt>
                <c:pt idx="4">
                  <c:v>341</c:v>
                </c:pt>
                <c:pt idx="5">
                  <c:v>341</c:v>
                </c:pt>
                <c:pt idx="6">
                  <c:v>341</c:v>
                </c:pt>
                <c:pt idx="7">
                  <c:v>349</c:v>
                </c:pt>
                <c:pt idx="8">
                  <c:v>349</c:v>
                </c:pt>
                <c:pt idx="9">
                  <c:v>349</c:v>
                </c:pt>
                <c:pt idx="10">
                  <c:v>349</c:v>
                </c:pt>
                <c:pt idx="11">
                  <c:v>349</c:v>
                </c:pt>
                <c:pt idx="12">
                  <c:v>349</c:v>
                </c:pt>
                <c:pt idx="13">
                  <c:v>349</c:v>
                </c:pt>
                <c:pt idx="14">
                  <c:v>361</c:v>
                </c:pt>
                <c:pt idx="15">
                  <c:v>361</c:v>
                </c:pt>
                <c:pt idx="16">
                  <c:v>361</c:v>
                </c:pt>
                <c:pt idx="17">
                  <c:v>361</c:v>
                </c:pt>
                <c:pt idx="18">
                  <c:v>361</c:v>
                </c:pt>
                <c:pt idx="19">
                  <c:v>361</c:v>
                </c:pt>
                <c:pt idx="20">
                  <c:v>361</c:v>
                </c:pt>
                <c:pt idx="21">
                  <c:v>361</c:v>
                </c:pt>
                <c:pt idx="22">
                  <c:v>357</c:v>
                </c:pt>
                <c:pt idx="23">
                  <c:v>357</c:v>
                </c:pt>
                <c:pt idx="24">
                  <c:v>357</c:v>
                </c:pt>
                <c:pt idx="25">
                  <c:v>357</c:v>
                </c:pt>
                <c:pt idx="26">
                  <c:v>357</c:v>
                </c:pt>
                <c:pt idx="27">
                  <c:v>357</c:v>
                </c:pt>
                <c:pt idx="28">
                  <c:v>357</c:v>
                </c:pt>
                <c:pt idx="29">
                  <c:v>330</c:v>
                </c:pt>
                <c:pt idx="30">
                  <c:v>330</c:v>
                </c:pt>
                <c:pt idx="31">
                  <c:v>330</c:v>
                </c:pt>
                <c:pt idx="32">
                  <c:v>330</c:v>
                </c:pt>
                <c:pt idx="33">
                  <c:v>330</c:v>
                </c:pt>
                <c:pt idx="34">
                  <c:v>330</c:v>
                </c:pt>
                <c:pt idx="35">
                  <c:v>330</c:v>
                </c:pt>
                <c:pt idx="36">
                  <c:v>330</c:v>
                </c:pt>
                <c:pt idx="37">
                  <c:v>300</c:v>
                </c:pt>
                <c:pt idx="38">
                  <c:v>300</c:v>
                </c:pt>
                <c:pt idx="39">
                  <c:v>300</c:v>
                </c:pt>
                <c:pt idx="40">
                  <c:v>300</c:v>
                </c:pt>
                <c:pt idx="41">
                  <c:v>300</c:v>
                </c:pt>
                <c:pt idx="42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03-421F-9B96-8E878EAE8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06704"/>
        <c:axId val="1"/>
      </c:lineChart>
      <c:catAx>
        <c:axId val="963006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9630067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"/>
        <c:crosses val="max"/>
        <c:crossBetween val="between"/>
        <c:majorUnit val="30"/>
      </c:valAx>
      <c:spPr>
        <a:ln>
          <a:solidFill>
            <a:srgbClr val="80808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2988077129563346"/>
          <c:y val="1.4760793524136442E-2"/>
          <c:w val="0.14517037153181148"/>
          <c:h val="5.9568710698925546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191196938766895E-2"/>
          <c:y val="6.7241429899358218E-2"/>
          <c:w val="0.91047658007285193"/>
          <c:h val="0.870024429888167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トマト!$A$116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トマト!$B$115:$AR$115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トマト!$B$116:$AR$116</c:f>
              <c:numCache>
                <c:formatCode>#,##0_);[Red]\(#,##0\)</c:formatCode>
                <c:ptCount val="43"/>
                <c:pt idx="0">
                  <c:v>48.078000000000003</c:v>
                </c:pt>
                <c:pt idx="1">
                  <c:v>56.893000000000001</c:v>
                </c:pt>
                <c:pt idx="2">
                  <c:v>77.313999999999993</c:v>
                </c:pt>
                <c:pt idx="3">
                  <c:v>31.667000000000002</c:v>
                </c:pt>
                <c:pt idx="4">
                  <c:v>75.837999999999994</c:v>
                </c:pt>
                <c:pt idx="5">
                  <c:v>39.185000000000002</c:v>
                </c:pt>
                <c:pt idx="6">
                  <c:v>53.835000000000001</c:v>
                </c:pt>
                <c:pt idx="7">
                  <c:v>82.471000000000004</c:v>
                </c:pt>
                <c:pt idx="8">
                  <c:v>31.646000000000001</c:v>
                </c:pt>
                <c:pt idx="9">
                  <c:v>89.444000000000003</c:v>
                </c:pt>
                <c:pt idx="10">
                  <c:v>48.317999999999998</c:v>
                </c:pt>
                <c:pt idx="11">
                  <c:v>53.451999999999998</c:v>
                </c:pt>
                <c:pt idx="12">
                  <c:v>79.503</c:v>
                </c:pt>
                <c:pt idx="13">
                  <c:v>34.774000000000001</c:v>
                </c:pt>
                <c:pt idx="14">
                  <c:v>79.266999999999996</c:v>
                </c:pt>
                <c:pt idx="15">
                  <c:v>41.34</c:v>
                </c:pt>
                <c:pt idx="16">
                  <c:v>50.564999999999998</c:v>
                </c:pt>
                <c:pt idx="17">
                  <c:v>69.611999999999995</c:v>
                </c:pt>
                <c:pt idx="18">
                  <c:v>34.606000000000002</c:v>
                </c:pt>
                <c:pt idx="19">
                  <c:v>77.471000000000004</c:v>
                </c:pt>
                <c:pt idx="20">
                  <c:v>35.838999999999999</c:v>
                </c:pt>
                <c:pt idx="21">
                  <c:v>49.27</c:v>
                </c:pt>
                <c:pt idx="22">
                  <c:v>78.917000000000002</c:v>
                </c:pt>
                <c:pt idx="23">
                  <c:v>41.555</c:v>
                </c:pt>
                <c:pt idx="24">
                  <c:v>90.094999999999999</c:v>
                </c:pt>
                <c:pt idx="25">
                  <c:v>46.082000000000001</c:v>
                </c:pt>
                <c:pt idx="26">
                  <c:v>64.512</c:v>
                </c:pt>
                <c:pt idx="27">
                  <c:v>99.941999999999993</c:v>
                </c:pt>
                <c:pt idx="28">
                  <c:v>48.99</c:v>
                </c:pt>
                <c:pt idx="29">
                  <c:v>131.43799999999999</c:v>
                </c:pt>
                <c:pt idx="30">
                  <c:v>65.509</c:v>
                </c:pt>
                <c:pt idx="31">
                  <c:v>74.022000000000006</c:v>
                </c:pt>
                <c:pt idx="32">
                  <c:v>96.712000000000003</c:v>
                </c:pt>
                <c:pt idx="33">
                  <c:v>55.226999999999997</c:v>
                </c:pt>
                <c:pt idx="34">
                  <c:v>90.382999999999996</c:v>
                </c:pt>
                <c:pt idx="35">
                  <c:v>60.857999999999997</c:v>
                </c:pt>
                <c:pt idx="36">
                  <c:v>66.408000000000001</c:v>
                </c:pt>
                <c:pt idx="37">
                  <c:v>88.846000000000004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3-4B93-BA25-4E7CC17C9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トマト!$A$117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トマト!$B$115:$AR$115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トマト!$B$117:$AR$117</c:f>
              <c:numCache>
                <c:formatCode>#,##0_);[Red]\(#,##0\)</c:formatCode>
                <c:ptCount val="43"/>
                <c:pt idx="0">
                  <c:v>392</c:v>
                </c:pt>
                <c:pt idx="1">
                  <c:v>405</c:v>
                </c:pt>
                <c:pt idx="2">
                  <c:v>408</c:v>
                </c:pt>
                <c:pt idx="3">
                  <c:v>412</c:v>
                </c:pt>
                <c:pt idx="4">
                  <c:v>426</c:v>
                </c:pt>
                <c:pt idx="5">
                  <c:v>417</c:v>
                </c:pt>
                <c:pt idx="6">
                  <c:v>416</c:v>
                </c:pt>
                <c:pt idx="7">
                  <c:v>385</c:v>
                </c:pt>
                <c:pt idx="8">
                  <c:v>429</c:v>
                </c:pt>
                <c:pt idx="9">
                  <c:v>414</c:v>
                </c:pt>
                <c:pt idx="10">
                  <c:v>419</c:v>
                </c:pt>
                <c:pt idx="11">
                  <c:v>425</c:v>
                </c:pt>
                <c:pt idx="12">
                  <c:v>420</c:v>
                </c:pt>
                <c:pt idx="13">
                  <c:v>425</c:v>
                </c:pt>
                <c:pt idx="14">
                  <c:v>438</c:v>
                </c:pt>
                <c:pt idx="15">
                  <c:v>477</c:v>
                </c:pt>
                <c:pt idx="16">
                  <c:v>475</c:v>
                </c:pt>
                <c:pt idx="17">
                  <c:v>478</c:v>
                </c:pt>
                <c:pt idx="18">
                  <c:v>502</c:v>
                </c:pt>
                <c:pt idx="19">
                  <c:v>488</c:v>
                </c:pt>
                <c:pt idx="20">
                  <c:v>489</c:v>
                </c:pt>
                <c:pt idx="21">
                  <c:v>502</c:v>
                </c:pt>
                <c:pt idx="22">
                  <c:v>527</c:v>
                </c:pt>
                <c:pt idx="23">
                  <c:v>542</c:v>
                </c:pt>
                <c:pt idx="24">
                  <c:v>487</c:v>
                </c:pt>
                <c:pt idx="25">
                  <c:v>483</c:v>
                </c:pt>
                <c:pt idx="26">
                  <c:v>481</c:v>
                </c:pt>
                <c:pt idx="27">
                  <c:v>455</c:v>
                </c:pt>
                <c:pt idx="28">
                  <c:v>469</c:v>
                </c:pt>
                <c:pt idx="29">
                  <c:v>417</c:v>
                </c:pt>
                <c:pt idx="30">
                  <c:v>421</c:v>
                </c:pt>
                <c:pt idx="31">
                  <c:v>418</c:v>
                </c:pt>
                <c:pt idx="32">
                  <c:v>396</c:v>
                </c:pt>
                <c:pt idx="33">
                  <c:v>408</c:v>
                </c:pt>
                <c:pt idx="34">
                  <c:v>409</c:v>
                </c:pt>
                <c:pt idx="35">
                  <c:v>388</c:v>
                </c:pt>
                <c:pt idx="36">
                  <c:v>405</c:v>
                </c:pt>
                <c:pt idx="37">
                  <c:v>395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53-4B93-BA25-4E7CC17C9148}"/>
            </c:ext>
          </c:extLst>
        </c:ser>
        <c:ser>
          <c:idx val="2"/>
          <c:order val="2"/>
          <c:tx>
            <c:strRef>
              <c:f>トマト!$A$118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0.72184009919309711"/>
                  <c:y val="2.674071822437547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53-4B93-BA25-4E7CC17C914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トマト!$B$115:$AR$115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トマト!$B$118:$AR$118</c:f>
              <c:numCache>
                <c:formatCode>#,##0_);[Red]\(#,##0\)</c:formatCode>
                <c:ptCount val="43"/>
                <c:pt idx="0">
                  <c:v>375</c:v>
                </c:pt>
                <c:pt idx="1">
                  <c:v>375</c:v>
                </c:pt>
                <c:pt idx="2">
                  <c:v>375</c:v>
                </c:pt>
                <c:pt idx="3">
                  <c:v>375</c:v>
                </c:pt>
                <c:pt idx="4">
                  <c:v>375</c:v>
                </c:pt>
                <c:pt idx="5">
                  <c:v>375</c:v>
                </c:pt>
                <c:pt idx="6">
                  <c:v>375</c:v>
                </c:pt>
                <c:pt idx="7">
                  <c:v>382</c:v>
                </c:pt>
                <c:pt idx="8">
                  <c:v>382</c:v>
                </c:pt>
                <c:pt idx="9">
                  <c:v>382</c:v>
                </c:pt>
                <c:pt idx="10">
                  <c:v>382</c:v>
                </c:pt>
                <c:pt idx="11">
                  <c:v>382</c:v>
                </c:pt>
                <c:pt idx="12">
                  <c:v>382</c:v>
                </c:pt>
                <c:pt idx="13">
                  <c:v>382</c:v>
                </c:pt>
                <c:pt idx="14">
                  <c:v>393</c:v>
                </c:pt>
                <c:pt idx="15">
                  <c:v>393</c:v>
                </c:pt>
                <c:pt idx="16">
                  <c:v>393</c:v>
                </c:pt>
                <c:pt idx="17">
                  <c:v>393</c:v>
                </c:pt>
                <c:pt idx="18">
                  <c:v>393</c:v>
                </c:pt>
                <c:pt idx="19">
                  <c:v>393</c:v>
                </c:pt>
                <c:pt idx="20">
                  <c:v>393</c:v>
                </c:pt>
                <c:pt idx="21">
                  <c:v>393</c:v>
                </c:pt>
                <c:pt idx="22">
                  <c:v>387</c:v>
                </c:pt>
                <c:pt idx="23">
                  <c:v>387</c:v>
                </c:pt>
                <c:pt idx="24">
                  <c:v>387</c:v>
                </c:pt>
                <c:pt idx="25">
                  <c:v>387</c:v>
                </c:pt>
                <c:pt idx="26">
                  <c:v>387</c:v>
                </c:pt>
                <c:pt idx="27">
                  <c:v>387</c:v>
                </c:pt>
                <c:pt idx="28">
                  <c:v>387</c:v>
                </c:pt>
                <c:pt idx="29">
                  <c:v>362</c:v>
                </c:pt>
                <c:pt idx="30">
                  <c:v>362</c:v>
                </c:pt>
                <c:pt idx="31">
                  <c:v>362</c:v>
                </c:pt>
                <c:pt idx="32">
                  <c:v>362</c:v>
                </c:pt>
                <c:pt idx="33">
                  <c:v>362</c:v>
                </c:pt>
                <c:pt idx="34">
                  <c:v>362</c:v>
                </c:pt>
                <c:pt idx="35">
                  <c:v>362</c:v>
                </c:pt>
                <c:pt idx="36">
                  <c:v>362</c:v>
                </c:pt>
                <c:pt idx="37">
                  <c:v>340</c:v>
                </c:pt>
                <c:pt idx="38">
                  <c:v>340</c:v>
                </c:pt>
                <c:pt idx="39">
                  <c:v>340</c:v>
                </c:pt>
                <c:pt idx="40">
                  <c:v>340</c:v>
                </c:pt>
                <c:pt idx="41">
                  <c:v>340</c:v>
                </c:pt>
                <c:pt idx="42">
                  <c:v>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53-4B93-BA25-4E7CC17C9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1696"/>
        <c:axId val="1"/>
      </c:lineChart>
      <c:catAx>
        <c:axId val="963011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9630116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"/>
        <c:crosses val="max"/>
        <c:crossBetween val="between"/>
      </c:valAx>
      <c:spPr>
        <a:ln>
          <a:solidFill>
            <a:srgbClr val="80808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2987436761923226"/>
          <c:y val="1.672914262340584E-2"/>
          <c:w val="0.1381989221251585"/>
          <c:h val="6.2377397630490994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115406310630472E-2"/>
          <c:y val="8.3041197841015102E-2"/>
          <c:w val="0.91941274017805708"/>
          <c:h val="0.86610706680532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トマト!$A$156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トマト!$B$155:$AR$155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トマト!$B$156:$AR$156</c:f>
              <c:numCache>
                <c:formatCode>#,##0_);[Red]\(#,##0\)</c:formatCode>
                <c:ptCount val="43"/>
                <c:pt idx="0">
                  <c:v>22.437000000000001</c:v>
                </c:pt>
                <c:pt idx="1">
                  <c:v>29.486999999999998</c:v>
                </c:pt>
                <c:pt idx="2">
                  <c:v>19.475000000000001</c:v>
                </c:pt>
                <c:pt idx="3">
                  <c:v>25.041</c:v>
                </c:pt>
                <c:pt idx="4">
                  <c:v>32.929000000000002</c:v>
                </c:pt>
                <c:pt idx="5">
                  <c:v>20.312999999999999</c:v>
                </c:pt>
                <c:pt idx="6">
                  <c:v>25.163</c:v>
                </c:pt>
                <c:pt idx="7">
                  <c:v>25.181000000000001</c:v>
                </c:pt>
                <c:pt idx="8">
                  <c:v>32.405000000000001</c:v>
                </c:pt>
                <c:pt idx="9">
                  <c:v>34.384999999999998</c:v>
                </c:pt>
                <c:pt idx="10">
                  <c:v>22.981999999999999</c:v>
                </c:pt>
                <c:pt idx="11">
                  <c:v>28.39</c:v>
                </c:pt>
                <c:pt idx="12">
                  <c:v>25.280999999999999</c:v>
                </c:pt>
                <c:pt idx="13">
                  <c:v>25.187000000000001</c:v>
                </c:pt>
                <c:pt idx="14">
                  <c:v>28.553999999999998</c:v>
                </c:pt>
                <c:pt idx="15">
                  <c:v>18.492999999999999</c:v>
                </c:pt>
                <c:pt idx="16">
                  <c:v>25.818999999999999</c:v>
                </c:pt>
                <c:pt idx="17">
                  <c:v>22.241</c:v>
                </c:pt>
                <c:pt idx="18">
                  <c:v>26.491</c:v>
                </c:pt>
                <c:pt idx="19">
                  <c:v>25.81</c:v>
                </c:pt>
                <c:pt idx="20">
                  <c:v>17.683</c:v>
                </c:pt>
                <c:pt idx="21">
                  <c:v>30.271000000000001</c:v>
                </c:pt>
                <c:pt idx="22">
                  <c:v>25.048999999999999</c:v>
                </c:pt>
                <c:pt idx="23">
                  <c:v>28.212</c:v>
                </c:pt>
                <c:pt idx="24">
                  <c:v>35.179000000000002</c:v>
                </c:pt>
                <c:pt idx="25">
                  <c:v>22.948</c:v>
                </c:pt>
                <c:pt idx="26">
                  <c:v>31.992999999999999</c:v>
                </c:pt>
                <c:pt idx="27">
                  <c:v>35.366</c:v>
                </c:pt>
                <c:pt idx="28">
                  <c:v>42.311</c:v>
                </c:pt>
                <c:pt idx="29">
                  <c:v>52.195999999999998</c:v>
                </c:pt>
                <c:pt idx="30">
                  <c:v>29.788</c:v>
                </c:pt>
                <c:pt idx="31">
                  <c:v>39.822000000000003</c:v>
                </c:pt>
                <c:pt idx="32">
                  <c:v>41.746000000000002</c:v>
                </c:pt>
                <c:pt idx="33">
                  <c:v>37.668999999999997</c:v>
                </c:pt>
                <c:pt idx="34">
                  <c:v>44.767000000000003</c:v>
                </c:pt>
                <c:pt idx="35">
                  <c:v>36.012</c:v>
                </c:pt>
                <c:pt idx="36">
                  <c:v>38.057000000000002</c:v>
                </c:pt>
                <c:pt idx="37">
                  <c:v>40.805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7E-4FB5-8A78-EF44A4297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トマト!$A$157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トマト!$B$155:$AR$155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トマト!$B$157:$AR$157</c:f>
              <c:numCache>
                <c:formatCode>#,##0_);[Red]\(#,##0\)</c:formatCode>
                <c:ptCount val="43"/>
                <c:pt idx="0">
                  <c:v>336</c:v>
                </c:pt>
                <c:pt idx="1">
                  <c:v>334</c:v>
                </c:pt>
                <c:pt idx="2">
                  <c:v>361</c:v>
                </c:pt>
                <c:pt idx="3">
                  <c:v>384</c:v>
                </c:pt>
                <c:pt idx="4">
                  <c:v>368</c:v>
                </c:pt>
                <c:pt idx="5">
                  <c:v>352</c:v>
                </c:pt>
                <c:pt idx="6">
                  <c:v>382</c:v>
                </c:pt>
                <c:pt idx="7">
                  <c:v>367</c:v>
                </c:pt>
                <c:pt idx="8">
                  <c:v>374</c:v>
                </c:pt>
                <c:pt idx="9">
                  <c:v>360</c:v>
                </c:pt>
                <c:pt idx="10">
                  <c:v>345</c:v>
                </c:pt>
                <c:pt idx="11">
                  <c:v>372</c:v>
                </c:pt>
                <c:pt idx="12">
                  <c:v>373</c:v>
                </c:pt>
                <c:pt idx="13">
                  <c:v>394</c:v>
                </c:pt>
                <c:pt idx="14">
                  <c:v>387</c:v>
                </c:pt>
                <c:pt idx="15">
                  <c:v>388</c:v>
                </c:pt>
                <c:pt idx="16">
                  <c:v>440</c:v>
                </c:pt>
                <c:pt idx="17">
                  <c:v>445</c:v>
                </c:pt>
                <c:pt idx="18">
                  <c:v>450</c:v>
                </c:pt>
                <c:pt idx="19">
                  <c:v>458</c:v>
                </c:pt>
                <c:pt idx="20">
                  <c:v>442</c:v>
                </c:pt>
                <c:pt idx="21">
                  <c:v>433</c:v>
                </c:pt>
                <c:pt idx="22">
                  <c:v>448</c:v>
                </c:pt>
                <c:pt idx="23">
                  <c:v>452</c:v>
                </c:pt>
                <c:pt idx="24">
                  <c:v>421</c:v>
                </c:pt>
                <c:pt idx="25">
                  <c:v>421</c:v>
                </c:pt>
                <c:pt idx="26">
                  <c:v>414</c:v>
                </c:pt>
                <c:pt idx="27">
                  <c:v>397</c:v>
                </c:pt>
                <c:pt idx="28">
                  <c:v>371</c:v>
                </c:pt>
                <c:pt idx="29">
                  <c:v>350</c:v>
                </c:pt>
                <c:pt idx="30">
                  <c:v>339</c:v>
                </c:pt>
                <c:pt idx="31">
                  <c:v>345</c:v>
                </c:pt>
                <c:pt idx="32">
                  <c:v>325</c:v>
                </c:pt>
                <c:pt idx="33">
                  <c:v>336</c:v>
                </c:pt>
                <c:pt idx="34">
                  <c:v>334</c:v>
                </c:pt>
                <c:pt idx="35">
                  <c:v>340</c:v>
                </c:pt>
                <c:pt idx="36">
                  <c:v>349</c:v>
                </c:pt>
                <c:pt idx="37">
                  <c:v>347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7E-4FB5-8A78-EF44A4297C29}"/>
            </c:ext>
          </c:extLst>
        </c:ser>
        <c:ser>
          <c:idx val="2"/>
          <c:order val="2"/>
          <c:tx>
            <c:strRef>
              <c:f>トマト!$A$158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0.75751405572792341"/>
                  <c:y val="4.60830011236068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7E-4FB5-8A78-EF44A4297C2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トマト!$B$155:$AR$155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トマト!$B$158:$AR$158</c:f>
              <c:numCache>
                <c:formatCode>#,##0_);[Red]\(#,##0\)</c:formatCode>
                <c:ptCount val="43"/>
                <c:pt idx="0">
                  <c:v>329</c:v>
                </c:pt>
                <c:pt idx="1">
                  <c:v>329</c:v>
                </c:pt>
                <c:pt idx="2">
                  <c:v>329</c:v>
                </c:pt>
                <c:pt idx="3">
                  <c:v>329</c:v>
                </c:pt>
                <c:pt idx="4">
                  <c:v>329</c:v>
                </c:pt>
                <c:pt idx="5">
                  <c:v>329</c:v>
                </c:pt>
                <c:pt idx="6">
                  <c:v>329</c:v>
                </c:pt>
                <c:pt idx="7">
                  <c:v>345</c:v>
                </c:pt>
                <c:pt idx="8">
                  <c:v>345</c:v>
                </c:pt>
                <c:pt idx="9">
                  <c:v>345</c:v>
                </c:pt>
                <c:pt idx="10">
                  <c:v>345</c:v>
                </c:pt>
                <c:pt idx="11">
                  <c:v>345</c:v>
                </c:pt>
                <c:pt idx="12">
                  <c:v>345</c:v>
                </c:pt>
                <c:pt idx="13">
                  <c:v>345</c:v>
                </c:pt>
                <c:pt idx="14">
                  <c:v>349</c:v>
                </c:pt>
                <c:pt idx="15">
                  <c:v>349</c:v>
                </c:pt>
                <c:pt idx="16">
                  <c:v>349</c:v>
                </c:pt>
                <c:pt idx="17">
                  <c:v>349</c:v>
                </c:pt>
                <c:pt idx="18">
                  <c:v>349</c:v>
                </c:pt>
                <c:pt idx="19">
                  <c:v>349</c:v>
                </c:pt>
                <c:pt idx="20">
                  <c:v>349</c:v>
                </c:pt>
                <c:pt idx="21">
                  <c:v>349</c:v>
                </c:pt>
                <c:pt idx="22">
                  <c:v>341</c:v>
                </c:pt>
                <c:pt idx="23">
                  <c:v>341</c:v>
                </c:pt>
                <c:pt idx="24">
                  <c:v>341</c:v>
                </c:pt>
                <c:pt idx="25">
                  <c:v>341</c:v>
                </c:pt>
                <c:pt idx="26">
                  <c:v>341</c:v>
                </c:pt>
                <c:pt idx="27">
                  <c:v>341</c:v>
                </c:pt>
                <c:pt idx="28">
                  <c:v>341</c:v>
                </c:pt>
                <c:pt idx="29">
                  <c:v>316</c:v>
                </c:pt>
                <c:pt idx="30">
                  <c:v>316</c:v>
                </c:pt>
                <c:pt idx="31">
                  <c:v>316</c:v>
                </c:pt>
                <c:pt idx="32">
                  <c:v>316</c:v>
                </c:pt>
                <c:pt idx="33">
                  <c:v>316</c:v>
                </c:pt>
                <c:pt idx="34">
                  <c:v>316</c:v>
                </c:pt>
                <c:pt idx="35">
                  <c:v>316</c:v>
                </c:pt>
                <c:pt idx="36">
                  <c:v>316</c:v>
                </c:pt>
                <c:pt idx="37">
                  <c:v>289</c:v>
                </c:pt>
                <c:pt idx="38">
                  <c:v>289</c:v>
                </c:pt>
                <c:pt idx="39">
                  <c:v>289</c:v>
                </c:pt>
                <c:pt idx="40">
                  <c:v>289</c:v>
                </c:pt>
                <c:pt idx="41">
                  <c:v>289</c:v>
                </c:pt>
                <c:pt idx="42">
                  <c:v>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7E-4FB5-8A78-EF44A4297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134240"/>
        <c:axId val="1"/>
      </c:lineChart>
      <c:catAx>
        <c:axId val="1015134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10151342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"/>
        <c:crosses val="max"/>
        <c:crossBetween val="between"/>
        <c:majorUnit val="20"/>
      </c:valAx>
      <c:spPr>
        <a:ln>
          <a:solidFill>
            <a:srgbClr val="80808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3030384521606929"/>
          <c:y val="2.5439112563759719E-2"/>
          <c:w val="0.18044185732549706"/>
          <c:h val="4.5029663744862086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3539204576116E-2"/>
          <c:y val="9.0069444444444438E-2"/>
          <c:w val="0.9264362654430659"/>
          <c:h val="0.86448209158531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トマト!$A$36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トマト!$B$35:$AR$35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トマト!$B$36:$AR$36</c:f>
              <c:numCache>
                <c:formatCode>#,##0_);[Red]\(#,##0\)</c:formatCode>
                <c:ptCount val="43"/>
                <c:pt idx="0">
                  <c:v>137.559</c:v>
                </c:pt>
                <c:pt idx="1">
                  <c:v>187.42</c:v>
                </c:pt>
                <c:pt idx="2">
                  <c:v>243.26300000000001</c:v>
                </c:pt>
                <c:pt idx="3">
                  <c:v>162.274</c:v>
                </c:pt>
                <c:pt idx="4">
                  <c:v>305.84699999999998</c:v>
                </c:pt>
                <c:pt idx="5">
                  <c:v>127.84399999999999</c:v>
                </c:pt>
                <c:pt idx="6">
                  <c:v>191.87899999999999</c:v>
                </c:pt>
                <c:pt idx="7">
                  <c:v>221.53899999999999</c:v>
                </c:pt>
                <c:pt idx="8">
                  <c:v>159.10599999999999</c:v>
                </c:pt>
                <c:pt idx="9">
                  <c:v>279.279</c:v>
                </c:pt>
                <c:pt idx="10">
                  <c:v>126.423</c:v>
                </c:pt>
                <c:pt idx="11">
                  <c:v>172.495</c:v>
                </c:pt>
                <c:pt idx="12">
                  <c:v>225.24700000000001</c:v>
                </c:pt>
                <c:pt idx="13">
                  <c:v>150.804</c:v>
                </c:pt>
                <c:pt idx="14">
                  <c:v>239.79599999999999</c:v>
                </c:pt>
                <c:pt idx="15">
                  <c:v>115.746</c:v>
                </c:pt>
                <c:pt idx="16">
                  <c:v>190.53299999999999</c:v>
                </c:pt>
                <c:pt idx="17">
                  <c:v>217.71799999999999</c:v>
                </c:pt>
                <c:pt idx="18">
                  <c:v>142.58600000000001</c:v>
                </c:pt>
                <c:pt idx="19">
                  <c:v>251.60400000000001</c:v>
                </c:pt>
                <c:pt idx="20">
                  <c:v>131.11000000000001</c:v>
                </c:pt>
                <c:pt idx="21">
                  <c:v>172.59</c:v>
                </c:pt>
                <c:pt idx="22">
                  <c:v>230.90299999999999</c:v>
                </c:pt>
                <c:pt idx="23">
                  <c:v>159.67699999999999</c:v>
                </c:pt>
                <c:pt idx="24">
                  <c:v>292.75299999999999</c:v>
                </c:pt>
                <c:pt idx="25">
                  <c:v>193.66399999999999</c:v>
                </c:pt>
                <c:pt idx="26">
                  <c:v>203.053</c:v>
                </c:pt>
                <c:pt idx="27">
                  <c:v>289.226</c:v>
                </c:pt>
                <c:pt idx="28">
                  <c:v>246.90199999999999</c:v>
                </c:pt>
                <c:pt idx="29">
                  <c:v>384.959</c:v>
                </c:pt>
                <c:pt idx="30">
                  <c:v>262.16699999999997</c:v>
                </c:pt>
                <c:pt idx="31">
                  <c:v>362.11</c:v>
                </c:pt>
                <c:pt idx="32">
                  <c:v>416.15</c:v>
                </c:pt>
                <c:pt idx="33">
                  <c:v>277.59699999999998</c:v>
                </c:pt>
                <c:pt idx="34">
                  <c:v>423.56099999999998</c:v>
                </c:pt>
                <c:pt idx="35">
                  <c:v>193.77600000000001</c:v>
                </c:pt>
                <c:pt idx="36">
                  <c:v>244.00299999999999</c:v>
                </c:pt>
                <c:pt idx="37">
                  <c:v>323.49799999999999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1-40BC-A9FC-AB2775F72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トマト!$A$37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トマト!$B$35:$AR$35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トマト!$B$37:$AR$37</c:f>
              <c:numCache>
                <c:formatCode>#,##0_);[Red]\(#,##0\)</c:formatCode>
                <c:ptCount val="43"/>
                <c:pt idx="0">
                  <c:v>449</c:v>
                </c:pt>
                <c:pt idx="1">
                  <c:v>422</c:v>
                </c:pt>
                <c:pt idx="2">
                  <c:v>430</c:v>
                </c:pt>
                <c:pt idx="3">
                  <c:v>445</c:v>
                </c:pt>
                <c:pt idx="4">
                  <c:v>453</c:v>
                </c:pt>
                <c:pt idx="5">
                  <c:v>461</c:v>
                </c:pt>
                <c:pt idx="6">
                  <c:v>474</c:v>
                </c:pt>
                <c:pt idx="7">
                  <c:v>444</c:v>
                </c:pt>
                <c:pt idx="8">
                  <c:v>475</c:v>
                </c:pt>
                <c:pt idx="9">
                  <c:v>450</c:v>
                </c:pt>
                <c:pt idx="10">
                  <c:v>459</c:v>
                </c:pt>
                <c:pt idx="11">
                  <c:v>468</c:v>
                </c:pt>
                <c:pt idx="12">
                  <c:v>452</c:v>
                </c:pt>
                <c:pt idx="13">
                  <c:v>462</c:v>
                </c:pt>
                <c:pt idx="14">
                  <c:v>470</c:v>
                </c:pt>
                <c:pt idx="15">
                  <c:v>516</c:v>
                </c:pt>
                <c:pt idx="16">
                  <c:v>508</c:v>
                </c:pt>
                <c:pt idx="17">
                  <c:v>529</c:v>
                </c:pt>
                <c:pt idx="18">
                  <c:v>567</c:v>
                </c:pt>
                <c:pt idx="19">
                  <c:v>552</c:v>
                </c:pt>
                <c:pt idx="20">
                  <c:v>576</c:v>
                </c:pt>
                <c:pt idx="21">
                  <c:v>553</c:v>
                </c:pt>
                <c:pt idx="22">
                  <c:v>537</c:v>
                </c:pt>
                <c:pt idx="23">
                  <c:v>532</c:v>
                </c:pt>
                <c:pt idx="24">
                  <c:v>514</c:v>
                </c:pt>
                <c:pt idx="25">
                  <c:v>512</c:v>
                </c:pt>
                <c:pt idx="26">
                  <c:v>511</c:v>
                </c:pt>
                <c:pt idx="27">
                  <c:v>475</c:v>
                </c:pt>
                <c:pt idx="28">
                  <c:v>474</c:v>
                </c:pt>
                <c:pt idx="29">
                  <c:v>444</c:v>
                </c:pt>
                <c:pt idx="30">
                  <c:v>441</c:v>
                </c:pt>
                <c:pt idx="31">
                  <c:v>419</c:v>
                </c:pt>
                <c:pt idx="32">
                  <c:v>389</c:v>
                </c:pt>
                <c:pt idx="33">
                  <c:v>397</c:v>
                </c:pt>
                <c:pt idx="34">
                  <c:v>408</c:v>
                </c:pt>
                <c:pt idx="35">
                  <c:v>420</c:v>
                </c:pt>
                <c:pt idx="36">
                  <c:v>422</c:v>
                </c:pt>
                <c:pt idx="37">
                  <c:v>412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11-40BC-A9FC-AB2775F727FE}"/>
            </c:ext>
          </c:extLst>
        </c:ser>
        <c:ser>
          <c:idx val="2"/>
          <c:order val="2"/>
          <c:tx>
            <c:strRef>
              <c:f>トマト!$A$38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0.72822253570469786"/>
                  <c:y val="3.935784577620872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11-40BC-A9FC-AB2775F727F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トマト!$B$35:$AR$35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トマト!$B$38:$AR$38</c:f>
              <c:numCache>
                <c:formatCode>#,##0_);[Red]\(#,##0\)</c:formatCode>
                <c:ptCount val="43"/>
                <c:pt idx="0">
                  <c:v>409</c:v>
                </c:pt>
                <c:pt idx="1">
                  <c:v>409</c:v>
                </c:pt>
                <c:pt idx="2">
                  <c:v>409</c:v>
                </c:pt>
                <c:pt idx="3">
                  <c:v>409</c:v>
                </c:pt>
                <c:pt idx="4">
                  <c:v>409</c:v>
                </c:pt>
                <c:pt idx="5">
                  <c:v>409</c:v>
                </c:pt>
                <c:pt idx="6">
                  <c:v>409</c:v>
                </c:pt>
                <c:pt idx="7">
                  <c:v>413</c:v>
                </c:pt>
                <c:pt idx="8">
                  <c:v>413</c:v>
                </c:pt>
                <c:pt idx="9">
                  <c:v>413</c:v>
                </c:pt>
                <c:pt idx="10">
                  <c:v>413</c:v>
                </c:pt>
                <c:pt idx="11">
                  <c:v>413</c:v>
                </c:pt>
                <c:pt idx="12">
                  <c:v>413</c:v>
                </c:pt>
                <c:pt idx="13">
                  <c:v>413</c:v>
                </c:pt>
                <c:pt idx="14">
                  <c:v>423</c:v>
                </c:pt>
                <c:pt idx="15">
                  <c:v>423</c:v>
                </c:pt>
                <c:pt idx="16">
                  <c:v>423</c:v>
                </c:pt>
                <c:pt idx="17">
                  <c:v>423</c:v>
                </c:pt>
                <c:pt idx="18">
                  <c:v>423</c:v>
                </c:pt>
                <c:pt idx="19">
                  <c:v>423</c:v>
                </c:pt>
                <c:pt idx="20">
                  <c:v>423</c:v>
                </c:pt>
                <c:pt idx="21">
                  <c:v>423</c:v>
                </c:pt>
                <c:pt idx="22">
                  <c:v>411</c:v>
                </c:pt>
                <c:pt idx="23">
                  <c:v>411</c:v>
                </c:pt>
                <c:pt idx="24">
                  <c:v>411</c:v>
                </c:pt>
                <c:pt idx="25">
                  <c:v>411</c:v>
                </c:pt>
                <c:pt idx="26">
                  <c:v>411</c:v>
                </c:pt>
                <c:pt idx="27">
                  <c:v>411</c:v>
                </c:pt>
                <c:pt idx="28">
                  <c:v>411</c:v>
                </c:pt>
                <c:pt idx="29">
                  <c:v>386</c:v>
                </c:pt>
                <c:pt idx="30">
                  <c:v>386</c:v>
                </c:pt>
                <c:pt idx="31">
                  <c:v>386</c:v>
                </c:pt>
                <c:pt idx="32">
                  <c:v>386</c:v>
                </c:pt>
                <c:pt idx="33">
                  <c:v>386</c:v>
                </c:pt>
                <c:pt idx="34">
                  <c:v>386</c:v>
                </c:pt>
                <c:pt idx="35">
                  <c:v>386</c:v>
                </c:pt>
                <c:pt idx="36">
                  <c:v>386</c:v>
                </c:pt>
                <c:pt idx="37">
                  <c:v>358</c:v>
                </c:pt>
                <c:pt idx="38">
                  <c:v>358</c:v>
                </c:pt>
                <c:pt idx="39">
                  <c:v>358</c:v>
                </c:pt>
                <c:pt idx="40">
                  <c:v>358</c:v>
                </c:pt>
                <c:pt idx="41">
                  <c:v>358</c:v>
                </c:pt>
                <c:pt idx="42">
                  <c:v>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11-40BC-A9FC-AB2775F72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136736"/>
        <c:axId val="1"/>
      </c:lineChart>
      <c:catAx>
        <c:axId val="101513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10151367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"/>
        <c:crosses val="max"/>
        <c:crossBetween val="between"/>
        <c:majorUnit val="100"/>
      </c:valAx>
      <c:spPr>
        <a:ln>
          <a:solidFill>
            <a:srgbClr val="80808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3276584377130795"/>
          <c:y val="1.3133134894451042E-2"/>
          <c:w val="0.13589254723942418"/>
          <c:h val="5.9890809738168196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910315751813751E-2"/>
          <c:y val="8.2324406170152367E-2"/>
          <c:w val="0.91866204701163623"/>
          <c:h val="0.87205644736275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なす!$A$36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なす!$B$35:$AR$35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なす!$B$36:$AR$36</c:f>
              <c:numCache>
                <c:formatCode>#,##0_);[Red]\(#,##0\)</c:formatCode>
                <c:ptCount val="43"/>
                <c:pt idx="0">
                  <c:v>74.302999999999997</c:v>
                </c:pt>
                <c:pt idx="1">
                  <c:v>85.856999999999999</c:v>
                </c:pt>
                <c:pt idx="2">
                  <c:v>120.453</c:v>
                </c:pt>
                <c:pt idx="3">
                  <c:v>82.125</c:v>
                </c:pt>
                <c:pt idx="4">
                  <c:v>131.16800000000001</c:v>
                </c:pt>
                <c:pt idx="5">
                  <c:v>81.364000000000004</c:v>
                </c:pt>
                <c:pt idx="6">
                  <c:v>88.623999999999995</c:v>
                </c:pt>
                <c:pt idx="7">
                  <c:v>107.005</c:v>
                </c:pt>
                <c:pt idx="8">
                  <c:v>79.394000000000005</c:v>
                </c:pt>
                <c:pt idx="9">
                  <c:v>142.506</c:v>
                </c:pt>
                <c:pt idx="10">
                  <c:v>93.397000000000006</c:v>
                </c:pt>
                <c:pt idx="11">
                  <c:v>101.452</c:v>
                </c:pt>
                <c:pt idx="12">
                  <c:v>131.12799999999999</c:v>
                </c:pt>
                <c:pt idx="13">
                  <c:v>98.778999999999996</c:v>
                </c:pt>
                <c:pt idx="14">
                  <c:v>147.54400000000001</c:v>
                </c:pt>
                <c:pt idx="15">
                  <c:v>98.632999999999996</c:v>
                </c:pt>
                <c:pt idx="16">
                  <c:v>103.054</c:v>
                </c:pt>
                <c:pt idx="17">
                  <c:v>118.13200000000001</c:v>
                </c:pt>
                <c:pt idx="18">
                  <c:v>86.817999999999998</c:v>
                </c:pt>
                <c:pt idx="19">
                  <c:v>112.09699999999999</c:v>
                </c:pt>
                <c:pt idx="20">
                  <c:v>75.209000000000003</c:v>
                </c:pt>
                <c:pt idx="21">
                  <c:v>79.438000000000002</c:v>
                </c:pt>
                <c:pt idx="22">
                  <c:v>110.946</c:v>
                </c:pt>
                <c:pt idx="23">
                  <c:v>80.738</c:v>
                </c:pt>
                <c:pt idx="24">
                  <c:v>142.61699999999999</c:v>
                </c:pt>
                <c:pt idx="25">
                  <c:v>91.959000000000003</c:v>
                </c:pt>
                <c:pt idx="26">
                  <c:v>94.774000000000001</c:v>
                </c:pt>
                <c:pt idx="27">
                  <c:v>114.494</c:v>
                </c:pt>
                <c:pt idx="28">
                  <c:v>77.167000000000002</c:v>
                </c:pt>
                <c:pt idx="29">
                  <c:v>114.682</c:v>
                </c:pt>
                <c:pt idx="30">
                  <c:v>86.41</c:v>
                </c:pt>
                <c:pt idx="31">
                  <c:v>78.173000000000002</c:v>
                </c:pt>
                <c:pt idx="32">
                  <c:v>125.599</c:v>
                </c:pt>
                <c:pt idx="33">
                  <c:v>94.203999999999994</c:v>
                </c:pt>
                <c:pt idx="34">
                  <c:v>158.833</c:v>
                </c:pt>
                <c:pt idx="35">
                  <c:v>105.634</c:v>
                </c:pt>
                <c:pt idx="36">
                  <c:v>120.069</c:v>
                </c:pt>
                <c:pt idx="37">
                  <c:v>170.857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F-42B8-BD83-6129C7268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なす!$A$37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なす!$B$35:$AR$35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なす!$B$37:$AR$37</c:f>
              <c:numCache>
                <c:formatCode>#,##0_);[Red]\(#,##0\)</c:formatCode>
                <c:ptCount val="43"/>
                <c:pt idx="0">
                  <c:v>481</c:v>
                </c:pt>
                <c:pt idx="1">
                  <c:v>478</c:v>
                </c:pt>
                <c:pt idx="2">
                  <c:v>466</c:v>
                </c:pt>
                <c:pt idx="3">
                  <c:v>467</c:v>
                </c:pt>
                <c:pt idx="4">
                  <c:v>435</c:v>
                </c:pt>
                <c:pt idx="5">
                  <c:v>455</c:v>
                </c:pt>
                <c:pt idx="6">
                  <c:v>444</c:v>
                </c:pt>
                <c:pt idx="7">
                  <c:v>450</c:v>
                </c:pt>
                <c:pt idx="8">
                  <c:v>460</c:v>
                </c:pt>
                <c:pt idx="9">
                  <c:v>451</c:v>
                </c:pt>
                <c:pt idx="10">
                  <c:v>446</c:v>
                </c:pt>
                <c:pt idx="11">
                  <c:v>456</c:v>
                </c:pt>
                <c:pt idx="12">
                  <c:v>448</c:v>
                </c:pt>
                <c:pt idx="13">
                  <c:v>463</c:v>
                </c:pt>
                <c:pt idx="14">
                  <c:v>453</c:v>
                </c:pt>
                <c:pt idx="15">
                  <c:v>457</c:v>
                </c:pt>
                <c:pt idx="16">
                  <c:v>467</c:v>
                </c:pt>
                <c:pt idx="17">
                  <c:v>466</c:v>
                </c:pt>
                <c:pt idx="18">
                  <c:v>490</c:v>
                </c:pt>
                <c:pt idx="19">
                  <c:v>466</c:v>
                </c:pt>
                <c:pt idx="20">
                  <c:v>482</c:v>
                </c:pt>
                <c:pt idx="21">
                  <c:v>480</c:v>
                </c:pt>
                <c:pt idx="22">
                  <c:v>479</c:v>
                </c:pt>
                <c:pt idx="23">
                  <c:v>480</c:v>
                </c:pt>
                <c:pt idx="24">
                  <c:v>467</c:v>
                </c:pt>
                <c:pt idx="25">
                  <c:v>471</c:v>
                </c:pt>
                <c:pt idx="26">
                  <c:v>475</c:v>
                </c:pt>
                <c:pt idx="27">
                  <c:v>470</c:v>
                </c:pt>
                <c:pt idx="28">
                  <c:v>484</c:v>
                </c:pt>
                <c:pt idx="29">
                  <c:v>495</c:v>
                </c:pt>
                <c:pt idx="30">
                  <c:v>518</c:v>
                </c:pt>
                <c:pt idx="31">
                  <c:v>508</c:v>
                </c:pt>
                <c:pt idx="32">
                  <c:v>520</c:v>
                </c:pt>
                <c:pt idx="33">
                  <c:v>524</c:v>
                </c:pt>
                <c:pt idx="34">
                  <c:v>488</c:v>
                </c:pt>
                <c:pt idx="35">
                  <c:v>484</c:v>
                </c:pt>
                <c:pt idx="36">
                  <c:v>483</c:v>
                </c:pt>
                <c:pt idx="37">
                  <c:v>462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6F-42B8-BD83-6129C72685B5}"/>
            </c:ext>
          </c:extLst>
        </c:ser>
        <c:ser>
          <c:idx val="2"/>
          <c:order val="2"/>
          <c:tx>
            <c:strRef>
              <c:f>なす!$A$38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0.75659307269201181"/>
                  <c:y val="1.590400254963421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6F-42B8-BD83-6129C72685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なす!$B$35:$AR$35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なす!$B$38:$AR$38</c:f>
              <c:numCache>
                <c:formatCode>#,##0_);[Red]\(#,##0\)</c:formatCode>
                <c:ptCount val="43"/>
                <c:pt idx="0">
                  <c:v>437</c:v>
                </c:pt>
                <c:pt idx="1">
                  <c:v>437</c:v>
                </c:pt>
                <c:pt idx="2">
                  <c:v>437</c:v>
                </c:pt>
                <c:pt idx="3">
                  <c:v>437</c:v>
                </c:pt>
                <c:pt idx="4">
                  <c:v>437</c:v>
                </c:pt>
                <c:pt idx="5">
                  <c:v>437</c:v>
                </c:pt>
                <c:pt idx="6">
                  <c:v>437</c:v>
                </c:pt>
                <c:pt idx="7">
                  <c:v>416</c:v>
                </c:pt>
                <c:pt idx="8">
                  <c:v>416</c:v>
                </c:pt>
                <c:pt idx="9">
                  <c:v>416</c:v>
                </c:pt>
                <c:pt idx="10">
                  <c:v>416</c:v>
                </c:pt>
                <c:pt idx="11">
                  <c:v>416</c:v>
                </c:pt>
                <c:pt idx="12">
                  <c:v>416</c:v>
                </c:pt>
                <c:pt idx="13">
                  <c:v>416</c:v>
                </c:pt>
                <c:pt idx="14">
                  <c:v>401</c:v>
                </c:pt>
                <c:pt idx="15">
                  <c:v>401</c:v>
                </c:pt>
                <c:pt idx="16">
                  <c:v>401</c:v>
                </c:pt>
                <c:pt idx="17">
                  <c:v>401</c:v>
                </c:pt>
                <c:pt idx="18">
                  <c:v>401</c:v>
                </c:pt>
                <c:pt idx="19">
                  <c:v>401</c:v>
                </c:pt>
                <c:pt idx="20">
                  <c:v>401</c:v>
                </c:pt>
                <c:pt idx="21">
                  <c:v>401</c:v>
                </c:pt>
                <c:pt idx="22">
                  <c:v>412</c:v>
                </c:pt>
                <c:pt idx="23">
                  <c:v>412</c:v>
                </c:pt>
                <c:pt idx="24">
                  <c:v>412</c:v>
                </c:pt>
                <c:pt idx="25">
                  <c:v>412</c:v>
                </c:pt>
                <c:pt idx="26">
                  <c:v>412</c:v>
                </c:pt>
                <c:pt idx="27">
                  <c:v>412</c:v>
                </c:pt>
                <c:pt idx="28">
                  <c:v>412</c:v>
                </c:pt>
                <c:pt idx="29">
                  <c:v>415</c:v>
                </c:pt>
                <c:pt idx="30">
                  <c:v>415</c:v>
                </c:pt>
                <c:pt idx="31">
                  <c:v>415</c:v>
                </c:pt>
                <c:pt idx="32">
                  <c:v>415</c:v>
                </c:pt>
                <c:pt idx="33">
                  <c:v>415</c:v>
                </c:pt>
                <c:pt idx="34">
                  <c:v>415</c:v>
                </c:pt>
                <c:pt idx="35">
                  <c:v>415</c:v>
                </c:pt>
                <c:pt idx="36">
                  <c:v>415</c:v>
                </c:pt>
                <c:pt idx="37">
                  <c:v>407</c:v>
                </c:pt>
                <c:pt idx="38">
                  <c:v>407</c:v>
                </c:pt>
                <c:pt idx="39">
                  <c:v>407</c:v>
                </c:pt>
                <c:pt idx="40">
                  <c:v>407</c:v>
                </c:pt>
                <c:pt idx="41">
                  <c:v>407</c:v>
                </c:pt>
                <c:pt idx="42">
                  <c:v>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6F-42B8-BD83-6129C7268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135072"/>
        <c:axId val="1"/>
      </c:lineChart>
      <c:catAx>
        <c:axId val="1015135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10151350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"/>
        <c:crosses val="max"/>
        <c:crossBetween val="between"/>
        <c:majorUnit val="50"/>
      </c:valAx>
      <c:spPr>
        <a:ln>
          <a:solidFill>
            <a:srgbClr val="80808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2938007038892867"/>
          <c:y val="1.4897716437130752E-2"/>
          <c:w val="0.13987905631114295"/>
          <c:h val="4.469413233458177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113234</xdr:colOff>
      <xdr:row>2</xdr:row>
      <xdr:rowOff>21168</xdr:rowOff>
    </xdr:from>
    <xdr:to>
      <xdr:col>46</xdr:col>
      <xdr:colOff>9525</xdr:colOff>
      <xdr:row>32</xdr:row>
      <xdr:rowOff>132543</xdr:rowOff>
    </xdr:to>
    <xdr:graphicFrame macro="">
      <xdr:nvGraphicFramePr>
        <xdr:cNvPr id="65212584" name="グラフ 7">
          <a:extLst>
            <a:ext uri="{FF2B5EF4-FFF2-40B4-BE49-F238E27FC236}">
              <a16:creationId xmlns:a16="http://schemas.microsoft.com/office/drawing/2014/main" id="{00000000-0008-0000-0000-0000A810E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109007</xdr:colOff>
      <xdr:row>42</xdr:row>
      <xdr:rowOff>48681</xdr:rowOff>
    </xdr:from>
    <xdr:to>
      <xdr:col>46</xdr:col>
      <xdr:colOff>0</xdr:colOff>
      <xdr:row>72</xdr:row>
      <xdr:rowOff>160056</xdr:rowOff>
    </xdr:to>
    <xdr:graphicFrame macro="">
      <xdr:nvGraphicFramePr>
        <xdr:cNvPr id="65212585" name="グラフ 10">
          <a:extLst>
            <a:ext uri="{FF2B5EF4-FFF2-40B4-BE49-F238E27FC236}">
              <a16:creationId xmlns:a16="http://schemas.microsoft.com/office/drawing/2014/main" id="{00000000-0008-0000-0000-0000A910E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119591</xdr:colOff>
      <xdr:row>82</xdr:row>
      <xdr:rowOff>41276</xdr:rowOff>
    </xdr:from>
    <xdr:to>
      <xdr:col>45</xdr:col>
      <xdr:colOff>247650</xdr:colOff>
      <xdr:row>112</xdr:row>
      <xdr:rowOff>152651</xdr:rowOff>
    </xdr:to>
    <xdr:graphicFrame macro="">
      <xdr:nvGraphicFramePr>
        <xdr:cNvPr id="65212586" name="グラフ 11">
          <a:extLst>
            <a:ext uri="{FF2B5EF4-FFF2-40B4-BE49-F238E27FC236}">
              <a16:creationId xmlns:a16="http://schemas.microsoft.com/office/drawing/2014/main" id="{00000000-0008-0000-0000-0000AA10E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118533</xdr:colOff>
      <xdr:row>122</xdr:row>
      <xdr:rowOff>37041</xdr:rowOff>
    </xdr:from>
    <xdr:to>
      <xdr:col>45</xdr:col>
      <xdr:colOff>247650</xdr:colOff>
      <xdr:row>152</xdr:row>
      <xdr:rowOff>148416</xdr:rowOff>
    </xdr:to>
    <xdr:graphicFrame macro="">
      <xdr:nvGraphicFramePr>
        <xdr:cNvPr id="65212587" name="グラフ 12">
          <a:extLst>
            <a:ext uri="{FF2B5EF4-FFF2-40B4-BE49-F238E27FC236}">
              <a16:creationId xmlns:a16="http://schemas.microsoft.com/office/drawing/2014/main" id="{00000000-0008-0000-0000-0000AB10E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0.04535</cdr:x>
      <cdr:y>0.01456</cdr:y>
    </cdr:from>
    <cdr:to>
      <cdr:x>0.09404</cdr:x>
      <cdr:y>0.06267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607095" y="74520"/>
          <a:ext cx="651857" cy="24623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0.91178</cdr:x>
      <cdr:y>0.01472</cdr:y>
    </cdr:from>
    <cdr:to>
      <cdr:x>0.97107</cdr:x>
      <cdr:y>0.06859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206815" y="75338"/>
          <a:ext cx="793749" cy="27571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186263</xdr:colOff>
      <xdr:row>2</xdr:row>
      <xdr:rowOff>20108</xdr:rowOff>
    </xdr:from>
    <xdr:to>
      <xdr:col>45</xdr:col>
      <xdr:colOff>161925</xdr:colOff>
      <xdr:row>32</xdr:row>
      <xdr:rowOff>131483</xdr:rowOff>
    </xdr:to>
    <xdr:graphicFrame macro="">
      <xdr:nvGraphicFramePr>
        <xdr:cNvPr id="65222824" name="グラフ 1">
          <a:extLst>
            <a:ext uri="{FF2B5EF4-FFF2-40B4-BE49-F238E27FC236}">
              <a16:creationId xmlns:a16="http://schemas.microsoft.com/office/drawing/2014/main" id="{00000000-0008-0000-0200-0000A838E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180972</xdr:colOff>
      <xdr:row>42</xdr:row>
      <xdr:rowOff>43390</xdr:rowOff>
    </xdr:from>
    <xdr:to>
      <xdr:col>45</xdr:col>
      <xdr:colOff>123825</xdr:colOff>
      <xdr:row>72</xdr:row>
      <xdr:rowOff>154765</xdr:rowOff>
    </xdr:to>
    <xdr:graphicFrame macro="">
      <xdr:nvGraphicFramePr>
        <xdr:cNvPr id="65222825" name="グラフ 2">
          <a:extLst>
            <a:ext uri="{FF2B5EF4-FFF2-40B4-BE49-F238E27FC236}">
              <a16:creationId xmlns:a16="http://schemas.microsoft.com/office/drawing/2014/main" id="{00000000-0008-0000-0200-0000A938E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83606</xdr:colOff>
      <xdr:row>82</xdr:row>
      <xdr:rowOff>27518</xdr:rowOff>
    </xdr:from>
    <xdr:to>
      <xdr:col>45</xdr:col>
      <xdr:colOff>161925</xdr:colOff>
      <xdr:row>112</xdr:row>
      <xdr:rowOff>138893</xdr:rowOff>
    </xdr:to>
    <xdr:graphicFrame macro="">
      <xdr:nvGraphicFramePr>
        <xdr:cNvPr id="65222826" name="グラフ 3">
          <a:extLst>
            <a:ext uri="{FF2B5EF4-FFF2-40B4-BE49-F238E27FC236}">
              <a16:creationId xmlns:a16="http://schemas.microsoft.com/office/drawing/2014/main" id="{00000000-0008-0000-0200-0000AA38E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150282</xdr:colOff>
      <xdr:row>122</xdr:row>
      <xdr:rowOff>37041</xdr:rowOff>
    </xdr:from>
    <xdr:to>
      <xdr:col>45</xdr:col>
      <xdr:colOff>200026</xdr:colOff>
      <xdr:row>152</xdr:row>
      <xdr:rowOff>148416</xdr:rowOff>
    </xdr:to>
    <xdr:graphicFrame macro="">
      <xdr:nvGraphicFramePr>
        <xdr:cNvPr id="65222827" name="グラフ 4">
          <a:extLst>
            <a:ext uri="{FF2B5EF4-FFF2-40B4-BE49-F238E27FC236}">
              <a16:creationId xmlns:a16="http://schemas.microsoft.com/office/drawing/2014/main" id="{00000000-0008-0000-0200-0000AB38E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0.03998</cdr:x>
      <cdr:y>0.01601</cdr:y>
    </cdr:from>
    <cdr:to>
      <cdr:x>0.2947</cdr:x>
      <cdr:y>0.06439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536575" y="81491"/>
          <a:ext cx="3418201" cy="24622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0.94135</cdr:x>
      <cdr:y>0.00864</cdr:y>
    </cdr:from>
    <cdr:to>
      <cdr:x>0.98152</cdr:x>
      <cdr:y>0.06281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632620" y="43982"/>
          <a:ext cx="539068" cy="2757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0.04821</cdr:x>
      <cdr:y>0.01557</cdr:y>
    </cdr:from>
    <cdr:to>
      <cdr:x>0.09648</cdr:x>
      <cdr:y>0.06413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651066" y="78924"/>
          <a:ext cx="651906" cy="24622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0.93912</cdr:x>
      <cdr:y>0.01142</cdr:y>
    </cdr:from>
    <cdr:to>
      <cdr:x>0.97903</cdr:x>
      <cdr:y>0.0658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683165" y="57919"/>
          <a:ext cx="539000" cy="27573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0.05515</cdr:x>
      <cdr:y>0.01708</cdr:y>
    </cdr:from>
    <cdr:to>
      <cdr:x>0.10376</cdr:x>
      <cdr:y>0.06546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749027" y="86739"/>
          <a:ext cx="660253" cy="24566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0.92775</cdr:x>
      <cdr:y>0.01391</cdr:y>
    </cdr:from>
    <cdr:to>
      <cdr:x>0.96795</cdr:x>
      <cdr:y>0.06808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>
          <a:off x="12601333" y="70611"/>
          <a:ext cx="546022" cy="27506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0.04524</cdr:x>
      <cdr:y>0.02367</cdr:y>
    </cdr:from>
    <cdr:to>
      <cdr:x>0.09399</cdr:x>
      <cdr:y>0.07251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604969" y="119328"/>
          <a:ext cx="651887" cy="2462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0.94194</cdr:x>
      <cdr:y>0.0194</cdr:y>
    </cdr:from>
    <cdr:to>
      <cdr:x>0.98225</cdr:x>
      <cdr:y>0.06569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595696" y="97808"/>
          <a:ext cx="539027" cy="23338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100"/>
            </a:lnSpc>
          </a:pPr>
          <a:r>
            <a:rPr kumimoji="1" lang="ja-JP" altLang="en-US" sz="1100"/>
            <a:t>（トン）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</xdr:row>
      <xdr:rowOff>29632</xdr:rowOff>
    </xdr:from>
    <xdr:to>
      <xdr:col>45</xdr:col>
      <xdr:colOff>85725</xdr:colOff>
      <xdr:row>32</xdr:row>
      <xdr:rowOff>141007</xdr:rowOff>
    </xdr:to>
    <xdr:graphicFrame macro="">
      <xdr:nvGraphicFramePr>
        <xdr:cNvPr id="65227944" name="グラフ 1">
          <a:extLst>
            <a:ext uri="{FF2B5EF4-FFF2-40B4-BE49-F238E27FC236}">
              <a16:creationId xmlns:a16="http://schemas.microsoft.com/office/drawing/2014/main" id="{00000000-0008-0000-0300-0000A84CE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132289</xdr:colOff>
      <xdr:row>42</xdr:row>
      <xdr:rowOff>18523</xdr:rowOff>
    </xdr:from>
    <xdr:to>
      <xdr:col>45</xdr:col>
      <xdr:colOff>47625</xdr:colOff>
      <xdr:row>72</xdr:row>
      <xdr:rowOff>129898</xdr:rowOff>
    </xdr:to>
    <xdr:graphicFrame macro="">
      <xdr:nvGraphicFramePr>
        <xdr:cNvPr id="65227945" name="グラフ 2">
          <a:extLst>
            <a:ext uri="{FF2B5EF4-FFF2-40B4-BE49-F238E27FC236}">
              <a16:creationId xmlns:a16="http://schemas.microsoft.com/office/drawing/2014/main" id="{00000000-0008-0000-0300-0000A94CE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133348</xdr:colOff>
      <xdr:row>82</xdr:row>
      <xdr:rowOff>24343</xdr:rowOff>
    </xdr:from>
    <xdr:to>
      <xdr:col>45</xdr:col>
      <xdr:colOff>85725</xdr:colOff>
      <xdr:row>112</xdr:row>
      <xdr:rowOff>135718</xdr:rowOff>
    </xdr:to>
    <xdr:graphicFrame macro="">
      <xdr:nvGraphicFramePr>
        <xdr:cNvPr id="65227946" name="グラフ 3">
          <a:extLst>
            <a:ext uri="{FF2B5EF4-FFF2-40B4-BE49-F238E27FC236}">
              <a16:creationId xmlns:a16="http://schemas.microsoft.com/office/drawing/2014/main" id="{00000000-0008-0000-0300-0000AA4CE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107948</xdr:colOff>
      <xdr:row>122</xdr:row>
      <xdr:rowOff>29634</xdr:rowOff>
    </xdr:from>
    <xdr:to>
      <xdr:col>45</xdr:col>
      <xdr:colOff>142875</xdr:colOff>
      <xdr:row>152</xdr:row>
      <xdr:rowOff>141009</xdr:rowOff>
    </xdr:to>
    <xdr:graphicFrame macro="">
      <xdr:nvGraphicFramePr>
        <xdr:cNvPr id="65227947" name="グラフ 4">
          <a:extLst>
            <a:ext uri="{FF2B5EF4-FFF2-40B4-BE49-F238E27FC236}">
              <a16:creationId xmlns:a16="http://schemas.microsoft.com/office/drawing/2014/main" id="{00000000-0008-0000-0300-0000AB4CE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0.04814</cdr:x>
      <cdr:y>0.01455</cdr:y>
    </cdr:from>
    <cdr:to>
      <cdr:x>0.09644</cdr:x>
      <cdr:y>0.06302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653855" y="74247"/>
          <a:ext cx="655991" cy="2472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0.9353</cdr:x>
      <cdr:y>0.01099</cdr:y>
    </cdr:from>
    <cdr:to>
      <cdr:x>0.97524</cdr:x>
      <cdr:y>0.06527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622643" y="55812"/>
          <a:ext cx="539025" cy="27574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0.04684</cdr:x>
      <cdr:y>0.01477</cdr:y>
    </cdr:from>
    <cdr:to>
      <cdr:x>0.09535</cdr:x>
      <cdr:y>0.06279</cdr:y>
    </cdr:to>
    <cdr:sp macro="" textlink="">
      <cdr:nvSpPr>
        <cdr:cNvPr id="4" name="テキスト ボックス 8"/>
        <cdr:cNvSpPr txBox="1"/>
      </cdr:nvSpPr>
      <cdr:spPr>
        <a:xfrm xmlns:a="http://schemas.openxmlformats.org/drawingml/2006/main">
          <a:off x="629452" y="75725"/>
          <a:ext cx="651912" cy="24622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0.93814</cdr:x>
      <cdr:y>0.01149</cdr:y>
    </cdr:from>
    <cdr:to>
      <cdr:x>0.97801</cdr:x>
      <cdr:y>0.06477</cdr:y>
    </cdr:to>
    <cdr:sp macro="" textlink="">
      <cdr:nvSpPr>
        <cdr:cNvPr id="6" name="テキスト ボックス 8"/>
        <cdr:cNvSpPr txBox="1"/>
      </cdr:nvSpPr>
      <cdr:spPr>
        <a:xfrm xmlns:a="http://schemas.openxmlformats.org/drawingml/2006/main" flipH="1">
          <a:off x="12607331" y="58896"/>
          <a:ext cx="535802" cy="2732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0.04317</cdr:x>
      <cdr:y>0.0127</cdr:y>
    </cdr:from>
    <cdr:to>
      <cdr:x>0.26493</cdr:x>
      <cdr:y>0.04818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578908" y="65000"/>
          <a:ext cx="2973900" cy="18159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0.93584</cdr:x>
      <cdr:y>0.00366</cdr:y>
    </cdr:from>
    <cdr:to>
      <cdr:x>0.97603</cdr:x>
      <cdr:y>0.05753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549739" y="18736"/>
          <a:ext cx="538954" cy="27571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0.0076</cdr:x>
      <cdr:y>0.01632</cdr:y>
    </cdr:from>
    <cdr:to>
      <cdr:x>0.04832</cdr:x>
      <cdr:y>0.06185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103226" y="83240"/>
          <a:ext cx="552941" cy="23214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0.94648</cdr:x>
      <cdr:y>0.00453</cdr:y>
    </cdr:from>
    <cdr:to>
      <cdr:x>0.98659</cdr:x>
      <cdr:y>0.0585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>
          <a:off x="12719476" y="23141"/>
          <a:ext cx="539027" cy="2757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0.0418</cdr:x>
      <cdr:y>0.01311</cdr:y>
    </cdr:from>
    <cdr:to>
      <cdr:x>0.09031</cdr:x>
      <cdr:y>0.06158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560966" y="67438"/>
          <a:ext cx="650988" cy="24925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0.92983</cdr:x>
      <cdr:y>0.00874</cdr:y>
    </cdr:from>
    <cdr:to>
      <cdr:x>0.98359</cdr:x>
      <cdr:y>0.06646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495742" y="44399"/>
          <a:ext cx="722383" cy="2932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（トン）</a:t>
          </a:r>
          <a:endParaRPr lang="ja-JP" altLang="ja-JP">
            <a:effectLst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0.04284</cdr:x>
      <cdr:y>0.02757</cdr:y>
    </cdr:from>
    <cdr:to>
      <cdr:x>0.09177</cdr:x>
      <cdr:y>0.07595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569181" y="140818"/>
          <a:ext cx="650100" cy="2471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0.93548</cdr:x>
      <cdr:y>0.01973</cdr:y>
    </cdr:from>
    <cdr:to>
      <cdr:x>0.98009</cdr:x>
      <cdr:y>0.08017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>
          <a:off x="12429066" y="100791"/>
          <a:ext cx="592665" cy="30878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0.04687</cdr:x>
      <cdr:y>0.0128</cdr:y>
    </cdr:from>
    <cdr:to>
      <cdr:x>0.06536</cdr:x>
      <cdr:y>0.04848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629852" y="65371"/>
          <a:ext cx="248565" cy="18227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0.94123</cdr:x>
      <cdr:y>0.01462</cdr:y>
    </cdr:from>
    <cdr:to>
      <cdr:x>0.95684</cdr:x>
      <cdr:y>0.05469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>
          <a:off x="12648985" y="74679"/>
          <a:ext cx="209766" cy="20472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0.0503</cdr:x>
      <cdr:y>0.0145</cdr:y>
    </cdr:from>
    <cdr:to>
      <cdr:x>0.09881</cdr:x>
      <cdr:y>0.06243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676019" y="74487"/>
          <a:ext cx="651913" cy="24622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0.94025</cdr:x>
      <cdr:y>0.00412</cdr:y>
    </cdr:from>
    <cdr:to>
      <cdr:x>0.99433</cdr:x>
      <cdr:y>0.04955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635789" y="21163"/>
          <a:ext cx="726726" cy="23339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100"/>
            </a:lnSpc>
          </a:pPr>
          <a:r>
            <a:rPr kumimoji="1" lang="ja-JP" altLang="en-US" sz="1100"/>
            <a:t>（トン）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128057</xdr:colOff>
      <xdr:row>42</xdr:row>
      <xdr:rowOff>33413</xdr:rowOff>
    </xdr:from>
    <xdr:to>
      <xdr:col>45</xdr:col>
      <xdr:colOff>142875</xdr:colOff>
      <xdr:row>72</xdr:row>
      <xdr:rowOff>144788</xdr:rowOff>
    </xdr:to>
    <xdr:graphicFrame macro="">
      <xdr:nvGraphicFramePr>
        <xdr:cNvPr id="65217704" name="グラフ 2">
          <a:extLst>
            <a:ext uri="{FF2B5EF4-FFF2-40B4-BE49-F238E27FC236}">
              <a16:creationId xmlns:a16="http://schemas.microsoft.com/office/drawing/2014/main" id="{00000000-0008-0000-0100-0000A824E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82</xdr:row>
      <xdr:rowOff>27516</xdr:rowOff>
    </xdr:from>
    <xdr:to>
      <xdr:col>45</xdr:col>
      <xdr:colOff>209550</xdr:colOff>
      <xdr:row>112</xdr:row>
      <xdr:rowOff>138891</xdr:rowOff>
    </xdr:to>
    <xdr:graphicFrame macro="">
      <xdr:nvGraphicFramePr>
        <xdr:cNvPr id="65217705" name="グラフ 3">
          <a:extLst>
            <a:ext uri="{FF2B5EF4-FFF2-40B4-BE49-F238E27FC236}">
              <a16:creationId xmlns:a16="http://schemas.microsoft.com/office/drawing/2014/main" id="{00000000-0008-0000-0100-0000A924E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107948</xdr:colOff>
      <xdr:row>122</xdr:row>
      <xdr:rowOff>33867</xdr:rowOff>
    </xdr:from>
    <xdr:to>
      <xdr:col>45</xdr:col>
      <xdr:colOff>142875</xdr:colOff>
      <xdr:row>152</xdr:row>
      <xdr:rowOff>145242</xdr:rowOff>
    </xdr:to>
    <xdr:graphicFrame macro="">
      <xdr:nvGraphicFramePr>
        <xdr:cNvPr id="65217706" name="グラフ 4">
          <a:extLst>
            <a:ext uri="{FF2B5EF4-FFF2-40B4-BE49-F238E27FC236}">
              <a16:creationId xmlns:a16="http://schemas.microsoft.com/office/drawing/2014/main" id="{00000000-0008-0000-0100-0000AA24E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133346</xdr:colOff>
      <xdr:row>2</xdr:row>
      <xdr:rowOff>28574</xdr:rowOff>
    </xdr:from>
    <xdr:to>
      <xdr:col>45</xdr:col>
      <xdr:colOff>152400</xdr:colOff>
      <xdr:row>32</xdr:row>
      <xdr:rowOff>139949</xdr:rowOff>
    </xdr:to>
    <xdr:graphicFrame macro="">
      <xdr:nvGraphicFramePr>
        <xdr:cNvPr id="65217707" name="グラフ 1">
          <a:extLst>
            <a:ext uri="{FF2B5EF4-FFF2-40B4-BE49-F238E27FC236}">
              <a16:creationId xmlns:a16="http://schemas.microsoft.com/office/drawing/2014/main" id="{00000000-0008-0000-0100-0000AB24E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0.04654</cdr:x>
      <cdr:y>0.0255</cdr:y>
    </cdr:from>
    <cdr:to>
      <cdr:x>0.09489</cdr:x>
      <cdr:y>0.07538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624343" y="127096"/>
          <a:ext cx="648687" cy="2486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0.93605</cdr:x>
      <cdr:y>0.0188</cdr:y>
    </cdr:from>
    <cdr:to>
      <cdr:x>0.94705</cdr:x>
      <cdr:y>0.1594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558453" y="93713"/>
          <a:ext cx="147581" cy="70085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0.03441</cdr:x>
      <cdr:y>0.01782</cdr:y>
    </cdr:from>
    <cdr:to>
      <cdr:x>0.08911</cdr:x>
      <cdr:y>0.07149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479426" y="91544"/>
          <a:ext cx="762000" cy="27571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0.90798</cdr:x>
      <cdr:y>0.01687</cdr:y>
    </cdr:from>
    <cdr:to>
      <cdr:x>0.94667</cdr:x>
      <cdr:y>0.07054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648969" y="86664"/>
          <a:ext cx="538984" cy="27571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0.04066</cdr:x>
      <cdr:y>0.01804</cdr:y>
    </cdr:from>
    <cdr:to>
      <cdr:x>0.10338</cdr:x>
      <cdr:y>0.07262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526954" y="94169"/>
          <a:ext cx="812897" cy="2849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0.91612</cdr:x>
      <cdr:y>0.02329</cdr:y>
    </cdr:from>
    <cdr:to>
      <cdr:x>0.95476</cdr:x>
      <cdr:y>0.06949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779835" y="117624"/>
          <a:ext cx="539024" cy="23337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100"/>
            </a:lnSpc>
          </a:pPr>
          <a:r>
            <a:rPr kumimoji="1" lang="ja-JP" altLang="en-US" sz="1100"/>
            <a:t>（トン）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</a:spPr>
      <a:bodyPr wrap="none" rtlCol="0" anchor="ctr">
        <a:noAutofit/>
      </a:bodyPr>
      <a:lstStyle>
        <a:defPPr>
          <a:defRPr kumimoji="1" sz="10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T160"/>
  <sheetViews>
    <sheetView showGridLines="0" tabSelected="1" zoomScale="55" zoomScaleNormal="55" zoomScaleSheetLayoutView="80" workbookViewId="0"/>
  </sheetViews>
  <sheetFormatPr defaultRowHeight="13.5" x14ac:dyDescent="0.15"/>
  <cols>
    <col min="1" max="1" width="11.125" bestFit="1" customWidth="1"/>
    <col min="2" max="38" width="4.125" style="1" customWidth="1"/>
    <col min="39" max="44" width="4.125" style="16" customWidth="1"/>
    <col min="45" max="45" width="4.125" customWidth="1"/>
    <col min="46" max="47" width="3.875" customWidth="1"/>
    <col min="48" max="48" width="3.625" customWidth="1"/>
  </cols>
  <sheetData>
    <row r="1" spans="1:46" ht="15" x14ac:dyDescent="0.15">
      <c r="A1" s="34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 t="str">
        <f>TEXT(集計表!$C$1,"(e.m/d～)")</f>
        <v>(6.3/1～)</v>
      </c>
      <c r="N1" s="11"/>
      <c r="AQ1" s="3"/>
      <c r="AR1" s="41"/>
      <c r="AS1" s="41"/>
      <c r="AT1" s="41"/>
    </row>
    <row r="2" spans="1:46" ht="15" x14ac:dyDescent="0.15">
      <c r="A2" s="34" t="s">
        <v>16</v>
      </c>
      <c r="B2" s="11"/>
      <c r="C2" s="11"/>
      <c r="D2" s="11"/>
      <c r="E2" s="11"/>
      <c r="F2" s="11"/>
      <c r="G2" s="11"/>
      <c r="H2" s="11"/>
      <c r="I2" s="11"/>
      <c r="J2" s="11"/>
      <c r="K2" s="11"/>
      <c r="AQ2" s="42"/>
      <c r="AR2" s="43"/>
      <c r="AS2" s="43"/>
      <c r="AT2" s="43"/>
    </row>
    <row r="3" spans="1:46" x14ac:dyDescent="0.15">
      <c r="AQ3" s="3"/>
      <c r="AR3" s="41"/>
      <c r="AS3" s="41"/>
      <c r="AT3" s="41"/>
    </row>
    <row r="12" spans="1:46" ht="13.5" customHeight="1" x14ac:dyDescent="0.15"/>
    <row r="13" spans="1:46" ht="13.5" customHeight="1" x14ac:dyDescent="0.15"/>
    <row r="14" spans="1:46" ht="13.5" customHeight="1" x14ac:dyDescent="0.15"/>
    <row r="15" spans="1:46" ht="13.5" customHeight="1" x14ac:dyDescent="0.15"/>
    <row r="20" spans="35:35" x14ac:dyDescent="0.15">
      <c r="AI20" s="1">
        <v>260</v>
      </c>
    </row>
    <row r="33" spans="1:46" ht="13.35" customHeight="1" x14ac:dyDescent="0.15">
      <c r="AJ33" s="2"/>
      <c r="AK33" s="2"/>
      <c r="AL33" s="2"/>
      <c r="AM33" s="2"/>
      <c r="AN33" s="2"/>
      <c r="AO33" s="2"/>
      <c r="AP33" s="2"/>
      <c r="AQ33" s="2"/>
      <c r="AR33" s="2"/>
    </row>
    <row r="34" spans="1:46" s="90" customFormat="1" ht="13.5" customHeight="1" thickBot="1" x14ac:dyDescent="0.2">
      <c r="B34" s="88"/>
      <c r="C34" s="88"/>
      <c r="D34" s="88"/>
      <c r="E34" s="88"/>
      <c r="F34" s="88"/>
      <c r="G34" s="88"/>
      <c r="H34" s="87"/>
      <c r="I34" s="88"/>
      <c r="J34" s="88"/>
      <c r="K34" s="88"/>
      <c r="L34" s="87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7"/>
      <c r="AI34" s="88"/>
      <c r="AJ34" s="88"/>
      <c r="AK34" s="88"/>
      <c r="AL34" s="88"/>
      <c r="AM34" s="88"/>
      <c r="AN34" s="88"/>
      <c r="AO34" s="88"/>
      <c r="AP34" s="88"/>
      <c r="AQ34" s="88"/>
      <c r="AR34" s="103"/>
      <c r="AS34" s="100"/>
      <c r="AT34" s="100"/>
    </row>
    <row r="35" spans="1:46" x14ac:dyDescent="0.15">
      <c r="A35" s="53">
        <f>集計表!C1</f>
        <v>45352</v>
      </c>
      <c r="B35" s="56" t="str">
        <f>集計表!D1</f>
        <v>3/1</v>
      </c>
      <c r="C35" s="57" t="str">
        <f>集計表!E1</f>
        <v>2</v>
      </c>
      <c r="D35" s="57" t="str">
        <f>集計表!F1</f>
        <v>4</v>
      </c>
      <c r="E35" s="57" t="str">
        <f>集計表!G1</f>
        <v>5</v>
      </c>
      <c r="F35" s="57" t="str">
        <f>集計表!H1</f>
        <v>7</v>
      </c>
      <c r="G35" s="57" t="str">
        <f>集計表!I1</f>
        <v>8</v>
      </c>
      <c r="H35" s="57" t="str">
        <f>集計表!J1</f>
        <v>9</v>
      </c>
      <c r="I35" s="57" t="str">
        <f>集計表!K1</f>
        <v>11</v>
      </c>
      <c r="J35" s="57" t="str">
        <f>集計表!L1</f>
        <v>12</v>
      </c>
      <c r="K35" s="57" t="str">
        <f>集計表!M1</f>
        <v>14</v>
      </c>
      <c r="L35" s="57" t="str">
        <f>集計表!N1</f>
        <v>15</v>
      </c>
      <c r="M35" s="57" t="str">
        <f>集計表!O1</f>
        <v>16</v>
      </c>
      <c r="N35" s="57" t="str">
        <f>集計表!P1</f>
        <v>18</v>
      </c>
      <c r="O35" s="57" t="str">
        <f>集計表!Q1</f>
        <v>19</v>
      </c>
      <c r="P35" s="57" t="str">
        <f>集計表!R1</f>
        <v>21</v>
      </c>
      <c r="Q35" s="57" t="str">
        <f>集計表!S1</f>
        <v>22</v>
      </c>
      <c r="R35" s="57" t="str">
        <f>集計表!T1</f>
        <v>23</v>
      </c>
      <c r="S35" s="57" t="str">
        <f>集計表!U1</f>
        <v>25</v>
      </c>
      <c r="T35" s="57" t="str">
        <f>集計表!V1</f>
        <v>26</v>
      </c>
      <c r="U35" s="57" t="str">
        <f>集計表!W1</f>
        <v>28</v>
      </c>
      <c r="V35" s="57" t="str">
        <f>集計表!X1</f>
        <v>29</v>
      </c>
      <c r="W35" s="57" t="str">
        <f>集計表!Y1</f>
        <v>30</v>
      </c>
      <c r="X35" s="57" t="str">
        <f>集計表!Z1</f>
        <v>4/1</v>
      </c>
      <c r="Y35" s="57" t="str">
        <f>集計表!AA1</f>
        <v>2</v>
      </c>
      <c r="Z35" s="57" t="str">
        <f>集計表!AB1</f>
        <v>4</v>
      </c>
      <c r="AA35" s="57" t="str">
        <f>集計表!AC1</f>
        <v>5</v>
      </c>
      <c r="AB35" s="57" t="str">
        <f>集計表!AD1</f>
        <v>6</v>
      </c>
      <c r="AC35" s="57" t="str">
        <f>集計表!AE1</f>
        <v>8</v>
      </c>
      <c r="AD35" s="57" t="str">
        <f>集計表!AF1</f>
        <v>9</v>
      </c>
      <c r="AE35" s="57" t="str">
        <f>集計表!AG1</f>
        <v>11</v>
      </c>
      <c r="AF35" s="57" t="str">
        <f>集計表!AH1</f>
        <v>12</v>
      </c>
      <c r="AG35" s="57" t="str">
        <f>集計表!AI1</f>
        <v>13</v>
      </c>
      <c r="AH35" s="57" t="str">
        <f>集計表!AJ1</f>
        <v>15</v>
      </c>
      <c r="AI35" s="57" t="str">
        <f>集計表!AK1</f>
        <v>16</v>
      </c>
      <c r="AJ35" s="57" t="str">
        <f>集計表!AL1</f>
        <v>18</v>
      </c>
      <c r="AK35" s="57" t="str">
        <f>集計表!AM1</f>
        <v>19</v>
      </c>
      <c r="AL35" s="57" t="str">
        <f>集計表!AN1</f>
        <v>20</v>
      </c>
      <c r="AM35" s="57" t="str">
        <f>集計表!AO1</f>
        <v>22</v>
      </c>
      <c r="AN35" s="58" t="str">
        <f>集計表!AP1</f>
        <v>23</v>
      </c>
      <c r="AO35" s="58" t="str">
        <f>集計表!AQ1</f>
        <v>25</v>
      </c>
      <c r="AP35" s="58" t="str">
        <f>集計表!AR1</f>
        <v>26</v>
      </c>
      <c r="AQ35" s="58" t="str">
        <f>集計表!AS1</f>
        <v>27</v>
      </c>
      <c r="AR35" s="113" t="str">
        <f>集計表!AT1</f>
        <v>30</v>
      </c>
      <c r="AS35" s="97"/>
      <c r="AT35" s="97"/>
    </row>
    <row r="36" spans="1:46" s="111" customFormat="1" x14ac:dyDescent="0.15">
      <c r="A36" s="54" t="s">
        <v>0</v>
      </c>
      <c r="B36" s="94">
        <f>IF(集計表!D3="","",集計表!D3)</f>
        <v>111.113</v>
      </c>
      <c r="C36" s="94">
        <f>IF(集計表!E3="","",集計表!E3)</f>
        <v>136.19300000000001</v>
      </c>
      <c r="D36" s="94">
        <f>IF(集計表!F3="","",集計表!F3)</f>
        <v>202.71700000000001</v>
      </c>
      <c r="E36" s="94">
        <f>IF(集計表!G3="","",集計表!G3)</f>
        <v>130.749</v>
      </c>
      <c r="F36" s="94">
        <f>IF(集計表!H3="","",集計表!H3)</f>
        <v>235.982</v>
      </c>
      <c r="G36" s="94">
        <f>IF(集計表!I3="","",集計表!I3)</f>
        <v>136.03700000000001</v>
      </c>
      <c r="H36" s="94">
        <f>IF(集計表!J3="","",集計表!J3)</f>
        <v>144.202</v>
      </c>
      <c r="I36" s="94">
        <f>IF(集計表!K3="","",集計表!K3)</f>
        <v>246.34399999999999</v>
      </c>
      <c r="J36" s="94">
        <f>IF(集計表!L3="","",集計表!L3)</f>
        <v>156.476</v>
      </c>
      <c r="K36" s="94">
        <f>IF(集計表!M3="","",集計表!M3)</f>
        <v>279.44400000000002</v>
      </c>
      <c r="L36" s="94">
        <f>IF(集計表!N3="","",集計表!N3)</f>
        <v>149.74100000000001</v>
      </c>
      <c r="M36" s="94">
        <f>IF(集計表!O3="","",集計表!O3)</f>
        <v>163.78700000000001</v>
      </c>
      <c r="N36" s="94">
        <f>IF(集計表!P3="","",集計表!P3)</f>
        <v>294.608</v>
      </c>
      <c r="O36" s="94">
        <f>IF(集計表!Q3="","",集計表!Q3)</f>
        <v>201.66399999999999</v>
      </c>
      <c r="P36" s="94">
        <f>IF(集計表!R3="","",集計表!R3)</f>
        <v>314.77800000000002</v>
      </c>
      <c r="Q36" s="94">
        <f>IF(集計表!S3="","",集計表!S3)</f>
        <v>166.91399999999999</v>
      </c>
      <c r="R36" s="94">
        <f>IF(集計表!T3="","",集計表!T3)</f>
        <v>186.66399999999999</v>
      </c>
      <c r="S36" s="94">
        <f>IF(集計表!U3="","",集計表!U3)</f>
        <v>281.99299999999999</v>
      </c>
      <c r="T36" s="94">
        <f>IF(集計表!V3="","",集計表!V3)</f>
        <v>175.673</v>
      </c>
      <c r="U36" s="94">
        <f>IF(集計表!W3="","",集計表!W3)</f>
        <v>253.42599999999999</v>
      </c>
      <c r="V36" s="94">
        <f>IF(集計表!X3="","",集計表!X3)</f>
        <v>139.09299999999999</v>
      </c>
      <c r="W36" s="94">
        <f>IF(集計表!Y3="","",集計表!Y3)</f>
        <v>171.34200000000001</v>
      </c>
      <c r="X36" s="94">
        <f>IF(集計表!Z3="","",集計表!Z3)</f>
        <v>279.08100000000002</v>
      </c>
      <c r="Y36" s="94">
        <f>IF(集計表!AA3="","",集計表!AA3)</f>
        <v>184.13300000000001</v>
      </c>
      <c r="Z36" s="94">
        <f>IF(集計表!AB3="","",集計表!AB3)</f>
        <v>299.04599999999999</v>
      </c>
      <c r="AA36" s="94">
        <f>IF(集計表!AC3="","",集計表!AC3)</f>
        <v>173.68100000000001</v>
      </c>
      <c r="AB36" s="94">
        <f>IF(集計表!AD3="","",集計表!AD3)</f>
        <v>174.22800000000001</v>
      </c>
      <c r="AC36" s="94">
        <f>IF(集計表!AE3="","",集計表!AE3)</f>
        <v>258.44099999999997</v>
      </c>
      <c r="AD36" s="94">
        <f>IF(集計表!AF3="","",集計表!AF3)</f>
        <v>181.899</v>
      </c>
      <c r="AE36" s="94">
        <f>IF(集計表!AG3="","",集計表!AG3)</f>
        <v>303.85700000000003</v>
      </c>
      <c r="AF36" s="94">
        <f>IF(集計表!AH3="","",集計表!AH3)</f>
        <v>169.858</v>
      </c>
      <c r="AG36" s="94">
        <f>IF(集計表!AI3="","",集計表!AI3)</f>
        <v>198.386</v>
      </c>
      <c r="AH36" s="94">
        <f>IF(集計表!AJ3="","",集計表!AJ3)</f>
        <v>309.60199999999998</v>
      </c>
      <c r="AI36" s="94">
        <f>IF(集計表!AK3="","",集計表!AK3)</f>
        <v>190.87</v>
      </c>
      <c r="AJ36" s="94">
        <f>IF(集計表!AL3="","",集計表!AL3)</f>
        <v>348.18200000000002</v>
      </c>
      <c r="AK36" s="94">
        <f>IF(集計表!AM3="","",集計表!AM3)</f>
        <v>219.26499999999999</v>
      </c>
      <c r="AL36" s="94">
        <f>IF(集計表!AN3="","",集計表!AN3)</f>
        <v>233.714</v>
      </c>
      <c r="AM36" s="94">
        <f>IF(集計表!AO3="","",集計表!AO3)</f>
        <v>384.34100000000001</v>
      </c>
      <c r="AN36" s="95" t="str">
        <f>IF(集計表!AP3="","",集計表!AP3)</f>
        <v/>
      </c>
      <c r="AO36" s="95" t="str">
        <f>IF(集計表!AQ3="","",集計表!AQ3)</f>
        <v/>
      </c>
      <c r="AP36" s="95" t="str">
        <f>IF(集計表!AR3="","",集計表!AR3)</f>
        <v/>
      </c>
      <c r="AQ36" s="95" t="str">
        <f>IF(集計表!AS3="","",集計表!AS3)</f>
        <v/>
      </c>
      <c r="AR36" s="114" t="str">
        <f>IF(集計表!AT3="","",集計表!AT3)</f>
        <v/>
      </c>
      <c r="AS36" s="98"/>
      <c r="AT36" s="98"/>
    </row>
    <row r="37" spans="1:46" s="111" customFormat="1" x14ac:dyDescent="0.15">
      <c r="A37" s="54" t="s">
        <v>1</v>
      </c>
      <c r="B37" s="94">
        <f>IF(集計表!D4=0,NA(),集計表!D4)</f>
        <v>505</v>
      </c>
      <c r="C37" s="94">
        <f>IF(集計表!E4=0,NA(),集計表!E4)</f>
        <v>532</v>
      </c>
      <c r="D37" s="94">
        <f>IF(集計表!F4=0,NA(),集計表!F4)</f>
        <v>600</v>
      </c>
      <c r="E37" s="94">
        <f>IF(集計表!G4=0,NA(),集計表!G4)</f>
        <v>617</v>
      </c>
      <c r="F37" s="94">
        <f>IF(集計表!H4=0,NA(),集計表!H4)</f>
        <v>660</v>
      </c>
      <c r="G37" s="94">
        <f>IF(集計表!I4=0,NA(),集計表!I4)</f>
        <v>638</v>
      </c>
      <c r="H37" s="94">
        <f>IF(集計表!J4=0,NA(),集計表!J4)</f>
        <v>613</v>
      </c>
      <c r="I37" s="94">
        <f>IF(集計表!K4=0,NA(),集計表!K4)</f>
        <v>534</v>
      </c>
      <c r="J37" s="94">
        <f>IF(集計表!L4=0,NA(),集計表!L4)</f>
        <v>504</v>
      </c>
      <c r="K37" s="94">
        <f>IF(集計表!M4=0,NA(),集計表!M4)</f>
        <v>452</v>
      </c>
      <c r="L37" s="94">
        <f>IF(集計表!N4=0,NA(),集計表!N4)</f>
        <v>435</v>
      </c>
      <c r="M37" s="94">
        <f>IF(集計表!O4=0,NA(),集計表!O4)</f>
        <v>431</v>
      </c>
      <c r="N37" s="94">
        <f>IF(集計表!P4=0,NA(),集計表!P4)</f>
        <v>390</v>
      </c>
      <c r="O37" s="94">
        <f>IF(集計表!Q4=0,NA(),集計表!Q4)</f>
        <v>387</v>
      </c>
      <c r="P37" s="94">
        <f>IF(集計表!R4=0,NA(),集計表!R4)</f>
        <v>371</v>
      </c>
      <c r="Q37" s="94">
        <f>IF(集計表!S4=0,NA(),集計表!S4)</f>
        <v>372</v>
      </c>
      <c r="R37" s="94">
        <f>IF(集計表!T4=0,NA(),集計表!T4)</f>
        <v>380</v>
      </c>
      <c r="S37" s="94">
        <f>IF(集計表!U4=0,NA(),集計表!U4)</f>
        <v>382</v>
      </c>
      <c r="T37" s="94">
        <f>IF(集計表!V4=0,NA(),集計表!V4)</f>
        <v>384</v>
      </c>
      <c r="U37" s="94">
        <f>IF(集計表!W4=0,NA(),集計表!W4)</f>
        <v>391</v>
      </c>
      <c r="V37" s="94">
        <f>IF(集計表!X4=0,NA(),集計表!X4)</f>
        <v>391</v>
      </c>
      <c r="W37" s="94">
        <f>IF(集計表!Y4=0,NA(),集計表!Y4)</f>
        <v>386</v>
      </c>
      <c r="X37" s="94">
        <f>IF(集計表!Z4=0,NA(),集計表!Z4)</f>
        <v>372</v>
      </c>
      <c r="Y37" s="94">
        <f>IF(集計表!AA4=0,NA(),集計表!AA4)</f>
        <v>370</v>
      </c>
      <c r="Z37" s="94">
        <f>IF(集計表!AB4=0,NA(),集計表!AB4)</f>
        <v>378</v>
      </c>
      <c r="AA37" s="94">
        <f>IF(集計表!AC4=0,NA(),集計表!AC4)</f>
        <v>387</v>
      </c>
      <c r="AB37" s="94">
        <f>IF(集計表!AD4=0,NA(),集計表!AD4)</f>
        <v>394</v>
      </c>
      <c r="AC37" s="94">
        <f>IF(集計表!AE4=0,NA(),集計表!AE4)</f>
        <v>412</v>
      </c>
      <c r="AD37" s="94">
        <f>IF(集計表!AF4=0,NA(),集計表!AF4)</f>
        <v>415</v>
      </c>
      <c r="AE37" s="94">
        <f>IF(集計表!AG4=0,NA(),集計表!AG4)</f>
        <v>402</v>
      </c>
      <c r="AF37" s="94">
        <f>IF(集計表!AH4=0,NA(),集計表!AH4)</f>
        <v>402</v>
      </c>
      <c r="AG37" s="94">
        <f>IF(集計表!AI4=0,NA(),集計表!AI4)</f>
        <v>406</v>
      </c>
      <c r="AH37" s="94">
        <f>IF(集計表!AJ4=0,NA(),集計表!AJ4)</f>
        <v>401</v>
      </c>
      <c r="AI37" s="94">
        <f>IF(集計表!AK4=0,NA(),集計表!AK4)</f>
        <v>401</v>
      </c>
      <c r="AJ37" s="94">
        <f>IF(集計表!AL4=0,NA(),集計表!AL4)</f>
        <v>408</v>
      </c>
      <c r="AK37" s="94">
        <f>IF(集計表!AM4=0,NA(),集計表!AM4)</f>
        <v>407</v>
      </c>
      <c r="AL37" s="94">
        <f>IF(集計表!AN4=0,NA(),集計表!AN4)</f>
        <v>407</v>
      </c>
      <c r="AM37" s="94">
        <f>IF(集計表!AO4=0,NA(),集計表!AO4)</f>
        <v>388</v>
      </c>
      <c r="AN37" s="95" t="e">
        <f>IF(集計表!AP4=0,NA(),集計表!AP4)</f>
        <v>#N/A</v>
      </c>
      <c r="AO37" s="95" t="e">
        <f>IF(集計表!AQ4=0,NA(),集計表!AQ4)</f>
        <v>#N/A</v>
      </c>
      <c r="AP37" s="95" t="e">
        <f>IF(集計表!AR4=0,NA(),集計表!AR4)</f>
        <v>#N/A</v>
      </c>
      <c r="AQ37" s="95" t="e">
        <f>IF(集計表!AS4=0,NA(),集計表!AS4)</f>
        <v>#N/A</v>
      </c>
      <c r="AR37" s="114" t="e">
        <f>IF(集計表!AT4=0,NA(),集計表!AT4)</f>
        <v>#N/A</v>
      </c>
      <c r="AS37" s="98"/>
      <c r="AT37" s="98"/>
    </row>
    <row r="38" spans="1:46" s="111" customFormat="1" x14ac:dyDescent="0.15">
      <c r="A38" s="80" t="s">
        <v>2</v>
      </c>
      <c r="B38" s="81">
        <f>集計表!D5</f>
        <v>354</v>
      </c>
      <c r="C38" s="81">
        <f>集計表!E5</f>
        <v>354</v>
      </c>
      <c r="D38" s="81">
        <f>集計表!F5</f>
        <v>354</v>
      </c>
      <c r="E38" s="81">
        <f>集計表!G5</f>
        <v>354</v>
      </c>
      <c r="F38" s="81">
        <f>集計表!H5</f>
        <v>354</v>
      </c>
      <c r="G38" s="81">
        <f>集計表!I5</f>
        <v>354</v>
      </c>
      <c r="H38" s="81">
        <f>集計表!J5</f>
        <v>354</v>
      </c>
      <c r="I38" s="81">
        <f>集計表!K5</f>
        <v>330</v>
      </c>
      <c r="J38" s="81">
        <f>集計表!L5</f>
        <v>330</v>
      </c>
      <c r="K38" s="81">
        <f>集計表!M5</f>
        <v>330</v>
      </c>
      <c r="L38" s="81">
        <f>集計表!N5</f>
        <v>330</v>
      </c>
      <c r="M38" s="81">
        <f>集計表!O5</f>
        <v>330</v>
      </c>
      <c r="N38" s="81">
        <f>集計表!P5</f>
        <v>330</v>
      </c>
      <c r="O38" s="81">
        <f>集計表!Q5</f>
        <v>330</v>
      </c>
      <c r="P38" s="81">
        <f>集計表!R5</f>
        <v>298</v>
      </c>
      <c r="Q38" s="81">
        <f>集計表!S5</f>
        <v>298</v>
      </c>
      <c r="R38" s="81">
        <f>集計表!T5</f>
        <v>298</v>
      </c>
      <c r="S38" s="81">
        <f>集計表!U5</f>
        <v>298</v>
      </c>
      <c r="T38" s="81">
        <f>集計表!V5</f>
        <v>298</v>
      </c>
      <c r="U38" s="81">
        <f>集計表!W5</f>
        <v>298</v>
      </c>
      <c r="V38" s="81">
        <f>集計表!X5</f>
        <v>298</v>
      </c>
      <c r="W38" s="81">
        <f>集計表!Y5</f>
        <v>298</v>
      </c>
      <c r="X38" s="81">
        <f>集計表!Z5</f>
        <v>296</v>
      </c>
      <c r="Y38" s="81">
        <f>集計表!AA5</f>
        <v>296</v>
      </c>
      <c r="Z38" s="81">
        <f>集計表!AB5</f>
        <v>296</v>
      </c>
      <c r="AA38" s="81">
        <f>集計表!AC5</f>
        <v>296</v>
      </c>
      <c r="AB38" s="81">
        <f>集計表!AD5</f>
        <v>296</v>
      </c>
      <c r="AC38" s="81">
        <f>集計表!AE5</f>
        <v>296</v>
      </c>
      <c r="AD38" s="81">
        <f>集計表!AF5</f>
        <v>296</v>
      </c>
      <c r="AE38" s="81">
        <f>集計表!AG5</f>
        <v>274</v>
      </c>
      <c r="AF38" s="81">
        <f>集計表!AH5</f>
        <v>274</v>
      </c>
      <c r="AG38" s="81">
        <f>集計表!AI5</f>
        <v>274</v>
      </c>
      <c r="AH38" s="81">
        <f>集計表!AJ5</f>
        <v>274</v>
      </c>
      <c r="AI38" s="81">
        <f>集計表!AK5</f>
        <v>274</v>
      </c>
      <c r="AJ38" s="81">
        <f>集計表!AL5</f>
        <v>274</v>
      </c>
      <c r="AK38" s="81">
        <f>集計表!AM5</f>
        <v>274</v>
      </c>
      <c r="AL38" s="81">
        <f>集計表!AN5</f>
        <v>274</v>
      </c>
      <c r="AM38" s="81">
        <f>集計表!AO5</f>
        <v>252</v>
      </c>
      <c r="AN38" s="82">
        <f>集計表!AP5</f>
        <v>252</v>
      </c>
      <c r="AO38" s="82">
        <f>集計表!AQ5</f>
        <v>252</v>
      </c>
      <c r="AP38" s="82">
        <f>集計表!AR5</f>
        <v>252</v>
      </c>
      <c r="AQ38" s="82">
        <f>集計表!AS5</f>
        <v>252</v>
      </c>
      <c r="AR38" s="115">
        <f>集計表!AT5</f>
        <v>252</v>
      </c>
      <c r="AS38" s="99"/>
      <c r="AT38" s="99"/>
    </row>
    <row r="39" spans="1:46" s="111" customFormat="1" ht="13.5" customHeight="1" thickBot="1" x14ac:dyDescent="0.2">
      <c r="A39" s="74" t="s">
        <v>24</v>
      </c>
      <c r="B39" s="83">
        <f>IFERROR(B37/B38, "")</f>
        <v>1.4265536723163841</v>
      </c>
      <c r="C39" s="83">
        <f t="shared" ref="C39:AR39" si="0">IFERROR(C37/C38, "")</f>
        <v>1.5028248587570621</v>
      </c>
      <c r="D39" s="83">
        <f t="shared" si="0"/>
        <v>1.6949152542372881</v>
      </c>
      <c r="E39" s="83">
        <f t="shared" si="0"/>
        <v>1.7429378531073447</v>
      </c>
      <c r="F39" s="83">
        <f t="shared" si="0"/>
        <v>1.8644067796610169</v>
      </c>
      <c r="G39" s="83">
        <f t="shared" si="0"/>
        <v>1.8022598870056497</v>
      </c>
      <c r="H39" s="83">
        <f t="shared" si="0"/>
        <v>1.731638418079096</v>
      </c>
      <c r="I39" s="83">
        <f t="shared" si="0"/>
        <v>1.6181818181818182</v>
      </c>
      <c r="J39" s="83">
        <f t="shared" si="0"/>
        <v>1.5272727272727273</v>
      </c>
      <c r="K39" s="83">
        <f t="shared" si="0"/>
        <v>1.3696969696969696</v>
      </c>
      <c r="L39" s="83">
        <f t="shared" si="0"/>
        <v>1.3181818181818181</v>
      </c>
      <c r="M39" s="83">
        <f t="shared" si="0"/>
        <v>1.3060606060606061</v>
      </c>
      <c r="N39" s="83">
        <f t="shared" si="0"/>
        <v>1.1818181818181819</v>
      </c>
      <c r="O39" s="83">
        <f t="shared" si="0"/>
        <v>1.1727272727272726</v>
      </c>
      <c r="P39" s="83">
        <f t="shared" si="0"/>
        <v>1.2449664429530201</v>
      </c>
      <c r="Q39" s="83">
        <f t="shared" si="0"/>
        <v>1.2483221476510067</v>
      </c>
      <c r="R39" s="83">
        <f t="shared" si="0"/>
        <v>1.2751677852348993</v>
      </c>
      <c r="S39" s="83">
        <f t="shared" si="0"/>
        <v>1.2818791946308725</v>
      </c>
      <c r="T39" s="83">
        <f t="shared" si="0"/>
        <v>1.2885906040268456</v>
      </c>
      <c r="U39" s="83">
        <f t="shared" si="0"/>
        <v>1.3120805369127517</v>
      </c>
      <c r="V39" s="83">
        <f t="shared" si="0"/>
        <v>1.3120805369127517</v>
      </c>
      <c r="W39" s="83">
        <f t="shared" si="0"/>
        <v>1.2953020134228188</v>
      </c>
      <c r="X39" s="83">
        <f t="shared" si="0"/>
        <v>1.2567567567567568</v>
      </c>
      <c r="Y39" s="83">
        <f t="shared" si="0"/>
        <v>1.25</v>
      </c>
      <c r="Z39" s="83">
        <f t="shared" si="0"/>
        <v>1.277027027027027</v>
      </c>
      <c r="AA39" s="83">
        <f t="shared" si="0"/>
        <v>1.3074324324324325</v>
      </c>
      <c r="AB39" s="83">
        <f t="shared" si="0"/>
        <v>1.3310810810810811</v>
      </c>
      <c r="AC39" s="83">
        <f t="shared" si="0"/>
        <v>1.3918918918918919</v>
      </c>
      <c r="AD39" s="83">
        <f t="shared" si="0"/>
        <v>1.402027027027027</v>
      </c>
      <c r="AE39" s="83">
        <f t="shared" si="0"/>
        <v>1.4671532846715329</v>
      </c>
      <c r="AF39" s="83">
        <f t="shared" si="0"/>
        <v>1.4671532846715329</v>
      </c>
      <c r="AG39" s="83">
        <f t="shared" si="0"/>
        <v>1.4817518248175183</v>
      </c>
      <c r="AH39" s="83">
        <f t="shared" si="0"/>
        <v>1.4635036496350364</v>
      </c>
      <c r="AI39" s="83">
        <f t="shared" si="0"/>
        <v>1.4635036496350364</v>
      </c>
      <c r="AJ39" s="83">
        <f t="shared" si="0"/>
        <v>1.4890510948905109</v>
      </c>
      <c r="AK39" s="83">
        <f t="shared" si="0"/>
        <v>1.4854014598540146</v>
      </c>
      <c r="AL39" s="83">
        <f t="shared" si="0"/>
        <v>1.4854014598540146</v>
      </c>
      <c r="AM39" s="83">
        <f t="shared" si="0"/>
        <v>1.5396825396825398</v>
      </c>
      <c r="AN39" s="109" t="str">
        <f t="shared" si="0"/>
        <v/>
      </c>
      <c r="AO39" s="109" t="str">
        <f t="shared" si="0"/>
        <v/>
      </c>
      <c r="AP39" s="109" t="str">
        <f t="shared" si="0"/>
        <v/>
      </c>
      <c r="AQ39" s="109" t="str">
        <f t="shared" si="0"/>
        <v/>
      </c>
      <c r="AR39" s="116" t="str">
        <f t="shared" si="0"/>
        <v/>
      </c>
      <c r="AS39" s="112"/>
      <c r="AT39" s="112"/>
    </row>
    <row r="40" spans="1:46" s="75" customFormat="1" ht="22.5" customHeight="1" x14ac:dyDescent="0.15">
      <c r="A40" s="75" t="s">
        <v>20</v>
      </c>
      <c r="B40" s="76"/>
      <c r="C40" s="76"/>
      <c r="D40" s="77"/>
      <c r="E40" s="76"/>
      <c r="F40" s="78"/>
      <c r="G40" s="76"/>
      <c r="H40" s="76"/>
      <c r="I40" s="76"/>
      <c r="J40" s="76"/>
      <c r="K40" s="79"/>
      <c r="L40" s="76"/>
      <c r="M40" s="79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S40" s="75" t="s">
        <v>25</v>
      </c>
    </row>
    <row r="41" spans="1:46" ht="15" x14ac:dyDescent="0.15">
      <c r="A41" s="34" t="s">
        <v>12</v>
      </c>
      <c r="B41" s="11"/>
      <c r="C41" s="11"/>
      <c r="D41" s="11"/>
      <c r="E41" s="11"/>
      <c r="F41" s="11"/>
      <c r="G41" s="11"/>
      <c r="H41" s="11"/>
      <c r="I41" s="11"/>
      <c r="J41" s="11"/>
      <c r="K41" s="11" t="str">
        <f>TEXT(集計表!$C$1,"(e.m/d～)")</f>
        <v>(6.3/1～)</v>
      </c>
      <c r="L41" s="16"/>
      <c r="M41" s="16"/>
      <c r="N41" s="11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</row>
    <row r="42" spans="1:46" ht="15" x14ac:dyDescent="0.15">
      <c r="A42" s="34" t="s">
        <v>17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73" spans="1:46" ht="12.75" customHeight="1" x14ac:dyDescent="0.15"/>
    <row r="74" spans="1:46" s="89" customFormat="1" ht="12.75" customHeight="1" thickBot="1" x14ac:dyDescent="0.2">
      <c r="B74" s="87"/>
      <c r="C74" s="87"/>
      <c r="D74" s="87"/>
      <c r="E74" s="52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52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52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</row>
    <row r="75" spans="1:46" x14ac:dyDescent="0.15">
      <c r="A75" s="53">
        <f>集計表!C7</f>
        <v>45352</v>
      </c>
      <c r="B75" s="59" t="str">
        <f>集計表!D7</f>
        <v>3/1</v>
      </c>
      <c r="C75" s="57" t="str">
        <f>集計表!E7</f>
        <v>2</v>
      </c>
      <c r="D75" s="57" t="str">
        <f>集計表!F7</f>
        <v>4</v>
      </c>
      <c r="E75" s="57" t="str">
        <f>集計表!G7</f>
        <v>5</v>
      </c>
      <c r="F75" s="57" t="str">
        <f>集計表!H7</f>
        <v>7</v>
      </c>
      <c r="G75" s="57" t="str">
        <f>集計表!I7</f>
        <v>8</v>
      </c>
      <c r="H75" s="57" t="str">
        <f>集計表!J7</f>
        <v>9</v>
      </c>
      <c r="I75" s="57" t="str">
        <f>集計表!K7</f>
        <v>11</v>
      </c>
      <c r="J75" s="57" t="str">
        <f>集計表!L7</f>
        <v>12</v>
      </c>
      <c r="K75" s="57" t="str">
        <f>集計表!M7</f>
        <v>14</v>
      </c>
      <c r="L75" s="57" t="str">
        <f>集計表!N7</f>
        <v>15</v>
      </c>
      <c r="M75" s="57" t="str">
        <f>集計表!O7</f>
        <v>16</v>
      </c>
      <c r="N75" s="57" t="str">
        <f>集計表!P7</f>
        <v>18</v>
      </c>
      <c r="O75" s="57" t="str">
        <f>集計表!Q7</f>
        <v>19</v>
      </c>
      <c r="P75" s="57" t="str">
        <f>集計表!R7</f>
        <v>21</v>
      </c>
      <c r="Q75" s="57" t="str">
        <f>集計表!S7</f>
        <v>22</v>
      </c>
      <c r="R75" s="57" t="str">
        <f>集計表!T7</f>
        <v>23</v>
      </c>
      <c r="S75" s="57" t="str">
        <f>集計表!U7</f>
        <v>25</v>
      </c>
      <c r="T75" s="57" t="str">
        <f>集計表!V7</f>
        <v>26</v>
      </c>
      <c r="U75" s="57" t="str">
        <f>集計表!W7</f>
        <v>28</v>
      </c>
      <c r="V75" s="57" t="str">
        <f>集計表!X7</f>
        <v>29</v>
      </c>
      <c r="W75" s="57" t="str">
        <f>集計表!Y7</f>
        <v>30</v>
      </c>
      <c r="X75" s="57" t="str">
        <f>集計表!Z7</f>
        <v>4/1</v>
      </c>
      <c r="Y75" s="57" t="str">
        <f>集計表!AA7</f>
        <v>2</v>
      </c>
      <c r="Z75" s="57" t="str">
        <f>集計表!AB7</f>
        <v>4</v>
      </c>
      <c r="AA75" s="57" t="str">
        <f>集計表!AC7</f>
        <v>5</v>
      </c>
      <c r="AB75" s="57" t="str">
        <f>集計表!AD7</f>
        <v>6</v>
      </c>
      <c r="AC75" s="57" t="str">
        <f>集計表!AE7</f>
        <v>8</v>
      </c>
      <c r="AD75" s="57" t="str">
        <f>集計表!AF7</f>
        <v>9</v>
      </c>
      <c r="AE75" s="57" t="str">
        <f>集計表!AG7</f>
        <v>11</v>
      </c>
      <c r="AF75" s="57" t="str">
        <f>集計表!AH7</f>
        <v>12</v>
      </c>
      <c r="AG75" s="57" t="str">
        <f>集計表!AI7</f>
        <v>13</v>
      </c>
      <c r="AH75" s="57" t="str">
        <f>集計表!AJ7</f>
        <v>15</v>
      </c>
      <c r="AI75" s="57" t="str">
        <f>集計表!AK7</f>
        <v>16</v>
      </c>
      <c r="AJ75" s="57" t="str">
        <f>集計表!AL7</f>
        <v>18</v>
      </c>
      <c r="AK75" s="57" t="str">
        <f>集計表!AM7</f>
        <v>19</v>
      </c>
      <c r="AL75" s="57" t="str">
        <f>集計表!AN7</f>
        <v>20</v>
      </c>
      <c r="AM75" s="57" t="str">
        <f>集計表!AO7</f>
        <v>22</v>
      </c>
      <c r="AN75" s="58" t="str">
        <f>集計表!AP7</f>
        <v>23</v>
      </c>
      <c r="AO75" s="58" t="str">
        <f>集計表!AQ7</f>
        <v>25</v>
      </c>
      <c r="AP75" s="58" t="str">
        <f>集計表!AR7</f>
        <v>26</v>
      </c>
      <c r="AQ75" s="58" t="str">
        <f>集計表!AS7</f>
        <v>27</v>
      </c>
      <c r="AR75" s="113" t="str">
        <f>集計表!AT7</f>
        <v>30</v>
      </c>
      <c r="AS75" s="97"/>
      <c r="AT75" s="97"/>
    </row>
    <row r="76" spans="1:46" s="111" customFormat="1" x14ac:dyDescent="0.15">
      <c r="A76" s="54" t="s">
        <v>0</v>
      </c>
      <c r="B76" s="94">
        <f>IF(集計表!D9="","",集計表!D9)</f>
        <v>40.939</v>
      </c>
      <c r="C76" s="94">
        <f>IF(集計表!E9="","",集計表!E9)</f>
        <v>36.670999999999999</v>
      </c>
      <c r="D76" s="94">
        <f>IF(集計表!F9="","",集計表!F9)</f>
        <v>45.628</v>
      </c>
      <c r="E76" s="94">
        <f>IF(集計表!G9="","",集計表!G9)</f>
        <v>40.375999999999998</v>
      </c>
      <c r="F76" s="94">
        <f>IF(集計表!H9="","",集計表!H9)</f>
        <v>69.349999999999994</v>
      </c>
      <c r="G76" s="94">
        <f>IF(集計表!I9="","",集計表!I9)</f>
        <v>35.569000000000003</v>
      </c>
      <c r="H76" s="94">
        <f>IF(集計表!J9="","",集計表!J9)</f>
        <v>42.33</v>
      </c>
      <c r="I76" s="94">
        <f>IF(集計表!K9="","",集計表!K9)</f>
        <v>70.881</v>
      </c>
      <c r="J76" s="94">
        <f>IF(集計表!L9="","",集計表!L9)</f>
        <v>47.113999999999997</v>
      </c>
      <c r="K76" s="94">
        <f>IF(集計表!M9="","",集計表!M9)</f>
        <v>83.034000000000006</v>
      </c>
      <c r="L76" s="94">
        <f>IF(集計表!N9="","",集計表!N9)</f>
        <v>39.197000000000003</v>
      </c>
      <c r="M76" s="94">
        <f>IF(集計表!O9="","",集計表!O9)</f>
        <v>42.258000000000003</v>
      </c>
      <c r="N76" s="94">
        <f>IF(集計表!P9="","",集計表!P9)</f>
        <v>75.903999999999996</v>
      </c>
      <c r="O76" s="94">
        <f>IF(集計表!Q9="","",集計表!Q9)</f>
        <v>63.082999999999998</v>
      </c>
      <c r="P76" s="94">
        <f>IF(集計表!R9="","",集計表!R9)</f>
        <v>84.531999999999996</v>
      </c>
      <c r="Q76" s="94">
        <f>IF(集計表!S9="","",集計表!S9)</f>
        <v>51.585000000000001</v>
      </c>
      <c r="R76" s="94">
        <f>IF(集計表!T9="","",集計表!T9)</f>
        <v>44.970999999999997</v>
      </c>
      <c r="S76" s="94">
        <f>IF(集計表!U9="","",集計表!U9)</f>
        <v>66.832999999999998</v>
      </c>
      <c r="T76" s="94">
        <f>IF(集計表!V9="","",集計表!V9)</f>
        <v>46.024999999999999</v>
      </c>
      <c r="U76" s="94">
        <f>IF(集計表!W9="","",集計表!W9)</f>
        <v>61.292999999999999</v>
      </c>
      <c r="V76" s="94">
        <f>IF(集計表!X9="","",集計表!X9)</f>
        <v>40.521999999999998</v>
      </c>
      <c r="W76" s="94">
        <f>IF(集計表!Y9="","",集計表!Y9)</f>
        <v>46.914999999999999</v>
      </c>
      <c r="X76" s="94">
        <f>IF(集計表!Z9="","",集計表!Z9)</f>
        <v>60.457999999999998</v>
      </c>
      <c r="Y76" s="94">
        <f>IF(集計表!AA9="","",集計表!AA9)</f>
        <v>53.606999999999999</v>
      </c>
      <c r="Z76" s="94">
        <f>IF(集計表!AB9="","",集計表!AB9)</f>
        <v>70.322999999999993</v>
      </c>
      <c r="AA76" s="94">
        <f>IF(集計表!AC9="","",集計表!AC9)</f>
        <v>38.959000000000003</v>
      </c>
      <c r="AB76" s="94">
        <f>IF(集計表!AD9="","",集計表!AD9)</f>
        <v>43.503999999999998</v>
      </c>
      <c r="AC76" s="94">
        <f>IF(集計表!AE9="","",集計表!AE9)</f>
        <v>60.881</v>
      </c>
      <c r="AD76" s="94">
        <f>IF(集計表!AF9="","",集計表!AF9)</f>
        <v>56.707000000000001</v>
      </c>
      <c r="AE76" s="94">
        <f>IF(集計表!AG9="","",集計表!AG9)</f>
        <v>88.152000000000001</v>
      </c>
      <c r="AF76" s="94">
        <f>IF(集計表!AH9="","",集計表!AH9)</f>
        <v>44.795000000000002</v>
      </c>
      <c r="AG76" s="94">
        <f>IF(集計表!AI9="","",集計表!AI9)</f>
        <v>49.39</v>
      </c>
      <c r="AH76" s="94">
        <f>IF(集計表!AJ9="","",集計表!AJ9)</f>
        <v>71.768000000000001</v>
      </c>
      <c r="AI76" s="94">
        <f>IF(集計表!AK9="","",集計表!AK9)</f>
        <v>53.103999999999999</v>
      </c>
      <c r="AJ76" s="94">
        <f>IF(集計表!AL9="","",集計表!AL9)</f>
        <v>90.41</v>
      </c>
      <c r="AK76" s="94">
        <f>IF(集計表!AM9="","",集計表!AM9)</f>
        <v>52.811</v>
      </c>
      <c r="AL76" s="94">
        <f>IF(集計表!AN9="","",集計表!AN9)</f>
        <v>57.887</v>
      </c>
      <c r="AM76" s="94">
        <f>IF(集計表!AO9="","",集計表!AO9)</f>
        <v>85.28</v>
      </c>
      <c r="AN76" s="95" t="str">
        <f>IF(集計表!AP9="","",集計表!AP9)</f>
        <v/>
      </c>
      <c r="AO76" s="95" t="str">
        <f>IF(集計表!AQ9="","",集計表!AQ9)</f>
        <v/>
      </c>
      <c r="AP76" s="95" t="str">
        <f>IF(集計表!AR9="","",集計表!AR9)</f>
        <v/>
      </c>
      <c r="AQ76" s="95" t="str">
        <f>IF(集計表!AS9="","",集計表!AS9)</f>
        <v/>
      </c>
      <c r="AR76" s="114" t="str">
        <f>IF(集計表!AT9="","",集計表!AT9)</f>
        <v/>
      </c>
      <c r="AS76" s="98"/>
      <c r="AT76" s="98"/>
    </row>
    <row r="77" spans="1:46" s="111" customFormat="1" x14ac:dyDescent="0.15">
      <c r="A77" s="54" t="s">
        <v>1</v>
      </c>
      <c r="B77" s="94">
        <f>IF(集計表!D10=0,NA(),集計表!D10)</f>
        <v>487</v>
      </c>
      <c r="C77" s="94">
        <f>IF(集計表!E10=0,NA(),集計表!E10)</f>
        <v>506</v>
      </c>
      <c r="D77" s="94">
        <f>IF(集計表!F10=0,NA(),集計表!F10)</f>
        <v>524</v>
      </c>
      <c r="E77" s="94">
        <f>IF(集計表!G10=0,NA(),集計表!G10)</f>
        <v>510</v>
      </c>
      <c r="F77" s="94">
        <f>IF(集計表!H10=0,NA(),集計表!H10)</f>
        <v>500</v>
      </c>
      <c r="G77" s="94">
        <f>IF(集計表!I10=0,NA(),集計表!I10)</f>
        <v>514</v>
      </c>
      <c r="H77" s="94">
        <f>IF(集計表!J10=0,NA(),集計表!J10)</f>
        <v>521</v>
      </c>
      <c r="I77" s="94">
        <f>IF(集計表!K10=0,NA(),集計表!K10)</f>
        <v>487</v>
      </c>
      <c r="J77" s="94">
        <f>IF(集計表!L10=0,NA(),集計表!L10)</f>
        <v>471</v>
      </c>
      <c r="K77" s="94">
        <f>IF(集計表!M10=0,NA(),集計表!M10)</f>
        <v>423</v>
      </c>
      <c r="L77" s="94">
        <f>IF(集計表!N10=0,NA(),集計表!N10)</f>
        <v>425</v>
      </c>
      <c r="M77" s="94">
        <f>IF(集計表!O10=0,NA(),集計表!O10)</f>
        <v>413</v>
      </c>
      <c r="N77" s="94">
        <f>IF(集計表!P10=0,NA(),集計表!P10)</f>
        <v>385</v>
      </c>
      <c r="O77" s="94">
        <f>IF(集計表!Q10=0,NA(),集計表!Q10)</f>
        <v>379</v>
      </c>
      <c r="P77" s="94">
        <f>IF(集計表!R10=0,NA(),集計表!R10)</f>
        <v>369</v>
      </c>
      <c r="Q77" s="94">
        <f>IF(集計表!S10=0,NA(),集計表!S10)</f>
        <v>364</v>
      </c>
      <c r="R77" s="94">
        <f>IF(集計表!T10=0,NA(),集計表!T10)</f>
        <v>377</v>
      </c>
      <c r="S77" s="94">
        <f>IF(集計表!U10=0,NA(),集計表!U10)</f>
        <v>363</v>
      </c>
      <c r="T77" s="94">
        <f>IF(集計表!V10=0,NA(),集計表!V10)</f>
        <v>381</v>
      </c>
      <c r="U77" s="94">
        <f>IF(集計表!W10=0,NA(),集計表!W10)</f>
        <v>375</v>
      </c>
      <c r="V77" s="94">
        <f>IF(集計表!X10=0,NA(),集計表!X10)</f>
        <v>395</v>
      </c>
      <c r="W77" s="94">
        <f>IF(集計表!Y10=0,NA(),集計表!Y10)</f>
        <v>383</v>
      </c>
      <c r="X77" s="94">
        <f>IF(集計表!Z10=0,NA(),集計表!Z10)</f>
        <v>362</v>
      </c>
      <c r="Y77" s="94">
        <f>IF(集計表!AA10=0,NA(),集計表!AA10)</f>
        <v>358</v>
      </c>
      <c r="Z77" s="94">
        <f>IF(集計表!AB10=0,NA(),集計表!AB10)</f>
        <v>351</v>
      </c>
      <c r="AA77" s="94">
        <f>IF(集計表!AC10=0,NA(),集計表!AC10)</f>
        <v>360</v>
      </c>
      <c r="AB77" s="94">
        <f>IF(集計表!AD10=0,NA(),集計表!AD10)</f>
        <v>373</v>
      </c>
      <c r="AC77" s="94">
        <f>IF(集計表!AE10=0,NA(),集計表!AE10)</f>
        <v>383</v>
      </c>
      <c r="AD77" s="94">
        <f>IF(集計表!AF10=0,NA(),集計表!AF10)</f>
        <v>388</v>
      </c>
      <c r="AE77" s="94">
        <f>IF(集計表!AG10=0,NA(),集計表!AG10)</f>
        <v>378</v>
      </c>
      <c r="AF77" s="94">
        <f>IF(集計表!AH10=0,NA(),集計表!AH10)</f>
        <v>389</v>
      </c>
      <c r="AG77" s="94">
        <f>IF(集計表!AI10=0,NA(),集計表!AI10)</f>
        <v>374</v>
      </c>
      <c r="AH77" s="94">
        <f>IF(集計表!AJ10=0,NA(),集計表!AJ10)</f>
        <v>367</v>
      </c>
      <c r="AI77" s="94">
        <f>IF(集計表!AK10=0,NA(),集計表!AK10)</f>
        <v>370</v>
      </c>
      <c r="AJ77" s="94">
        <f>IF(集計表!AL10=0,NA(),集計表!AL10)</f>
        <v>364</v>
      </c>
      <c r="AK77" s="94">
        <f>IF(集計表!AM10=0,NA(),集計表!AM10)</f>
        <v>381</v>
      </c>
      <c r="AL77" s="94">
        <f>IF(集計表!AN10=0,NA(),集計表!AN10)</f>
        <v>380</v>
      </c>
      <c r="AM77" s="94">
        <f>IF(集計表!AO10=0,NA(),集計表!AO10)</f>
        <v>377</v>
      </c>
      <c r="AN77" s="95" t="e">
        <f>IF(集計表!AP10=0,NA(),集計表!AP10)</f>
        <v>#N/A</v>
      </c>
      <c r="AO77" s="95" t="e">
        <f>IF(集計表!AQ10=0,NA(),集計表!AQ10)</f>
        <v>#N/A</v>
      </c>
      <c r="AP77" s="95" t="e">
        <f>IF(集計表!AR10=0,NA(),集計表!AR10)</f>
        <v>#N/A</v>
      </c>
      <c r="AQ77" s="95" t="e">
        <f>IF(集計表!AS10=0,NA(),集計表!AS10)</f>
        <v>#N/A</v>
      </c>
      <c r="AR77" s="114" t="e">
        <f>IF(集計表!AT10=0,NA(),集計表!AT10)</f>
        <v>#N/A</v>
      </c>
      <c r="AS77" s="98"/>
      <c r="AT77" s="98"/>
    </row>
    <row r="78" spans="1:46" s="111" customFormat="1" x14ac:dyDescent="0.15">
      <c r="A78" s="80" t="s">
        <v>2</v>
      </c>
      <c r="B78" s="81">
        <f>集計表!D11</f>
        <v>336</v>
      </c>
      <c r="C78" s="81">
        <f>集計表!E11</f>
        <v>336</v>
      </c>
      <c r="D78" s="81">
        <f>集計表!F11</f>
        <v>336</v>
      </c>
      <c r="E78" s="81">
        <f>集計表!G11</f>
        <v>336</v>
      </c>
      <c r="F78" s="81">
        <f>集計表!H11</f>
        <v>336</v>
      </c>
      <c r="G78" s="81">
        <f>集計表!I11</f>
        <v>336</v>
      </c>
      <c r="H78" s="81">
        <f>集計表!J11</f>
        <v>336</v>
      </c>
      <c r="I78" s="81">
        <f>集計表!K11</f>
        <v>319</v>
      </c>
      <c r="J78" s="81">
        <f>集計表!L11</f>
        <v>319</v>
      </c>
      <c r="K78" s="81">
        <f>集計表!M11</f>
        <v>319</v>
      </c>
      <c r="L78" s="81">
        <f>集計表!N11</f>
        <v>319</v>
      </c>
      <c r="M78" s="81">
        <f>集計表!O11</f>
        <v>319</v>
      </c>
      <c r="N78" s="81">
        <f>集計表!P11</f>
        <v>319</v>
      </c>
      <c r="O78" s="81">
        <f>集計表!Q11</f>
        <v>319</v>
      </c>
      <c r="P78" s="81">
        <f>集計表!R11</f>
        <v>288</v>
      </c>
      <c r="Q78" s="81">
        <f>集計表!S11</f>
        <v>288</v>
      </c>
      <c r="R78" s="81">
        <f>集計表!T11</f>
        <v>288</v>
      </c>
      <c r="S78" s="81">
        <f>集計表!U11</f>
        <v>288</v>
      </c>
      <c r="T78" s="81">
        <f>集計表!V11</f>
        <v>288</v>
      </c>
      <c r="U78" s="81">
        <f>集計表!W11</f>
        <v>288</v>
      </c>
      <c r="V78" s="81">
        <f>集計表!X11</f>
        <v>288</v>
      </c>
      <c r="W78" s="81">
        <f>集計表!Y11</f>
        <v>288</v>
      </c>
      <c r="X78" s="81">
        <f>集計表!Z11</f>
        <v>278</v>
      </c>
      <c r="Y78" s="81">
        <f>集計表!AA11</f>
        <v>278</v>
      </c>
      <c r="Z78" s="81">
        <f>集計表!AB11</f>
        <v>278</v>
      </c>
      <c r="AA78" s="81">
        <f>集計表!AC11</f>
        <v>278</v>
      </c>
      <c r="AB78" s="81">
        <f>集計表!AD11</f>
        <v>278</v>
      </c>
      <c r="AC78" s="81">
        <f>集計表!AE11</f>
        <v>278</v>
      </c>
      <c r="AD78" s="81">
        <f>集計表!AF11</f>
        <v>278</v>
      </c>
      <c r="AE78" s="81">
        <f>集計表!AG11</f>
        <v>264</v>
      </c>
      <c r="AF78" s="81">
        <f>集計表!AH11</f>
        <v>264</v>
      </c>
      <c r="AG78" s="81">
        <f>集計表!AI11</f>
        <v>264</v>
      </c>
      <c r="AH78" s="81">
        <f>集計表!AJ11</f>
        <v>264</v>
      </c>
      <c r="AI78" s="81">
        <f>集計表!AK11</f>
        <v>264</v>
      </c>
      <c r="AJ78" s="81">
        <f>集計表!AL11</f>
        <v>264</v>
      </c>
      <c r="AK78" s="81">
        <f>集計表!AM11</f>
        <v>264</v>
      </c>
      <c r="AL78" s="81">
        <f>集計表!AN11</f>
        <v>264</v>
      </c>
      <c r="AM78" s="81">
        <f>集計表!AO11</f>
        <v>251</v>
      </c>
      <c r="AN78" s="82">
        <f>集計表!AP11</f>
        <v>251</v>
      </c>
      <c r="AO78" s="82">
        <f>集計表!AQ11</f>
        <v>251</v>
      </c>
      <c r="AP78" s="82">
        <f>集計表!AR11</f>
        <v>251</v>
      </c>
      <c r="AQ78" s="82">
        <f>集計表!AS11</f>
        <v>251</v>
      </c>
      <c r="AR78" s="115">
        <f>集計表!AT11</f>
        <v>251</v>
      </c>
      <c r="AS78" s="99"/>
      <c r="AT78" s="99"/>
    </row>
    <row r="79" spans="1:46" s="111" customFormat="1" ht="13.5" customHeight="1" thickBot="1" x14ac:dyDescent="0.2">
      <c r="A79" s="74" t="s">
        <v>24</v>
      </c>
      <c r="B79" s="83">
        <f>IFERROR(B77/B78, "")</f>
        <v>1.4494047619047619</v>
      </c>
      <c r="C79" s="83">
        <f t="shared" ref="C79" si="1">IFERROR(C77/C78, "")</f>
        <v>1.5059523809523809</v>
      </c>
      <c r="D79" s="83">
        <f t="shared" ref="D79" si="2">IFERROR(D77/D78, "")</f>
        <v>1.5595238095238095</v>
      </c>
      <c r="E79" s="83">
        <f t="shared" ref="E79" si="3">IFERROR(E77/E78, "")</f>
        <v>1.5178571428571428</v>
      </c>
      <c r="F79" s="83">
        <f t="shared" ref="F79" si="4">IFERROR(F77/F78, "")</f>
        <v>1.4880952380952381</v>
      </c>
      <c r="G79" s="83">
        <f t="shared" ref="G79" si="5">IFERROR(G77/G78, "")</f>
        <v>1.5297619047619047</v>
      </c>
      <c r="H79" s="83">
        <f t="shared" ref="H79" si="6">IFERROR(H77/H78, "")</f>
        <v>1.5505952380952381</v>
      </c>
      <c r="I79" s="83">
        <f t="shared" ref="I79" si="7">IFERROR(I77/I78, "")</f>
        <v>1.5266457680250785</v>
      </c>
      <c r="J79" s="83">
        <f t="shared" ref="J79" si="8">IFERROR(J77/J78, "")</f>
        <v>1.4764890282131662</v>
      </c>
      <c r="K79" s="83">
        <f t="shared" ref="K79" si="9">IFERROR(K77/K78, "")</f>
        <v>1.3260188087774294</v>
      </c>
      <c r="L79" s="83">
        <f t="shared" ref="L79" si="10">IFERROR(L77/L78, "")</f>
        <v>1.3322884012539185</v>
      </c>
      <c r="M79" s="83">
        <f t="shared" ref="M79" si="11">IFERROR(M77/M78, "")</f>
        <v>1.2946708463949843</v>
      </c>
      <c r="N79" s="83">
        <f t="shared" ref="N79" si="12">IFERROR(N77/N78, "")</f>
        <v>1.2068965517241379</v>
      </c>
      <c r="O79" s="83">
        <f t="shared" ref="O79" si="13">IFERROR(O77/O78, "")</f>
        <v>1.1880877742946709</v>
      </c>
      <c r="P79" s="83">
        <f t="shared" ref="P79" si="14">IFERROR(P77/P78, "")</f>
        <v>1.28125</v>
      </c>
      <c r="Q79" s="83">
        <f t="shared" ref="Q79" si="15">IFERROR(Q77/Q78, "")</f>
        <v>1.2638888888888888</v>
      </c>
      <c r="R79" s="83">
        <f t="shared" ref="R79" si="16">IFERROR(R77/R78, "")</f>
        <v>1.3090277777777777</v>
      </c>
      <c r="S79" s="83">
        <f t="shared" ref="S79" si="17">IFERROR(S77/S78, "")</f>
        <v>1.2604166666666667</v>
      </c>
      <c r="T79" s="83">
        <f t="shared" ref="T79" si="18">IFERROR(T77/T78, "")</f>
        <v>1.3229166666666667</v>
      </c>
      <c r="U79" s="83">
        <f t="shared" ref="U79" si="19">IFERROR(U77/U78, "")</f>
        <v>1.3020833333333333</v>
      </c>
      <c r="V79" s="83">
        <f t="shared" ref="V79" si="20">IFERROR(V77/V78, "")</f>
        <v>1.3715277777777777</v>
      </c>
      <c r="W79" s="83">
        <f t="shared" ref="W79" si="21">IFERROR(W77/W78, "")</f>
        <v>1.3298611111111112</v>
      </c>
      <c r="X79" s="83">
        <f t="shared" ref="X79" si="22">IFERROR(X77/X78, "")</f>
        <v>1.3021582733812949</v>
      </c>
      <c r="Y79" s="83">
        <f t="shared" ref="Y79" si="23">IFERROR(Y77/Y78, "")</f>
        <v>1.2877697841726619</v>
      </c>
      <c r="Z79" s="83">
        <f t="shared" ref="Z79" si="24">IFERROR(Z77/Z78, "")</f>
        <v>1.2625899280575539</v>
      </c>
      <c r="AA79" s="83">
        <f t="shared" ref="AA79" si="25">IFERROR(AA77/AA78, "")</f>
        <v>1.2949640287769784</v>
      </c>
      <c r="AB79" s="83">
        <f t="shared" ref="AB79" si="26">IFERROR(AB77/AB78, "")</f>
        <v>1.3417266187050361</v>
      </c>
      <c r="AC79" s="83">
        <f t="shared" ref="AC79" si="27">IFERROR(AC77/AC78, "")</f>
        <v>1.3776978417266188</v>
      </c>
      <c r="AD79" s="83">
        <f t="shared" ref="AD79" si="28">IFERROR(AD77/AD78, "")</f>
        <v>1.3956834532374101</v>
      </c>
      <c r="AE79" s="83">
        <f t="shared" ref="AE79" si="29">IFERROR(AE77/AE78, "")</f>
        <v>1.4318181818181819</v>
      </c>
      <c r="AF79" s="83">
        <f t="shared" ref="AF79" si="30">IFERROR(AF77/AF78, "")</f>
        <v>1.4734848484848484</v>
      </c>
      <c r="AG79" s="83">
        <f t="shared" ref="AG79" si="31">IFERROR(AG77/AG78, "")</f>
        <v>1.4166666666666667</v>
      </c>
      <c r="AH79" s="83">
        <f t="shared" ref="AH79" si="32">IFERROR(AH77/AH78, "")</f>
        <v>1.3901515151515151</v>
      </c>
      <c r="AI79" s="83">
        <f t="shared" ref="AI79" si="33">IFERROR(AI77/AI78, "")</f>
        <v>1.4015151515151516</v>
      </c>
      <c r="AJ79" s="83">
        <f t="shared" ref="AJ79" si="34">IFERROR(AJ77/AJ78, "")</f>
        <v>1.3787878787878789</v>
      </c>
      <c r="AK79" s="83">
        <f t="shared" ref="AK79" si="35">IFERROR(AK77/AK78, "")</f>
        <v>1.4431818181818181</v>
      </c>
      <c r="AL79" s="83">
        <f t="shared" ref="AL79" si="36">IFERROR(AL77/AL78, "")</f>
        <v>1.4393939393939394</v>
      </c>
      <c r="AM79" s="83">
        <f t="shared" ref="AM79" si="37">IFERROR(AM77/AM78, "")</f>
        <v>1.50199203187251</v>
      </c>
      <c r="AN79" s="109" t="str">
        <f t="shared" ref="AN79:AR79" si="38">IFERROR(AN77/AN78, "")</f>
        <v/>
      </c>
      <c r="AO79" s="109" t="str">
        <f t="shared" si="38"/>
        <v/>
      </c>
      <c r="AP79" s="109" t="str">
        <f t="shared" si="38"/>
        <v/>
      </c>
      <c r="AQ79" s="109" t="str">
        <f t="shared" si="38"/>
        <v/>
      </c>
      <c r="AR79" s="116" t="str">
        <f t="shared" si="38"/>
        <v/>
      </c>
      <c r="AS79" s="112"/>
      <c r="AT79" s="112"/>
    </row>
    <row r="80" spans="1:46" s="75" customFormat="1" ht="22.5" customHeight="1" x14ac:dyDescent="0.15">
      <c r="A80" s="75" t="s">
        <v>20</v>
      </c>
      <c r="B80" s="76"/>
      <c r="C80" s="76"/>
      <c r="D80" s="77"/>
      <c r="E80" s="76"/>
      <c r="F80" s="78"/>
      <c r="G80" s="76"/>
      <c r="H80" s="76"/>
      <c r="I80" s="76"/>
      <c r="J80" s="76"/>
      <c r="K80" s="79"/>
      <c r="L80" s="76"/>
      <c r="M80" s="79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S80" s="75" t="s">
        <v>25</v>
      </c>
    </row>
    <row r="81" spans="1:38" ht="15" x14ac:dyDescent="0.15">
      <c r="A81" s="34" t="s">
        <v>12</v>
      </c>
      <c r="B81" s="11"/>
      <c r="C81" s="11"/>
      <c r="D81" s="11"/>
      <c r="E81" s="11"/>
      <c r="F81" s="11"/>
      <c r="G81" s="11"/>
      <c r="H81" s="11"/>
      <c r="I81" s="11"/>
      <c r="J81" s="11"/>
      <c r="K81" s="11" t="str">
        <f>TEXT(集計表!$C$1,"(e.m/d～)")</f>
        <v>(6.3/1～)</v>
      </c>
      <c r="L81" s="16"/>
      <c r="M81" s="16"/>
      <c r="N81" s="11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</row>
    <row r="82" spans="1:38" ht="15" x14ac:dyDescent="0.15">
      <c r="A82" s="34" t="s">
        <v>18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113" spans="1:46" ht="13.5" customHeight="1" x14ac:dyDescent="0.15"/>
    <row r="114" spans="1:46" s="91" customFormat="1" ht="13.5" customHeight="1" thickBot="1" x14ac:dyDescent="0.2">
      <c r="B114" s="92"/>
      <c r="C114" s="92"/>
      <c r="D114" s="87"/>
      <c r="E114" s="52"/>
      <c r="F114" s="92"/>
      <c r="G114" s="92"/>
      <c r="H114" s="92"/>
      <c r="I114" s="87"/>
      <c r="J114" s="87"/>
      <c r="K114" s="92"/>
      <c r="L114" s="92"/>
      <c r="M114" s="87"/>
      <c r="N114" s="92"/>
      <c r="O114" s="92"/>
      <c r="P114" s="87"/>
      <c r="Q114" s="52"/>
      <c r="R114" s="87"/>
      <c r="S114" s="92"/>
      <c r="T114" s="92"/>
      <c r="U114" s="92"/>
      <c r="V114" s="92"/>
      <c r="W114" s="87"/>
      <c r="X114" s="92"/>
      <c r="Y114" s="87"/>
      <c r="Z114" s="92"/>
      <c r="AA114" s="92"/>
      <c r="AB114" s="52"/>
      <c r="AC114" s="92"/>
      <c r="AD114" s="92"/>
      <c r="AE114" s="92"/>
      <c r="AF114" s="92"/>
      <c r="AG114" s="92"/>
      <c r="AH114" s="92"/>
      <c r="AI114" s="87"/>
      <c r="AJ114" s="87"/>
      <c r="AK114" s="92"/>
      <c r="AL114" s="87"/>
      <c r="AM114" s="92"/>
      <c r="AN114" s="92"/>
      <c r="AO114" s="87"/>
      <c r="AP114" s="92"/>
      <c r="AQ114" s="92"/>
      <c r="AR114" s="92"/>
      <c r="AS114" s="89"/>
      <c r="AT114" s="87"/>
    </row>
    <row r="115" spans="1:46" x14ac:dyDescent="0.15">
      <c r="A115" s="53">
        <f>集計表!C13</f>
        <v>45352</v>
      </c>
      <c r="B115" s="59" t="str">
        <f>集計表!D13</f>
        <v>3/1</v>
      </c>
      <c r="C115" s="57" t="str">
        <f>集計表!E13</f>
        <v>2</v>
      </c>
      <c r="D115" s="57" t="str">
        <f>集計表!F13</f>
        <v>4</v>
      </c>
      <c r="E115" s="57" t="str">
        <f>集計表!G13</f>
        <v>5</v>
      </c>
      <c r="F115" s="57" t="str">
        <f>集計表!H13</f>
        <v>7</v>
      </c>
      <c r="G115" s="57" t="str">
        <f>集計表!I13</f>
        <v>8</v>
      </c>
      <c r="H115" s="57" t="str">
        <f>集計表!J13</f>
        <v>9</v>
      </c>
      <c r="I115" s="57" t="str">
        <f>集計表!K13</f>
        <v>11</v>
      </c>
      <c r="J115" s="57" t="str">
        <f>集計表!L13</f>
        <v>12</v>
      </c>
      <c r="K115" s="57" t="str">
        <f>集計表!M13</f>
        <v>14</v>
      </c>
      <c r="L115" s="57" t="str">
        <f>集計表!N13</f>
        <v>15</v>
      </c>
      <c r="M115" s="57" t="str">
        <f>集計表!O13</f>
        <v>16</v>
      </c>
      <c r="N115" s="57" t="str">
        <f>集計表!P13</f>
        <v>18</v>
      </c>
      <c r="O115" s="57" t="str">
        <f>集計表!Q13</f>
        <v>19</v>
      </c>
      <c r="P115" s="57" t="str">
        <f>集計表!R13</f>
        <v>21</v>
      </c>
      <c r="Q115" s="57" t="str">
        <f>集計表!S13</f>
        <v>22</v>
      </c>
      <c r="R115" s="57" t="str">
        <f>集計表!T13</f>
        <v>23</v>
      </c>
      <c r="S115" s="57" t="str">
        <f>集計表!U13</f>
        <v>25</v>
      </c>
      <c r="T115" s="57" t="str">
        <f>集計表!V13</f>
        <v>26</v>
      </c>
      <c r="U115" s="57" t="str">
        <f>集計表!W13</f>
        <v>28</v>
      </c>
      <c r="V115" s="57" t="str">
        <f>集計表!X13</f>
        <v>29</v>
      </c>
      <c r="W115" s="57" t="str">
        <f>集計表!Y13</f>
        <v>30</v>
      </c>
      <c r="X115" s="57" t="str">
        <f>集計表!Z13</f>
        <v>4/1</v>
      </c>
      <c r="Y115" s="57" t="str">
        <f>集計表!AA13</f>
        <v>2</v>
      </c>
      <c r="Z115" s="57" t="str">
        <f>集計表!AB13</f>
        <v>4</v>
      </c>
      <c r="AA115" s="57" t="str">
        <f>集計表!AC13</f>
        <v>5</v>
      </c>
      <c r="AB115" s="57" t="str">
        <f>集計表!AD13</f>
        <v>6</v>
      </c>
      <c r="AC115" s="57" t="str">
        <f>集計表!AE13</f>
        <v>8</v>
      </c>
      <c r="AD115" s="57" t="str">
        <f>集計表!AF13</f>
        <v>9</v>
      </c>
      <c r="AE115" s="57" t="str">
        <f>集計表!AG13</f>
        <v>11</v>
      </c>
      <c r="AF115" s="57" t="str">
        <f>集計表!AH13</f>
        <v>12</v>
      </c>
      <c r="AG115" s="57" t="str">
        <f>集計表!AI13</f>
        <v>13</v>
      </c>
      <c r="AH115" s="57" t="str">
        <f>集計表!AJ13</f>
        <v>15</v>
      </c>
      <c r="AI115" s="57" t="str">
        <f>集計表!AK13</f>
        <v>16</v>
      </c>
      <c r="AJ115" s="57" t="str">
        <f>集計表!AL13</f>
        <v>18</v>
      </c>
      <c r="AK115" s="57" t="str">
        <f>集計表!AM13</f>
        <v>19</v>
      </c>
      <c r="AL115" s="57" t="str">
        <f>集計表!AN13</f>
        <v>20</v>
      </c>
      <c r="AM115" s="57" t="str">
        <f>集計表!AO13</f>
        <v>22</v>
      </c>
      <c r="AN115" s="58" t="str">
        <f>集計表!AP13</f>
        <v>23</v>
      </c>
      <c r="AO115" s="58" t="str">
        <f>集計表!AQ13</f>
        <v>25</v>
      </c>
      <c r="AP115" s="58" t="str">
        <f>集計表!AR13</f>
        <v>26</v>
      </c>
      <c r="AQ115" s="58" t="str">
        <f>集計表!AS13</f>
        <v>27</v>
      </c>
      <c r="AR115" s="113" t="str">
        <f>集計表!AT13</f>
        <v>30</v>
      </c>
      <c r="AS115" s="104"/>
      <c r="AT115" s="104"/>
    </row>
    <row r="116" spans="1:46" s="111" customFormat="1" x14ac:dyDescent="0.15">
      <c r="A116" s="54" t="s">
        <v>0</v>
      </c>
      <c r="B116" s="94">
        <f>IF(集計表!D15="","",集計表!D15)</f>
        <v>27.234999999999999</v>
      </c>
      <c r="C116" s="94">
        <f>IF(集計表!E15="","",集計表!E15)</f>
        <v>38.122</v>
      </c>
      <c r="D116" s="94">
        <f>IF(集計表!F15="","",集計表!F15)</f>
        <v>45.445999999999998</v>
      </c>
      <c r="E116" s="94">
        <f>IF(集計表!G15="","",集計表!G15)</f>
        <v>32.095999999999997</v>
      </c>
      <c r="F116" s="94">
        <f>IF(集計表!H15="","",集計表!H15)</f>
        <v>60.220999999999997</v>
      </c>
      <c r="G116" s="94">
        <f>IF(集計表!I15="","",集計表!I15)</f>
        <v>32.012999999999998</v>
      </c>
      <c r="H116" s="94">
        <f>IF(集計表!J15="","",集計表!J15)</f>
        <v>38.106000000000002</v>
      </c>
      <c r="I116" s="94">
        <f>IF(集計表!K15="","",集計表!K15)</f>
        <v>53.460999999999999</v>
      </c>
      <c r="J116" s="94">
        <f>IF(集計表!L15="","",集計表!L15)</f>
        <v>37.447000000000003</v>
      </c>
      <c r="K116" s="94">
        <f>IF(集計表!M15="","",集計表!M15)</f>
        <v>69.088999999999999</v>
      </c>
      <c r="L116" s="94">
        <f>IF(集計表!N15="","",集計表!N15)</f>
        <v>40.999000000000002</v>
      </c>
      <c r="M116" s="94">
        <f>IF(集計表!O15="","",集計表!O15)</f>
        <v>49.645000000000003</v>
      </c>
      <c r="N116" s="94">
        <f>IF(集計表!P15="","",集計表!P15)</f>
        <v>69.001999999999995</v>
      </c>
      <c r="O116" s="94">
        <f>IF(集計表!Q15="","",集計表!Q15)</f>
        <v>48.128</v>
      </c>
      <c r="P116" s="94">
        <f>IF(集計表!R15="","",集計表!R15)</f>
        <v>76.516000000000005</v>
      </c>
      <c r="Q116" s="94">
        <f>IF(集計表!S15="","",集計表!S15)</f>
        <v>44.837000000000003</v>
      </c>
      <c r="R116" s="94">
        <f>IF(集計表!T15="","",集計表!T15)</f>
        <v>49.438000000000002</v>
      </c>
      <c r="S116" s="94">
        <f>IF(集計表!U15="","",集計表!U15)</f>
        <v>70.013000000000005</v>
      </c>
      <c r="T116" s="94">
        <f>IF(集計表!V15="","",集計表!V15)</f>
        <v>48.213000000000001</v>
      </c>
      <c r="U116" s="94">
        <f>IF(集計表!W15="","",集計表!W15)</f>
        <v>65.959999999999994</v>
      </c>
      <c r="V116" s="94">
        <f>IF(集計表!X15="","",集計表!X15)</f>
        <v>44.414000000000001</v>
      </c>
      <c r="W116" s="94">
        <f>IF(集計表!Y15="","",集計表!Y15)</f>
        <v>51.689</v>
      </c>
      <c r="X116" s="94">
        <f>IF(集計表!Z15="","",集計表!Z15)</f>
        <v>64.891999999999996</v>
      </c>
      <c r="Y116" s="94">
        <f>IF(集計表!AA15="","",集計表!AA15)</f>
        <v>42.03</v>
      </c>
      <c r="Z116" s="94">
        <f>IF(集計表!AB15="","",集計表!AB15)</f>
        <v>66.385999999999996</v>
      </c>
      <c r="AA116" s="94">
        <f>IF(集計表!AC15="","",集計表!AC15)</f>
        <v>44.53</v>
      </c>
      <c r="AB116" s="94">
        <f>IF(集計表!AD15="","",集計表!AD15)</f>
        <v>46.454000000000001</v>
      </c>
      <c r="AC116" s="94">
        <f>IF(集計表!AE15="","",集計表!AE15)</f>
        <v>67.855000000000004</v>
      </c>
      <c r="AD116" s="94">
        <f>IF(集計表!AF15="","",集計表!AF15)</f>
        <v>50.814999999999998</v>
      </c>
      <c r="AE116" s="94">
        <f>IF(集計表!AG15="","",集計表!AG15)</f>
        <v>67.537999999999997</v>
      </c>
      <c r="AF116" s="94">
        <f>IF(集計表!AH15="","",集計表!AH15)</f>
        <v>48.866999999999997</v>
      </c>
      <c r="AG116" s="94">
        <f>IF(集計表!AI15="","",集計表!AI15)</f>
        <v>47.319000000000003</v>
      </c>
      <c r="AH116" s="94">
        <f>IF(集計表!AJ15="","",集計表!AJ15)</f>
        <v>65.686000000000007</v>
      </c>
      <c r="AI116" s="94">
        <f>IF(集計表!AK15="","",集計表!AK15)</f>
        <v>50.988999999999997</v>
      </c>
      <c r="AJ116" s="94">
        <f>IF(集計表!AL15="","",集計表!AL15)</f>
        <v>82.811000000000007</v>
      </c>
      <c r="AK116" s="94">
        <f>IF(集計表!AM15="","",集計表!AM15)</f>
        <v>47.216999999999999</v>
      </c>
      <c r="AL116" s="94">
        <f>IF(集計表!AN15="","",集計表!AN15)</f>
        <v>76.545000000000002</v>
      </c>
      <c r="AM116" s="94">
        <f>IF(集計表!AO15="","",集計表!AO15)</f>
        <v>93.081999999999994</v>
      </c>
      <c r="AN116" s="95" t="str">
        <f>IF(集計表!AP15="","",集計表!AP15)</f>
        <v/>
      </c>
      <c r="AO116" s="95" t="str">
        <f>IF(集計表!AQ15="","",集計表!AQ15)</f>
        <v/>
      </c>
      <c r="AP116" s="95" t="str">
        <f>IF(集計表!AR15="","",集計表!AR15)</f>
        <v/>
      </c>
      <c r="AQ116" s="95" t="str">
        <f>IF(集計表!AS15="","",集計表!AS15)</f>
        <v/>
      </c>
      <c r="AR116" s="114" t="str">
        <f>IF(集計表!AT15="","",集計表!AT15)</f>
        <v/>
      </c>
      <c r="AS116" s="98"/>
      <c r="AT116" s="98"/>
    </row>
    <row r="117" spans="1:46" s="111" customFormat="1" x14ac:dyDescent="0.15">
      <c r="A117" s="54" t="s">
        <v>1</v>
      </c>
      <c r="B117" s="94">
        <f>IF(集計表!D16=0,NA(),集計表!D16)</f>
        <v>499</v>
      </c>
      <c r="C117" s="94">
        <f>IF(集計表!E16=0,NA(),集計表!E16)</f>
        <v>507</v>
      </c>
      <c r="D117" s="94">
        <f>IF(集計表!F16=0,NA(),集計表!F16)</f>
        <v>567</v>
      </c>
      <c r="E117" s="94">
        <f>IF(集計表!G16=0,NA(),集計表!G16)</f>
        <v>617</v>
      </c>
      <c r="F117" s="94">
        <f>IF(集計表!H16=0,NA(),集計表!H16)</f>
        <v>631</v>
      </c>
      <c r="G117" s="94">
        <f>IF(集計表!I16=0,NA(),集計表!I16)</f>
        <v>601</v>
      </c>
      <c r="H117" s="94">
        <f>IF(集計表!J16=0,NA(),集計表!J16)</f>
        <v>566</v>
      </c>
      <c r="I117" s="94">
        <f>IF(集計表!K16=0,NA(),集計表!K16)</f>
        <v>512</v>
      </c>
      <c r="J117" s="94">
        <f>IF(集計表!L16=0,NA(),集計表!L16)</f>
        <v>481</v>
      </c>
      <c r="K117" s="94">
        <f>IF(集計表!M16=0,NA(),集計表!M16)</f>
        <v>425</v>
      </c>
      <c r="L117" s="94">
        <f>IF(集計表!N16=0,NA(),集計表!N16)</f>
        <v>427</v>
      </c>
      <c r="M117" s="94">
        <f>IF(集計表!O16=0,NA(),集計表!O16)</f>
        <v>402</v>
      </c>
      <c r="N117" s="94">
        <f>IF(集計表!P16=0,NA(),集計表!P16)</f>
        <v>376</v>
      </c>
      <c r="O117" s="94">
        <f>IF(集計表!Q16=0,NA(),集計表!Q16)</f>
        <v>372</v>
      </c>
      <c r="P117" s="94">
        <f>IF(集計表!R16=0,NA(),集計表!R16)</f>
        <v>358</v>
      </c>
      <c r="Q117" s="94">
        <f>IF(集計表!S16=0,NA(),集計表!S16)</f>
        <v>357</v>
      </c>
      <c r="R117" s="94">
        <f>IF(集計表!T16=0,NA(),集計表!T16)</f>
        <v>354</v>
      </c>
      <c r="S117" s="94">
        <f>IF(集計表!U16=0,NA(),集計表!U16)</f>
        <v>366</v>
      </c>
      <c r="T117" s="94">
        <f>IF(集計表!V16=0,NA(),集計表!V16)</f>
        <v>376</v>
      </c>
      <c r="U117" s="94">
        <f>IF(集計表!W16=0,NA(),集計表!W16)</f>
        <v>369</v>
      </c>
      <c r="V117" s="94">
        <f>IF(集計表!X16=0,NA(),集計表!X16)</f>
        <v>379</v>
      </c>
      <c r="W117" s="94">
        <f>IF(集計表!Y16=0,NA(),集計表!Y16)</f>
        <v>353</v>
      </c>
      <c r="X117" s="94">
        <f>IF(集計表!Z16=0,NA(),集計表!Z16)</f>
        <v>364</v>
      </c>
      <c r="Y117" s="94">
        <f>IF(集計表!AA16=0,NA(),集計表!AA16)</f>
        <v>356</v>
      </c>
      <c r="Z117" s="94">
        <f>IF(集計表!AB16=0,NA(),集計表!AB16)</f>
        <v>368</v>
      </c>
      <c r="AA117" s="94">
        <f>IF(集計表!AC16=0,NA(),集計表!AC16)</f>
        <v>381</v>
      </c>
      <c r="AB117" s="94">
        <f>IF(集計表!AD16=0,NA(),集計表!AD16)</f>
        <v>373</v>
      </c>
      <c r="AC117" s="94">
        <f>IF(集計表!AE16=0,NA(),集計表!AE16)</f>
        <v>396</v>
      </c>
      <c r="AD117" s="94">
        <f>IF(集計表!AF16=0,NA(),集計表!AF16)</f>
        <v>413</v>
      </c>
      <c r="AE117" s="94">
        <f>IF(集計表!AG16=0,NA(),集計表!AG16)</f>
        <v>386</v>
      </c>
      <c r="AF117" s="94">
        <f>IF(集計表!AH16=0,NA(),集計表!AH16)</f>
        <v>381</v>
      </c>
      <c r="AG117" s="94">
        <f>IF(集計表!AI16=0,NA(),集計表!AI16)</f>
        <v>368</v>
      </c>
      <c r="AH117" s="94">
        <f>IF(集計表!AJ16=0,NA(),集計表!AJ16)</f>
        <v>379</v>
      </c>
      <c r="AI117" s="94">
        <f>IF(集計表!AK16=0,NA(),集計表!AK16)</f>
        <v>398</v>
      </c>
      <c r="AJ117" s="94">
        <f>IF(集計表!AL16=0,NA(),集計表!AL16)</f>
        <v>412</v>
      </c>
      <c r="AK117" s="94">
        <f>IF(集計表!AM16=0,NA(),集計表!AM16)</f>
        <v>433</v>
      </c>
      <c r="AL117" s="94">
        <f>IF(集計表!AN16=0,NA(),集計表!AN16)</f>
        <v>401</v>
      </c>
      <c r="AM117" s="94">
        <f>IF(集計表!AO16=0,NA(),集計表!AO16)</f>
        <v>369</v>
      </c>
      <c r="AN117" s="95" t="e">
        <f>IF(集計表!AP16=0,NA(),集計表!AP16)</f>
        <v>#N/A</v>
      </c>
      <c r="AO117" s="95" t="e">
        <f>IF(集計表!AQ16=0,NA(),集計表!AQ16)</f>
        <v>#N/A</v>
      </c>
      <c r="AP117" s="95" t="e">
        <f>IF(集計表!AR16=0,NA(),集計表!AR16)</f>
        <v>#N/A</v>
      </c>
      <c r="AQ117" s="95" t="e">
        <f>IF(集計表!AS16=0,NA(),集計表!AS16)</f>
        <v>#N/A</v>
      </c>
      <c r="AR117" s="114" t="e">
        <f>IF(集計表!AT16=0,NA(),集計表!AT16)</f>
        <v>#N/A</v>
      </c>
      <c r="AS117" s="98"/>
      <c r="AT117" s="98"/>
    </row>
    <row r="118" spans="1:46" s="111" customFormat="1" x14ac:dyDescent="0.15">
      <c r="A118" s="80" t="s">
        <v>2</v>
      </c>
      <c r="B118" s="81">
        <f>集計表!D17</f>
        <v>345</v>
      </c>
      <c r="C118" s="81">
        <f>集計表!E17</f>
        <v>345</v>
      </c>
      <c r="D118" s="81">
        <f>集計表!F17</f>
        <v>345</v>
      </c>
      <c r="E118" s="81">
        <f>集計表!G17</f>
        <v>345</v>
      </c>
      <c r="F118" s="81">
        <f>集計表!H17</f>
        <v>345</v>
      </c>
      <c r="G118" s="81">
        <f>集計表!I17</f>
        <v>345</v>
      </c>
      <c r="H118" s="81">
        <f>集計表!J17</f>
        <v>345</v>
      </c>
      <c r="I118" s="81">
        <f>集計表!K17</f>
        <v>319</v>
      </c>
      <c r="J118" s="81">
        <f>集計表!L17</f>
        <v>319</v>
      </c>
      <c r="K118" s="81">
        <f>集計表!M17</f>
        <v>319</v>
      </c>
      <c r="L118" s="81">
        <f>集計表!N17</f>
        <v>319</v>
      </c>
      <c r="M118" s="81">
        <f>集計表!O17</f>
        <v>319</v>
      </c>
      <c r="N118" s="81">
        <f>集計表!P17</f>
        <v>319</v>
      </c>
      <c r="O118" s="81">
        <f>集計表!Q17</f>
        <v>319</v>
      </c>
      <c r="P118" s="81">
        <f>集計表!R17</f>
        <v>290</v>
      </c>
      <c r="Q118" s="81">
        <f>集計表!S17</f>
        <v>290</v>
      </c>
      <c r="R118" s="81">
        <f>集計表!T17</f>
        <v>290</v>
      </c>
      <c r="S118" s="81">
        <f>集計表!U17</f>
        <v>290</v>
      </c>
      <c r="T118" s="81">
        <f>集計表!V17</f>
        <v>290</v>
      </c>
      <c r="U118" s="81">
        <f>集計表!W17</f>
        <v>290</v>
      </c>
      <c r="V118" s="81">
        <f>集計表!X17</f>
        <v>290</v>
      </c>
      <c r="W118" s="81">
        <f>集計表!Y17</f>
        <v>290</v>
      </c>
      <c r="X118" s="81">
        <f>集計表!Z17</f>
        <v>281</v>
      </c>
      <c r="Y118" s="81">
        <f>集計表!AA17</f>
        <v>281</v>
      </c>
      <c r="Z118" s="81">
        <f>集計表!AB17</f>
        <v>281</v>
      </c>
      <c r="AA118" s="81">
        <f>集計表!AC17</f>
        <v>281</v>
      </c>
      <c r="AB118" s="81">
        <f>集計表!AD17</f>
        <v>281</v>
      </c>
      <c r="AC118" s="81">
        <f>集計表!AE17</f>
        <v>281</v>
      </c>
      <c r="AD118" s="81">
        <f>集計表!AF17</f>
        <v>281</v>
      </c>
      <c r="AE118" s="81">
        <f>集計表!AG17</f>
        <v>262</v>
      </c>
      <c r="AF118" s="81">
        <f>集計表!AH17</f>
        <v>262</v>
      </c>
      <c r="AG118" s="81">
        <f>集計表!AI17</f>
        <v>262</v>
      </c>
      <c r="AH118" s="81">
        <f>集計表!AJ17</f>
        <v>262</v>
      </c>
      <c r="AI118" s="81">
        <f>集計表!AK17</f>
        <v>262</v>
      </c>
      <c r="AJ118" s="81">
        <f>集計表!AL17</f>
        <v>262</v>
      </c>
      <c r="AK118" s="81">
        <f>集計表!AM17</f>
        <v>262</v>
      </c>
      <c r="AL118" s="81">
        <f>集計表!AN17</f>
        <v>262</v>
      </c>
      <c r="AM118" s="81">
        <f>集計表!AO17</f>
        <v>247</v>
      </c>
      <c r="AN118" s="82">
        <f>集計表!AP17</f>
        <v>247</v>
      </c>
      <c r="AO118" s="82">
        <f>集計表!AQ17</f>
        <v>247</v>
      </c>
      <c r="AP118" s="82">
        <f>集計表!AR17</f>
        <v>247</v>
      </c>
      <c r="AQ118" s="82">
        <f>集計表!AS17</f>
        <v>247</v>
      </c>
      <c r="AR118" s="115">
        <f>集計表!AT17</f>
        <v>247</v>
      </c>
      <c r="AS118" s="99"/>
      <c r="AT118" s="99"/>
    </row>
    <row r="119" spans="1:46" s="111" customFormat="1" ht="13.5" customHeight="1" thickBot="1" x14ac:dyDescent="0.2">
      <c r="A119" s="74" t="s">
        <v>24</v>
      </c>
      <c r="B119" s="83">
        <f>IFERROR(B117/B118, "")</f>
        <v>1.4463768115942028</v>
      </c>
      <c r="C119" s="83">
        <f t="shared" ref="C119" si="39">IFERROR(C117/C118, "")</f>
        <v>1.4695652173913043</v>
      </c>
      <c r="D119" s="83">
        <f t="shared" ref="D119" si="40">IFERROR(D117/D118, "")</f>
        <v>1.6434782608695653</v>
      </c>
      <c r="E119" s="83">
        <f t="shared" ref="E119" si="41">IFERROR(E117/E118, "")</f>
        <v>1.7884057971014493</v>
      </c>
      <c r="F119" s="83">
        <f t="shared" ref="F119" si="42">IFERROR(F117/F118, "")</f>
        <v>1.8289855072463768</v>
      </c>
      <c r="G119" s="83">
        <f t="shared" ref="G119" si="43">IFERROR(G117/G118, "")</f>
        <v>1.7420289855072464</v>
      </c>
      <c r="H119" s="83">
        <f t="shared" ref="H119" si="44">IFERROR(H117/H118, "")</f>
        <v>1.6405797101449275</v>
      </c>
      <c r="I119" s="83">
        <f t="shared" ref="I119" si="45">IFERROR(I117/I118, "")</f>
        <v>1.6050156739811912</v>
      </c>
      <c r="J119" s="83">
        <f t="shared" ref="J119" si="46">IFERROR(J117/J118, "")</f>
        <v>1.5078369905956113</v>
      </c>
      <c r="K119" s="83">
        <f t="shared" ref="K119" si="47">IFERROR(K117/K118, "")</f>
        <v>1.3322884012539185</v>
      </c>
      <c r="L119" s="83">
        <f t="shared" ref="L119" si="48">IFERROR(L117/L118, "")</f>
        <v>1.3385579937304075</v>
      </c>
      <c r="M119" s="83">
        <f t="shared" ref="M119" si="49">IFERROR(M117/M118, "")</f>
        <v>1.2601880877742946</v>
      </c>
      <c r="N119" s="83">
        <f t="shared" ref="N119" si="50">IFERROR(N117/N118, "")</f>
        <v>1.1786833855799372</v>
      </c>
      <c r="O119" s="83">
        <f t="shared" ref="O119" si="51">IFERROR(O117/O118, "")</f>
        <v>1.1661442006269593</v>
      </c>
      <c r="P119" s="83">
        <f t="shared" ref="P119" si="52">IFERROR(P117/P118, "")</f>
        <v>1.2344827586206897</v>
      </c>
      <c r="Q119" s="83">
        <f t="shared" ref="Q119" si="53">IFERROR(Q117/Q118, "")</f>
        <v>1.2310344827586206</v>
      </c>
      <c r="R119" s="83">
        <f t="shared" ref="R119" si="54">IFERROR(R117/R118, "")</f>
        <v>1.2206896551724138</v>
      </c>
      <c r="S119" s="83">
        <f t="shared" ref="S119" si="55">IFERROR(S117/S118, "")</f>
        <v>1.2620689655172415</v>
      </c>
      <c r="T119" s="83">
        <f t="shared" ref="T119" si="56">IFERROR(T117/T118, "")</f>
        <v>1.296551724137931</v>
      </c>
      <c r="U119" s="83">
        <f t="shared" ref="U119" si="57">IFERROR(U117/U118, "")</f>
        <v>1.2724137931034483</v>
      </c>
      <c r="V119" s="83">
        <f t="shared" ref="V119" si="58">IFERROR(V117/V118, "")</f>
        <v>1.306896551724138</v>
      </c>
      <c r="W119" s="83">
        <f t="shared" ref="W119" si="59">IFERROR(W117/W118, "")</f>
        <v>1.2172413793103449</v>
      </c>
      <c r="X119" s="83">
        <f t="shared" ref="X119" si="60">IFERROR(X117/X118, "")</f>
        <v>1.2953736654804271</v>
      </c>
      <c r="Y119" s="83">
        <f t="shared" ref="Y119" si="61">IFERROR(Y117/Y118, "")</f>
        <v>1.2669039145907472</v>
      </c>
      <c r="Z119" s="83">
        <f t="shared" ref="Z119" si="62">IFERROR(Z117/Z118, "")</f>
        <v>1.3096085409252669</v>
      </c>
      <c r="AA119" s="83">
        <f t="shared" ref="AA119" si="63">IFERROR(AA117/AA118, "")</f>
        <v>1.3558718861209964</v>
      </c>
      <c r="AB119" s="83">
        <f t="shared" ref="AB119" si="64">IFERROR(AB117/AB118, "")</f>
        <v>1.3274021352313168</v>
      </c>
      <c r="AC119" s="83">
        <f t="shared" ref="AC119" si="65">IFERROR(AC117/AC118, "")</f>
        <v>1.4092526690391458</v>
      </c>
      <c r="AD119" s="83">
        <f t="shared" ref="AD119" si="66">IFERROR(AD117/AD118, "")</f>
        <v>1.4697508896797153</v>
      </c>
      <c r="AE119" s="83">
        <f t="shared" ref="AE119" si="67">IFERROR(AE117/AE118, "")</f>
        <v>1.4732824427480915</v>
      </c>
      <c r="AF119" s="83">
        <f t="shared" ref="AF119" si="68">IFERROR(AF117/AF118, "")</f>
        <v>1.4541984732824427</v>
      </c>
      <c r="AG119" s="83">
        <f t="shared" ref="AG119" si="69">IFERROR(AG117/AG118, "")</f>
        <v>1.4045801526717556</v>
      </c>
      <c r="AH119" s="83">
        <f t="shared" ref="AH119" si="70">IFERROR(AH117/AH118, "")</f>
        <v>1.4465648854961832</v>
      </c>
      <c r="AI119" s="83">
        <f t="shared" ref="AI119" si="71">IFERROR(AI117/AI118, "")</f>
        <v>1.5190839694656488</v>
      </c>
      <c r="AJ119" s="83">
        <f t="shared" ref="AJ119" si="72">IFERROR(AJ117/AJ118, "")</f>
        <v>1.5725190839694656</v>
      </c>
      <c r="AK119" s="83">
        <f t="shared" ref="AK119" si="73">IFERROR(AK117/AK118, "")</f>
        <v>1.6526717557251909</v>
      </c>
      <c r="AL119" s="83">
        <f t="shared" ref="AL119" si="74">IFERROR(AL117/AL118, "")</f>
        <v>1.5305343511450382</v>
      </c>
      <c r="AM119" s="83">
        <f t="shared" ref="AM119" si="75">IFERROR(AM117/AM118, "")</f>
        <v>1.4939271255060729</v>
      </c>
      <c r="AN119" s="109" t="str">
        <f t="shared" ref="AN119:AR119" si="76">IFERROR(AN117/AN118, "")</f>
        <v/>
      </c>
      <c r="AO119" s="109" t="str">
        <f t="shared" si="76"/>
        <v/>
      </c>
      <c r="AP119" s="109" t="str">
        <f t="shared" si="76"/>
        <v/>
      </c>
      <c r="AQ119" s="109" t="str">
        <f t="shared" si="76"/>
        <v/>
      </c>
      <c r="AR119" s="116" t="str">
        <f t="shared" si="76"/>
        <v/>
      </c>
      <c r="AS119" s="112"/>
      <c r="AT119" s="112"/>
    </row>
    <row r="120" spans="1:46" s="75" customFormat="1" ht="22.5" customHeight="1" x14ac:dyDescent="0.15">
      <c r="A120" s="75" t="s">
        <v>20</v>
      </c>
      <c r="B120" s="76"/>
      <c r="C120" s="76"/>
      <c r="D120" s="77"/>
      <c r="E120" s="76"/>
      <c r="F120" s="78"/>
      <c r="G120" s="76"/>
      <c r="H120" s="76"/>
      <c r="I120" s="76"/>
      <c r="J120" s="76"/>
      <c r="K120" s="79"/>
      <c r="L120" s="76"/>
      <c r="M120" s="79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S120" s="75" t="s">
        <v>25</v>
      </c>
    </row>
    <row r="121" spans="1:46" ht="15" x14ac:dyDescent="0.15">
      <c r="A121" s="34" t="s">
        <v>12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 t="str">
        <f>TEXT(集計表!$C$1,"(e.m/d～)")</f>
        <v>(6.3/1～)</v>
      </c>
      <c r="L121" s="16"/>
      <c r="M121" s="16"/>
      <c r="N121" s="11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</row>
    <row r="122" spans="1:46" ht="15" x14ac:dyDescent="0.15">
      <c r="A122" s="34" t="s">
        <v>19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53" spans="1:46" ht="13.5" customHeight="1" x14ac:dyDescent="0.15"/>
    <row r="154" spans="1:46" s="90" customFormat="1" ht="13.5" customHeight="1" thickBot="1" x14ac:dyDescent="0.2">
      <c r="B154" s="87"/>
      <c r="C154" s="88"/>
      <c r="D154" s="87"/>
      <c r="E154" s="88"/>
      <c r="F154" s="88"/>
      <c r="G154" s="88"/>
      <c r="H154" s="87"/>
      <c r="I154" s="93"/>
      <c r="J154" s="88"/>
      <c r="K154" s="88"/>
      <c r="L154" s="88"/>
      <c r="M154" s="87"/>
      <c r="N154" s="87"/>
      <c r="O154" s="88"/>
      <c r="P154" s="88"/>
      <c r="Q154" s="88"/>
      <c r="R154" s="93"/>
      <c r="S154" s="93"/>
      <c r="T154" s="88"/>
      <c r="U154" s="88"/>
      <c r="V154" s="88"/>
      <c r="W154" s="88"/>
      <c r="Y154" s="88"/>
      <c r="Z154" s="88"/>
      <c r="AB154" s="88"/>
      <c r="AC154" s="88"/>
      <c r="AD154" s="88"/>
      <c r="AE154" s="88"/>
      <c r="AF154" s="88"/>
      <c r="AG154" s="88"/>
      <c r="AH154" s="88"/>
      <c r="AI154" s="87"/>
      <c r="AJ154" s="87"/>
      <c r="AK154" s="88"/>
      <c r="AL154" s="88"/>
      <c r="AM154" s="88"/>
      <c r="AN154" s="88"/>
      <c r="AO154" s="88"/>
      <c r="AP154" s="88"/>
      <c r="AQ154" s="88"/>
      <c r="AR154" s="88"/>
      <c r="AT154" s="87"/>
    </row>
    <row r="155" spans="1:46" x14ac:dyDescent="0.15">
      <c r="A155" s="53">
        <f>集計表!C19</f>
        <v>45352</v>
      </c>
      <c r="B155" s="59" t="str">
        <f>集計表!D19</f>
        <v>3/1</v>
      </c>
      <c r="C155" s="60" t="str">
        <f>集計表!E19</f>
        <v>2</v>
      </c>
      <c r="D155" s="60" t="str">
        <f>集計表!F19</f>
        <v>4</v>
      </c>
      <c r="E155" s="60" t="str">
        <f>集計表!G19</f>
        <v>5</v>
      </c>
      <c r="F155" s="60" t="str">
        <f>集計表!H19</f>
        <v>7</v>
      </c>
      <c r="G155" s="60" t="str">
        <f>集計表!I19</f>
        <v>8</v>
      </c>
      <c r="H155" s="60" t="str">
        <f>集計表!J19</f>
        <v>9</v>
      </c>
      <c r="I155" s="60" t="str">
        <f>集計表!K19</f>
        <v>11</v>
      </c>
      <c r="J155" s="60" t="str">
        <f>集計表!L19</f>
        <v>12</v>
      </c>
      <c r="K155" s="60" t="str">
        <f>集計表!M19</f>
        <v>14</v>
      </c>
      <c r="L155" s="60" t="str">
        <f>集計表!N19</f>
        <v>15</v>
      </c>
      <c r="M155" s="60" t="str">
        <f>集計表!O19</f>
        <v>16</v>
      </c>
      <c r="N155" s="60" t="str">
        <f>集計表!P19</f>
        <v>18</v>
      </c>
      <c r="O155" s="60" t="str">
        <f>集計表!Q19</f>
        <v>19</v>
      </c>
      <c r="P155" s="60" t="str">
        <f>集計表!R19</f>
        <v>21</v>
      </c>
      <c r="Q155" s="60" t="str">
        <f>集計表!S19</f>
        <v>22</v>
      </c>
      <c r="R155" s="60" t="str">
        <f>集計表!T19</f>
        <v>23</v>
      </c>
      <c r="S155" s="60" t="str">
        <f>集計表!U19</f>
        <v>25</v>
      </c>
      <c r="T155" s="60" t="str">
        <f>集計表!V19</f>
        <v>26</v>
      </c>
      <c r="U155" s="60" t="str">
        <f>集計表!W19</f>
        <v>28</v>
      </c>
      <c r="V155" s="60" t="str">
        <f>集計表!X19</f>
        <v>29</v>
      </c>
      <c r="W155" s="60" t="str">
        <f>集計表!Y19</f>
        <v>30</v>
      </c>
      <c r="X155" s="61" t="str">
        <f>集計表!Z19</f>
        <v>4/1</v>
      </c>
      <c r="Y155" s="61" t="str">
        <f>集計表!AA19</f>
        <v>2</v>
      </c>
      <c r="Z155" s="61" t="str">
        <f>集計表!AB19</f>
        <v>4</v>
      </c>
      <c r="AA155" s="61" t="str">
        <f>集計表!AC19</f>
        <v>5</v>
      </c>
      <c r="AB155" s="61" t="str">
        <f>集計表!AD19</f>
        <v>6</v>
      </c>
      <c r="AC155" s="61" t="str">
        <f>集計表!AE19</f>
        <v>8</v>
      </c>
      <c r="AD155" s="61" t="str">
        <f>集計表!AF19</f>
        <v>9</v>
      </c>
      <c r="AE155" s="61" t="str">
        <f>集計表!AG19</f>
        <v>11</v>
      </c>
      <c r="AF155" s="61" t="str">
        <f>集計表!AH19</f>
        <v>12</v>
      </c>
      <c r="AG155" s="61" t="str">
        <f>集計表!AI19</f>
        <v>13</v>
      </c>
      <c r="AH155" s="61" t="str">
        <f>集計表!AJ19</f>
        <v>15</v>
      </c>
      <c r="AI155" s="61" t="str">
        <f>集計表!AK19</f>
        <v>16</v>
      </c>
      <c r="AJ155" s="61" t="str">
        <f>集計表!AL19</f>
        <v>18</v>
      </c>
      <c r="AK155" s="61" t="str">
        <f>集計表!AM19</f>
        <v>19</v>
      </c>
      <c r="AL155" s="61" t="str">
        <f>集計表!AN19</f>
        <v>20</v>
      </c>
      <c r="AM155" s="61" t="str">
        <f>集計表!AO19</f>
        <v>22</v>
      </c>
      <c r="AN155" s="110" t="str">
        <f>集計表!AP19</f>
        <v>23</v>
      </c>
      <c r="AO155" s="110" t="str">
        <f>集計表!AQ19</f>
        <v>25</v>
      </c>
      <c r="AP155" s="110" t="str">
        <f>集計表!AR19</f>
        <v>26</v>
      </c>
      <c r="AQ155" s="110" t="str">
        <f>集計表!AS19</f>
        <v>27</v>
      </c>
      <c r="AR155" s="118" t="str">
        <f>集計表!AT19</f>
        <v>30</v>
      </c>
      <c r="AS155" s="106"/>
      <c r="AT155" s="106"/>
    </row>
    <row r="156" spans="1:46" s="111" customFormat="1" x14ac:dyDescent="0.15">
      <c r="A156" s="54" t="s">
        <v>0</v>
      </c>
      <c r="B156" s="55">
        <f>IF(集計表!D21="","",集計表!D21)</f>
        <v>20.815000000000001</v>
      </c>
      <c r="C156" s="55">
        <f>IF(集計表!E21="","",集計表!E21)</f>
        <v>26.71</v>
      </c>
      <c r="D156" s="55">
        <f>IF(集計表!F21="","",集計表!F21)</f>
        <v>34.186</v>
      </c>
      <c r="E156" s="55">
        <f>IF(集計表!G21="","",集計表!G21)</f>
        <v>39.770000000000003</v>
      </c>
      <c r="F156" s="55">
        <f>IF(集計表!H21="","",集計表!H21)</f>
        <v>56.286999999999999</v>
      </c>
      <c r="G156" s="55">
        <f>IF(集計表!I21="","",集計表!I21)</f>
        <v>28.552</v>
      </c>
      <c r="H156" s="55">
        <f>IF(集計表!J21="","",集計表!J21)</f>
        <v>31.155999999999999</v>
      </c>
      <c r="I156" s="55">
        <f>IF(集計表!K21="","",集計表!K21)</f>
        <v>46.415999999999997</v>
      </c>
      <c r="J156" s="55">
        <f>IF(集計表!L21="","",集計表!L21)</f>
        <v>45.255000000000003</v>
      </c>
      <c r="K156" s="55">
        <f>IF(集計表!M21="","",集計表!M21)</f>
        <v>67.802000000000007</v>
      </c>
      <c r="L156" s="55">
        <f>IF(集計表!N21="","",集計表!N21)</f>
        <v>34.94</v>
      </c>
      <c r="M156" s="55">
        <f>IF(集計表!O21="","",集計表!O21)</f>
        <v>40.884999999999998</v>
      </c>
      <c r="N156" s="55">
        <f>IF(集計表!P21="","",集計表!P21)</f>
        <v>67.11</v>
      </c>
      <c r="O156" s="55">
        <f>IF(集計表!Q21="","",集計表!Q21)</f>
        <v>51.328000000000003</v>
      </c>
      <c r="P156" s="55">
        <f>IF(集計表!R21="","",集計表!R21)</f>
        <v>75.23</v>
      </c>
      <c r="Q156" s="55">
        <f>IF(集計表!S21="","",集計表!S21)</f>
        <v>44.674999999999997</v>
      </c>
      <c r="R156" s="55">
        <f>IF(集計表!T21="","",集計表!T21)</f>
        <v>41.994999999999997</v>
      </c>
      <c r="S156" s="55">
        <f>IF(集計表!U21="","",集計表!U21)</f>
        <v>56.424999999999997</v>
      </c>
      <c r="T156" s="55">
        <f>IF(集計表!V21="","",集計表!V21)</f>
        <v>38.859000000000002</v>
      </c>
      <c r="U156" s="55">
        <f>IF(集計表!W21="","",集計表!W21)</f>
        <v>43.040999999999997</v>
      </c>
      <c r="V156" s="55">
        <f>IF(集計表!X21="","",集計表!X21)</f>
        <v>25.289000000000001</v>
      </c>
      <c r="W156" s="55">
        <f>IF(集計表!Y21="","",集計表!Y21)</f>
        <v>33.045999999999999</v>
      </c>
      <c r="X156" s="55">
        <f>IF(集計表!Z21="","",集計表!Z21)</f>
        <v>44.484999999999999</v>
      </c>
      <c r="Y156" s="55">
        <f>IF(集計表!AA21="","",集計表!AA21)</f>
        <v>36.954000000000001</v>
      </c>
      <c r="Z156" s="55">
        <f>IF(集計表!AB21="","",集計表!AB21)</f>
        <v>49.966000000000001</v>
      </c>
      <c r="AA156" s="55">
        <f>IF(集計表!AC21="","",集計表!AC21)</f>
        <v>30.724</v>
      </c>
      <c r="AB156" s="55">
        <f>IF(集計表!AD21="","",集計表!AD21)</f>
        <v>31.366</v>
      </c>
      <c r="AC156" s="55">
        <f>IF(集計表!AE21="","",集計表!AE21)</f>
        <v>65.403000000000006</v>
      </c>
      <c r="AD156" s="55">
        <f>IF(集計表!AF21="","",集計表!AF21)</f>
        <v>44.468000000000004</v>
      </c>
      <c r="AE156" s="55">
        <f>IF(集計表!AG21="","",集計表!AG21)</f>
        <v>52.040999999999997</v>
      </c>
      <c r="AF156" s="55">
        <f>IF(集計表!AH21="","",集計表!AH21)</f>
        <v>34.906999999999996</v>
      </c>
      <c r="AG156" s="55">
        <f>IF(集計表!AI21="","",集計表!AI21)</f>
        <v>42.012</v>
      </c>
      <c r="AH156" s="55">
        <f>IF(集計表!AJ21="","",集計表!AJ21)</f>
        <v>63.215000000000003</v>
      </c>
      <c r="AI156" s="55">
        <f>IF(集計表!AK21="","",集計表!AK21)</f>
        <v>48.31</v>
      </c>
      <c r="AJ156" s="55">
        <f>IF(集計表!AL21="","",集計表!AL21)</f>
        <v>62.2</v>
      </c>
      <c r="AK156" s="55">
        <f>IF(集計表!AM21="","",集計表!AM21)</f>
        <v>39.218000000000004</v>
      </c>
      <c r="AL156" s="55">
        <f>IF(集計表!AN21="","",集計表!AN21)</f>
        <v>54.085999999999999</v>
      </c>
      <c r="AM156" s="55">
        <f>IF(集計表!AO21="","",集計表!AO21)</f>
        <v>79.012</v>
      </c>
      <c r="AN156" s="108" t="str">
        <f>IF(集計表!AP21="","",集計表!AP21)</f>
        <v/>
      </c>
      <c r="AO156" s="108" t="str">
        <f>IF(集計表!AQ21="","",集計表!AQ21)</f>
        <v/>
      </c>
      <c r="AP156" s="108" t="str">
        <f>IF(集計表!AR21="","",集計表!AR21)</f>
        <v/>
      </c>
      <c r="AQ156" s="108" t="str">
        <f>IF(集計表!AS21="","",集計表!AS21)</f>
        <v/>
      </c>
      <c r="AR156" s="119" t="str">
        <f>IF(集計表!AT21="","",集計表!AT21)</f>
        <v/>
      </c>
      <c r="AS156" s="99"/>
      <c r="AT156" s="99"/>
    </row>
    <row r="157" spans="1:46" s="111" customFormat="1" x14ac:dyDescent="0.15">
      <c r="A157" s="54" t="s">
        <v>1</v>
      </c>
      <c r="B157" s="55">
        <f>IF(集計表!D22=0,NA(),集計表!D22)</f>
        <v>458</v>
      </c>
      <c r="C157" s="55">
        <f>IF(集計表!E22=0,NA(),集計表!E22)</f>
        <v>582</v>
      </c>
      <c r="D157" s="55">
        <f>IF(集計表!F22=0,NA(),集計表!F22)</f>
        <v>576</v>
      </c>
      <c r="E157" s="55">
        <f>IF(集計表!G22=0,NA(),集計表!G22)</f>
        <v>627</v>
      </c>
      <c r="F157" s="55">
        <f>IF(集計表!H22=0,NA(),集計表!H22)</f>
        <v>602</v>
      </c>
      <c r="G157" s="55">
        <f>IF(集計表!I22=0,NA(),集計表!I22)</f>
        <v>550</v>
      </c>
      <c r="H157" s="55">
        <f>IF(集計表!J22=0,NA(),集計表!J22)</f>
        <v>529</v>
      </c>
      <c r="I157" s="55">
        <f>IF(集計表!K22=0,NA(),集計表!K22)</f>
        <v>475</v>
      </c>
      <c r="J157" s="55">
        <f>IF(集計表!L22=0,NA(),集計表!L22)</f>
        <v>430</v>
      </c>
      <c r="K157" s="55">
        <f>IF(集計表!M22=0,NA(),集計表!M22)</f>
        <v>379</v>
      </c>
      <c r="L157" s="55">
        <f>IF(集計表!N22=0,NA(),集計表!N22)</f>
        <v>364</v>
      </c>
      <c r="M157" s="55">
        <f>IF(集計表!O22=0,NA(),集計表!O22)</f>
        <v>376</v>
      </c>
      <c r="N157" s="55">
        <f>IF(集計表!P22=0,NA(),集計表!P22)</f>
        <v>340</v>
      </c>
      <c r="O157" s="55">
        <f>IF(集計表!Q22=0,NA(),集計表!Q22)</f>
        <v>322</v>
      </c>
      <c r="P157" s="55">
        <f>IF(集計表!R22=0,NA(),集計表!R22)</f>
        <v>303</v>
      </c>
      <c r="Q157" s="55">
        <f>IF(集計表!S22=0,NA(),集計表!S22)</f>
        <v>303</v>
      </c>
      <c r="R157" s="55">
        <f>IF(集計表!T22=0,NA(),集計表!T22)</f>
        <v>318</v>
      </c>
      <c r="S157" s="55">
        <f>IF(集計表!U22=0,NA(),集計表!U22)</f>
        <v>314</v>
      </c>
      <c r="T157" s="55">
        <f>IF(集計表!V22=0,NA(),集計表!V22)</f>
        <v>343</v>
      </c>
      <c r="U157" s="55">
        <f>IF(集計表!W22=0,NA(),集計表!W22)</f>
        <v>333</v>
      </c>
      <c r="V157" s="55">
        <f>IF(集計表!X22=0,NA(),集計表!X22)</f>
        <v>335</v>
      </c>
      <c r="W157" s="55">
        <f>IF(集計表!Y22=0,NA(),集計表!Y22)</f>
        <v>339</v>
      </c>
      <c r="X157" s="55">
        <f>IF(集計表!Z22=0,NA(),集計表!Z22)</f>
        <v>330</v>
      </c>
      <c r="Y157" s="55">
        <f>IF(集計表!AA22=0,NA(),集計表!AA22)</f>
        <v>333</v>
      </c>
      <c r="Z157" s="55">
        <f>IF(集計表!AB22=0,NA(),集計表!AB22)</f>
        <v>345</v>
      </c>
      <c r="AA157" s="55">
        <f>IF(集計表!AC22=0,NA(),集計表!AC22)</f>
        <v>365</v>
      </c>
      <c r="AB157" s="55">
        <f>IF(集計表!AD22=0,NA(),集計表!AD22)</f>
        <v>386</v>
      </c>
      <c r="AC157" s="55">
        <f>IF(集計表!AE22=0,NA(),集計表!AE22)</f>
        <v>383</v>
      </c>
      <c r="AD157" s="55">
        <f>IF(集計表!AF22=0,NA(),集計表!AF22)</f>
        <v>377</v>
      </c>
      <c r="AE157" s="55">
        <f>IF(集計表!AG22=0,NA(),集計表!AG22)</f>
        <v>348</v>
      </c>
      <c r="AF157" s="55">
        <f>IF(集計表!AH22=0,NA(),集計表!AH22)</f>
        <v>343</v>
      </c>
      <c r="AG157" s="55">
        <f>IF(集計表!AI22=0,NA(),集計表!AI22)</f>
        <v>361</v>
      </c>
      <c r="AH157" s="55">
        <f>IF(集計表!AJ22=0,NA(),集計表!AJ22)</f>
        <v>351</v>
      </c>
      <c r="AI157" s="55">
        <f>IF(集計表!AK22=0,NA(),集計表!AK22)</f>
        <v>370</v>
      </c>
      <c r="AJ157" s="55">
        <f>IF(集計表!AL22=0,NA(),集計表!AL22)</f>
        <v>379</v>
      </c>
      <c r="AK157" s="55">
        <f>IF(集計表!AM22=0,NA(),集計表!AM22)</f>
        <v>371</v>
      </c>
      <c r="AL157" s="55">
        <f>IF(集計表!AN22=0,NA(),集計表!AN22)</f>
        <v>382</v>
      </c>
      <c r="AM157" s="55">
        <f>IF(集計表!AO22=0,NA(),集計表!AO22)</f>
        <v>351</v>
      </c>
      <c r="AN157" s="108" t="e">
        <f>IF(集計表!AP22=0,NA(),集計表!AP22)</f>
        <v>#N/A</v>
      </c>
      <c r="AO157" s="108" t="e">
        <f>IF(集計表!AQ22=0,NA(),集計表!AQ22)</f>
        <v>#N/A</v>
      </c>
      <c r="AP157" s="108" t="e">
        <f>IF(集計表!AR22=0,NA(),集計表!AR22)</f>
        <v>#N/A</v>
      </c>
      <c r="AQ157" s="108" t="e">
        <f>IF(集計表!AS22=0,NA(),集計表!AS22)</f>
        <v>#N/A</v>
      </c>
      <c r="AR157" s="119" t="e">
        <f>IF(集計表!AT22=0,NA(),集計表!AT22)</f>
        <v>#N/A</v>
      </c>
      <c r="AS157" s="99"/>
      <c r="AT157" s="99"/>
    </row>
    <row r="158" spans="1:46" s="111" customFormat="1" x14ac:dyDescent="0.15">
      <c r="A158" s="80" t="s">
        <v>2</v>
      </c>
      <c r="B158" s="81">
        <f>集計表!D23</f>
        <v>314</v>
      </c>
      <c r="C158" s="81">
        <f>集計表!E23</f>
        <v>314</v>
      </c>
      <c r="D158" s="81">
        <f>集計表!F23</f>
        <v>314</v>
      </c>
      <c r="E158" s="81">
        <f>集計表!G23</f>
        <v>314</v>
      </c>
      <c r="F158" s="81">
        <f>集計表!H23</f>
        <v>314</v>
      </c>
      <c r="G158" s="81">
        <f>集計表!I23</f>
        <v>314</v>
      </c>
      <c r="H158" s="81">
        <f>集計表!J23</f>
        <v>314</v>
      </c>
      <c r="I158" s="81">
        <f>集計表!K23</f>
        <v>279</v>
      </c>
      <c r="J158" s="81">
        <f>集計表!L23</f>
        <v>279</v>
      </c>
      <c r="K158" s="81">
        <f>集計表!M23</f>
        <v>279</v>
      </c>
      <c r="L158" s="81">
        <f>集計表!N23</f>
        <v>279</v>
      </c>
      <c r="M158" s="81">
        <f>集計表!O23</f>
        <v>279</v>
      </c>
      <c r="N158" s="81">
        <f>集計表!P23</f>
        <v>279</v>
      </c>
      <c r="O158" s="81">
        <f>集計表!Q23</f>
        <v>279</v>
      </c>
      <c r="P158" s="81">
        <f>集計表!R23</f>
        <v>246</v>
      </c>
      <c r="Q158" s="81">
        <f>集計表!S23</f>
        <v>246</v>
      </c>
      <c r="R158" s="81">
        <f>集計表!T23</f>
        <v>246</v>
      </c>
      <c r="S158" s="81">
        <f>集計表!U23</f>
        <v>246</v>
      </c>
      <c r="T158" s="81">
        <f>集計表!V23</f>
        <v>246</v>
      </c>
      <c r="U158" s="81">
        <f>集計表!W23</f>
        <v>246</v>
      </c>
      <c r="V158" s="81">
        <f>集計表!X23</f>
        <v>246</v>
      </c>
      <c r="W158" s="81">
        <f>集計表!Y23</f>
        <v>246</v>
      </c>
      <c r="X158" s="81">
        <f>集計表!Z23</f>
        <v>246</v>
      </c>
      <c r="Y158" s="81">
        <f>集計表!AA23</f>
        <v>246</v>
      </c>
      <c r="Z158" s="81">
        <f>集計表!AB23</f>
        <v>246</v>
      </c>
      <c r="AA158" s="81">
        <f>集計表!AC23</f>
        <v>246</v>
      </c>
      <c r="AB158" s="81">
        <f>集計表!AD23</f>
        <v>246</v>
      </c>
      <c r="AC158" s="81">
        <f>集計表!AE23</f>
        <v>246</v>
      </c>
      <c r="AD158" s="81">
        <f>集計表!AF23</f>
        <v>246</v>
      </c>
      <c r="AE158" s="81">
        <f>集計表!AG23</f>
        <v>234</v>
      </c>
      <c r="AF158" s="81">
        <f>集計表!AH23</f>
        <v>234</v>
      </c>
      <c r="AG158" s="81">
        <f>集計表!AI23</f>
        <v>234</v>
      </c>
      <c r="AH158" s="81">
        <f>集計表!AJ23</f>
        <v>234</v>
      </c>
      <c r="AI158" s="81">
        <f>集計表!AK23</f>
        <v>234</v>
      </c>
      <c r="AJ158" s="81">
        <f>集計表!AL23</f>
        <v>234</v>
      </c>
      <c r="AK158" s="81">
        <f>集計表!AM23</f>
        <v>234</v>
      </c>
      <c r="AL158" s="81">
        <f>集計表!AN23</f>
        <v>234</v>
      </c>
      <c r="AM158" s="81">
        <f>集計表!AO23</f>
        <v>220</v>
      </c>
      <c r="AN158" s="82">
        <f>集計表!AP23</f>
        <v>220</v>
      </c>
      <c r="AO158" s="82">
        <f>集計表!AQ23</f>
        <v>220</v>
      </c>
      <c r="AP158" s="82">
        <f>集計表!AR23</f>
        <v>220</v>
      </c>
      <c r="AQ158" s="82">
        <f>集計表!AS23</f>
        <v>220</v>
      </c>
      <c r="AR158" s="115">
        <f>集計表!AT23</f>
        <v>220</v>
      </c>
      <c r="AS158" s="99"/>
      <c r="AT158" s="99"/>
    </row>
    <row r="159" spans="1:46" s="111" customFormat="1" ht="13.5" customHeight="1" thickBot="1" x14ac:dyDescent="0.2">
      <c r="A159" s="74" t="s">
        <v>24</v>
      </c>
      <c r="B159" s="83">
        <f>IFERROR(B157/B158, "")</f>
        <v>1.4585987261146496</v>
      </c>
      <c r="C159" s="83">
        <f t="shared" ref="C159" si="77">IFERROR(C157/C158, "")</f>
        <v>1.8535031847133758</v>
      </c>
      <c r="D159" s="83">
        <f t="shared" ref="D159" si="78">IFERROR(D157/D158, "")</f>
        <v>1.8343949044585988</v>
      </c>
      <c r="E159" s="83">
        <f t="shared" ref="E159" si="79">IFERROR(E157/E158, "")</f>
        <v>1.9968152866242037</v>
      </c>
      <c r="F159" s="83">
        <f t="shared" ref="F159" si="80">IFERROR(F157/F158, "")</f>
        <v>1.9171974522292994</v>
      </c>
      <c r="G159" s="83">
        <f t="shared" ref="G159" si="81">IFERROR(G157/G158, "")</f>
        <v>1.7515923566878981</v>
      </c>
      <c r="H159" s="83">
        <f t="shared" ref="H159" si="82">IFERROR(H157/H158, "")</f>
        <v>1.6847133757961783</v>
      </c>
      <c r="I159" s="83">
        <f t="shared" ref="I159" si="83">IFERROR(I157/I158, "")</f>
        <v>1.7025089605734767</v>
      </c>
      <c r="J159" s="83">
        <f t="shared" ref="J159" si="84">IFERROR(J157/J158, "")</f>
        <v>1.5412186379928314</v>
      </c>
      <c r="K159" s="83">
        <f t="shared" ref="K159" si="85">IFERROR(K157/K158, "")</f>
        <v>1.3584229390681004</v>
      </c>
      <c r="L159" s="83">
        <f t="shared" ref="L159" si="86">IFERROR(L157/L158, "")</f>
        <v>1.3046594982078854</v>
      </c>
      <c r="M159" s="83">
        <f t="shared" ref="M159" si="87">IFERROR(M157/M158, "")</f>
        <v>1.3476702508960574</v>
      </c>
      <c r="N159" s="83">
        <f t="shared" ref="N159" si="88">IFERROR(N157/N158, "")</f>
        <v>1.2186379928315412</v>
      </c>
      <c r="O159" s="83">
        <f t="shared" ref="O159" si="89">IFERROR(O157/O158, "")</f>
        <v>1.1541218637992832</v>
      </c>
      <c r="P159" s="83">
        <f t="shared" ref="P159" si="90">IFERROR(P157/P158, "")</f>
        <v>1.2317073170731707</v>
      </c>
      <c r="Q159" s="83">
        <f t="shared" ref="Q159" si="91">IFERROR(Q157/Q158, "")</f>
        <v>1.2317073170731707</v>
      </c>
      <c r="R159" s="83">
        <f t="shared" ref="R159" si="92">IFERROR(R157/R158, "")</f>
        <v>1.2926829268292683</v>
      </c>
      <c r="S159" s="83">
        <f t="shared" ref="S159" si="93">IFERROR(S157/S158, "")</f>
        <v>1.2764227642276422</v>
      </c>
      <c r="T159" s="83">
        <f t="shared" ref="T159" si="94">IFERROR(T157/T158, "")</f>
        <v>1.3943089430894309</v>
      </c>
      <c r="U159" s="83">
        <f t="shared" ref="U159" si="95">IFERROR(U157/U158, "")</f>
        <v>1.3536585365853659</v>
      </c>
      <c r="V159" s="83">
        <f t="shared" ref="V159" si="96">IFERROR(V157/V158, "")</f>
        <v>1.3617886178861789</v>
      </c>
      <c r="W159" s="83">
        <f t="shared" ref="W159" si="97">IFERROR(W157/W158, "")</f>
        <v>1.3780487804878048</v>
      </c>
      <c r="X159" s="83">
        <f t="shared" ref="X159" si="98">IFERROR(X157/X158, "")</f>
        <v>1.3414634146341464</v>
      </c>
      <c r="Y159" s="83">
        <f t="shared" ref="Y159" si="99">IFERROR(Y157/Y158, "")</f>
        <v>1.3536585365853659</v>
      </c>
      <c r="Z159" s="83">
        <f t="shared" ref="Z159" si="100">IFERROR(Z157/Z158, "")</f>
        <v>1.4024390243902438</v>
      </c>
      <c r="AA159" s="83">
        <f t="shared" ref="AA159" si="101">IFERROR(AA157/AA158, "")</f>
        <v>1.4837398373983739</v>
      </c>
      <c r="AB159" s="83">
        <f t="shared" ref="AB159" si="102">IFERROR(AB157/AB158, "")</f>
        <v>1.5691056910569106</v>
      </c>
      <c r="AC159" s="83">
        <f t="shared" ref="AC159" si="103">IFERROR(AC157/AC158, "")</f>
        <v>1.556910569105691</v>
      </c>
      <c r="AD159" s="83">
        <f t="shared" ref="AD159" si="104">IFERROR(AD157/AD158, "")</f>
        <v>1.532520325203252</v>
      </c>
      <c r="AE159" s="83">
        <f t="shared" ref="AE159" si="105">IFERROR(AE157/AE158, "")</f>
        <v>1.4871794871794872</v>
      </c>
      <c r="AF159" s="83">
        <f t="shared" ref="AF159" si="106">IFERROR(AF157/AF158, "")</f>
        <v>1.4658119658119657</v>
      </c>
      <c r="AG159" s="83">
        <f t="shared" ref="AG159" si="107">IFERROR(AG157/AG158, "")</f>
        <v>1.5427350427350428</v>
      </c>
      <c r="AH159" s="83">
        <f t="shared" ref="AH159" si="108">IFERROR(AH157/AH158, "")</f>
        <v>1.5</v>
      </c>
      <c r="AI159" s="83">
        <f t="shared" ref="AI159" si="109">IFERROR(AI157/AI158, "")</f>
        <v>1.5811965811965811</v>
      </c>
      <c r="AJ159" s="83">
        <f t="shared" ref="AJ159" si="110">IFERROR(AJ157/AJ158, "")</f>
        <v>1.6196581196581197</v>
      </c>
      <c r="AK159" s="83">
        <f t="shared" ref="AK159" si="111">IFERROR(AK157/AK158, "")</f>
        <v>1.5854700854700854</v>
      </c>
      <c r="AL159" s="83">
        <f t="shared" ref="AL159" si="112">IFERROR(AL157/AL158, "")</f>
        <v>1.6324786324786325</v>
      </c>
      <c r="AM159" s="83">
        <f t="shared" ref="AM159" si="113">IFERROR(AM157/AM158, "")</f>
        <v>1.5954545454545455</v>
      </c>
      <c r="AN159" s="109" t="str">
        <f t="shared" ref="AN159:AR159" si="114">IFERROR(AN157/AN158, "")</f>
        <v/>
      </c>
      <c r="AO159" s="109" t="str">
        <f t="shared" si="114"/>
        <v/>
      </c>
      <c r="AP159" s="109" t="str">
        <f t="shared" si="114"/>
        <v/>
      </c>
      <c r="AQ159" s="109" t="str">
        <f t="shared" si="114"/>
        <v/>
      </c>
      <c r="AR159" s="116" t="str">
        <f t="shared" si="114"/>
        <v/>
      </c>
      <c r="AS159" s="112"/>
      <c r="AT159" s="112"/>
    </row>
    <row r="160" spans="1:46" s="75" customFormat="1" ht="22.5" customHeight="1" x14ac:dyDescent="0.15">
      <c r="A160" s="75" t="s">
        <v>20</v>
      </c>
      <c r="B160" s="76"/>
      <c r="C160" s="76"/>
      <c r="D160" s="77"/>
      <c r="E160" s="76"/>
      <c r="F160" s="78"/>
      <c r="G160" s="76"/>
      <c r="H160" s="76"/>
      <c r="I160" s="76"/>
      <c r="J160" s="76"/>
      <c r="K160" s="79"/>
      <c r="L160" s="76"/>
      <c r="M160" s="79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S160" s="75" t="s">
        <v>25</v>
      </c>
    </row>
  </sheetData>
  <phoneticPr fontId="4"/>
  <conditionalFormatting sqref="B37:AT37">
    <cfRule type="expression" dxfId="22" priority="59" stopIfTrue="1">
      <formula>ISERROR(B37)</formula>
    </cfRule>
  </conditionalFormatting>
  <conditionalFormatting sqref="B77:AT77">
    <cfRule type="expression" dxfId="21" priority="58" stopIfTrue="1">
      <formula>ISERROR(B77)</formula>
    </cfRule>
  </conditionalFormatting>
  <conditionalFormatting sqref="B117:AT117">
    <cfRule type="expression" dxfId="20" priority="57" stopIfTrue="1">
      <formula>ISERROR(B117)</formula>
    </cfRule>
  </conditionalFormatting>
  <conditionalFormatting sqref="B157:AT157">
    <cfRule type="expression" dxfId="19" priority="56" stopIfTrue="1">
      <formula>ISERROR(B157)</formula>
    </cfRule>
  </conditionalFormatting>
  <conditionalFormatting sqref="B36">
    <cfRule type="expression" dxfId="18" priority="54" stopIfTrue="1">
      <formula>ISERROR(B36)</formula>
    </cfRule>
  </conditionalFormatting>
  <conditionalFormatting sqref="B76">
    <cfRule type="expression" dxfId="17" priority="53" stopIfTrue="1">
      <formula>ISERROR(B76)</formula>
    </cfRule>
  </conditionalFormatting>
  <conditionalFormatting sqref="B116">
    <cfRule type="expression" dxfId="16" priority="52" stopIfTrue="1">
      <formula>ISERROR(B116)</formula>
    </cfRule>
  </conditionalFormatting>
  <conditionalFormatting sqref="B156">
    <cfRule type="expression" dxfId="15" priority="51" stopIfTrue="1">
      <formula>ISERROR(B156)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3" manualBreakCount="3">
    <brk id="40" max="47" man="1"/>
    <brk id="80" max="47" man="1"/>
    <brk id="1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T160"/>
  <sheetViews>
    <sheetView showGridLines="0" zoomScale="55" zoomScaleNormal="55" zoomScaleSheetLayoutView="80" workbookViewId="0"/>
  </sheetViews>
  <sheetFormatPr defaultRowHeight="13.5" x14ac:dyDescent="0.15"/>
  <cols>
    <col min="1" max="1" width="10.625" bestFit="1" customWidth="1"/>
    <col min="2" max="38" width="4.125" style="1" customWidth="1"/>
    <col min="39" max="44" width="4.125" style="16" customWidth="1"/>
    <col min="45" max="45" width="4.125" customWidth="1"/>
    <col min="46" max="48" width="3.875" customWidth="1"/>
  </cols>
  <sheetData>
    <row r="1" spans="1:14" ht="15" x14ac:dyDescent="0.15">
      <c r="A1" s="34" t="s">
        <v>13</v>
      </c>
      <c r="B1" s="11"/>
      <c r="C1" s="11"/>
      <c r="D1" s="11"/>
      <c r="E1" s="11"/>
      <c r="F1" s="11"/>
      <c r="G1" s="11"/>
      <c r="H1" s="11"/>
      <c r="I1" s="11"/>
      <c r="K1" s="11" t="str">
        <f>TEXT(集計表!$C$1,"(e.m/d～)")</f>
        <v>(6.3/1～)</v>
      </c>
      <c r="L1" s="11"/>
      <c r="M1" s="11"/>
      <c r="N1" s="11"/>
    </row>
    <row r="2" spans="1:14" ht="15" x14ac:dyDescent="0.15">
      <c r="A2" s="34" t="s">
        <v>16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3" spans="1:46" ht="13.35" customHeight="1" x14ac:dyDescent="0.15">
      <c r="AJ33" s="2"/>
      <c r="AK33" s="2"/>
      <c r="AL33" s="2"/>
      <c r="AM33" s="2"/>
      <c r="AN33" s="2"/>
      <c r="AO33" s="2"/>
      <c r="AP33" s="2"/>
      <c r="AQ33" s="2"/>
      <c r="AR33" s="2"/>
    </row>
    <row r="34" spans="1:46" s="90" customFormat="1" ht="13.5" customHeight="1" thickBot="1" x14ac:dyDescent="0.2">
      <c r="B34" s="88"/>
      <c r="C34" s="88"/>
      <c r="D34" s="88"/>
      <c r="E34" s="88"/>
      <c r="F34" s="88"/>
      <c r="G34" s="88"/>
      <c r="H34" s="87"/>
      <c r="I34" s="88"/>
      <c r="J34" s="88"/>
      <c r="K34" s="88"/>
      <c r="L34" s="87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7"/>
      <c r="AI34" s="88"/>
      <c r="AJ34" s="88"/>
      <c r="AK34" s="88"/>
      <c r="AL34" s="88"/>
      <c r="AM34" s="88"/>
      <c r="AN34" s="88"/>
      <c r="AO34" s="88"/>
      <c r="AP34" s="88"/>
      <c r="AQ34" s="88"/>
      <c r="AR34" s="103"/>
      <c r="AS34" s="100"/>
      <c r="AT34" s="100"/>
    </row>
    <row r="35" spans="1:46" x14ac:dyDescent="0.15">
      <c r="A35" s="53">
        <f>集計表!C27</f>
        <v>45352</v>
      </c>
      <c r="B35" s="56" t="str">
        <f>集計表!D27</f>
        <v>3/1</v>
      </c>
      <c r="C35" s="73" t="str">
        <f>集計表!E27</f>
        <v>2</v>
      </c>
      <c r="D35" s="73" t="str">
        <f>集計表!F27</f>
        <v>4</v>
      </c>
      <c r="E35" s="73" t="str">
        <f>集計表!G27</f>
        <v>5</v>
      </c>
      <c r="F35" s="56" t="str">
        <f>集計表!H27</f>
        <v>7</v>
      </c>
      <c r="G35" s="56" t="str">
        <f>集計表!I27</f>
        <v>8</v>
      </c>
      <c r="H35" s="73" t="str">
        <f>集計表!J27</f>
        <v>9</v>
      </c>
      <c r="I35" s="56" t="str">
        <f>集計表!K27</f>
        <v>11</v>
      </c>
      <c r="J35" s="56" t="str">
        <f>集計表!L27</f>
        <v>12</v>
      </c>
      <c r="K35" s="56" t="str">
        <f>集計表!M27</f>
        <v>14</v>
      </c>
      <c r="L35" s="56" t="str">
        <f>集計表!N27</f>
        <v>15</v>
      </c>
      <c r="M35" s="56" t="str">
        <f>集計表!O27</f>
        <v>16</v>
      </c>
      <c r="N35" s="56" t="str">
        <f>集計表!P27</f>
        <v>18</v>
      </c>
      <c r="O35" s="56" t="str">
        <f>集計表!Q27</f>
        <v>19</v>
      </c>
      <c r="P35" s="56" t="str">
        <f>集計表!R27</f>
        <v>21</v>
      </c>
      <c r="Q35" s="86" t="str">
        <f>集計表!S27</f>
        <v>22</v>
      </c>
      <c r="R35" s="86" t="str">
        <f>集計表!T27</f>
        <v>23</v>
      </c>
      <c r="S35" s="62" t="str">
        <f>集計表!U27</f>
        <v>25</v>
      </c>
      <c r="T35" s="62" t="str">
        <f>集計表!V27</f>
        <v>26</v>
      </c>
      <c r="U35" s="86" t="str">
        <f>集計表!W27</f>
        <v>28</v>
      </c>
      <c r="V35" s="62" t="str">
        <f>集計表!X27</f>
        <v>29</v>
      </c>
      <c r="W35" s="62" t="str">
        <f>集計表!Y27</f>
        <v>30</v>
      </c>
      <c r="X35" s="71" t="str">
        <f>集計表!Z27</f>
        <v>4/1</v>
      </c>
      <c r="Y35" s="71" t="str">
        <f>集計表!AA27</f>
        <v>2</v>
      </c>
      <c r="Z35" s="71" t="str">
        <f>集計表!AB27</f>
        <v>4</v>
      </c>
      <c r="AA35" s="71" t="str">
        <f>集計表!AC27</f>
        <v>5</v>
      </c>
      <c r="AB35" s="63" t="str">
        <f>集計表!AD27</f>
        <v>6</v>
      </c>
      <c r="AC35" s="63" t="str">
        <f>集計表!AE27</f>
        <v>8</v>
      </c>
      <c r="AD35" s="71" t="str">
        <f>集計表!AF27</f>
        <v>9</v>
      </c>
      <c r="AE35" s="63" t="str">
        <f>集計表!AG27</f>
        <v>11</v>
      </c>
      <c r="AF35" s="63" t="str">
        <f>集計表!AH27</f>
        <v>12</v>
      </c>
      <c r="AG35" s="63" t="str">
        <f>集計表!AI27</f>
        <v>13</v>
      </c>
      <c r="AH35" s="63" t="str">
        <f>集計表!AJ27</f>
        <v>15</v>
      </c>
      <c r="AI35" s="63" t="str">
        <f>集計表!AK27</f>
        <v>16</v>
      </c>
      <c r="AJ35" s="63" t="str">
        <f>集計表!AL27</f>
        <v>18</v>
      </c>
      <c r="AK35" s="63" t="str">
        <f>集計表!AM27</f>
        <v>19</v>
      </c>
      <c r="AL35" s="71" t="str">
        <f>集計表!AN27</f>
        <v>20</v>
      </c>
      <c r="AM35" s="71" t="str">
        <f>集計表!AO27</f>
        <v>22</v>
      </c>
      <c r="AN35" s="72" t="str">
        <f>集計表!AP27</f>
        <v>23</v>
      </c>
      <c r="AO35" s="72" t="str">
        <f>集計表!AQ27</f>
        <v>25</v>
      </c>
      <c r="AP35" s="72" t="str">
        <f>集計表!AR27</f>
        <v>26</v>
      </c>
      <c r="AQ35" s="72" t="str">
        <f>集計表!AS27</f>
        <v>27</v>
      </c>
      <c r="AR35" s="117" t="str">
        <f>集計表!AT27</f>
        <v>30</v>
      </c>
      <c r="AS35" s="101"/>
      <c r="AT35" s="101"/>
    </row>
    <row r="36" spans="1:46" s="111" customFormat="1" x14ac:dyDescent="0.15">
      <c r="A36" s="54" t="s">
        <v>0</v>
      </c>
      <c r="B36" s="94">
        <f>IF(集計表!D29="","",集計表!D29)</f>
        <v>137.559</v>
      </c>
      <c r="C36" s="94">
        <f>IF(集計表!E29="","",集計表!E29)</f>
        <v>187.42</v>
      </c>
      <c r="D36" s="94">
        <f>IF(集計表!F29="","",集計表!F29)</f>
        <v>243.26300000000001</v>
      </c>
      <c r="E36" s="94">
        <f>IF(集計表!G29="","",集計表!G29)</f>
        <v>162.274</v>
      </c>
      <c r="F36" s="94">
        <f>IF(集計表!H29="","",集計表!H29)</f>
        <v>305.84699999999998</v>
      </c>
      <c r="G36" s="94">
        <f>IF(集計表!I29="","",集計表!I29)</f>
        <v>127.84399999999999</v>
      </c>
      <c r="H36" s="94">
        <f>IF(集計表!J29="","",集計表!J29)</f>
        <v>191.87899999999999</v>
      </c>
      <c r="I36" s="94">
        <f>IF(集計表!K29="","",集計表!K29)</f>
        <v>221.53899999999999</v>
      </c>
      <c r="J36" s="94">
        <f>IF(集計表!L29="","",集計表!L29)</f>
        <v>159.10599999999999</v>
      </c>
      <c r="K36" s="94">
        <f>IF(集計表!M29="","",集計表!M29)</f>
        <v>279.279</v>
      </c>
      <c r="L36" s="94">
        <f>IF(集計表!N29="","",集計表!N29)</f>
        <v>126.423</v>
      </c>
      <c r="M36" s="94">
        <f>IF(集計表!O29="","",集計表!O29)</f>
        <v>172.495</v>
      </c>
      <c r="N36" s="94">
        <f>IF(集計表!P29="","",集計表!P29)</f>
        <v>225.24700000000001</v>
      </c>
      <c r="O36" s="94">
        <f>IF(集計表!Q29="","",集計表!Q29)</f>
        <v>150.804</v>
      </c>
      <c r="P36" s="94">
        <f>IF(集計表!R29="","",集計表!R29)</f>
        <v>239.79599999999999</v>
      </c>
      <c r="Q36" s="94">
        <f>IF(集計表!S29="","",集計表!S29)</f>
        <v>115.746</v>
      </c>
      <c r="R36" s="94">
        <f>IF(集計表!T29="","",集計表!T29)</f>
        <v>190.53299999999999</v>
      </c>
      <c r="S36" s="94">
        <f>IF(集計表!U29="","",集計表!U29)</f>
        <v>217.71799999999999</v>
      </c>
      <c r="T36" s="94">
        <f>IF(集計表!V29="","",集計表!V29)</f>
        <v>142.58600000000001</v>
      </c>
      <c r="U36" s="94">
        <f>IF(集計表!W29="","",集計表!W29)</f>
        <v>251.60400000000001</v>
      </c>
      <c r="V36" s="94">
        <f>IF(集計表!X29="","",集計表!X29)</f>
        <v>131.11000000000001</v>
      </c>
      <c r="W36" s="94">
        <f>IF(集計表!Y29="","",集計表!Y29)</f>
        <v>172.59</v>
      </c>
      <c r="X36" s="94">
        <f>IF(集計表!Z29="","",集計表!Z29)</f>
        <v>230.90299999999999</v>
      </c>
      <c r="Y36" s="94">
        <f>IF(集計表!AA29="","",集計表!AA29)</f>
        <v>159.67699999999999</v>
      </c>
      <c r="Z36" s="94">
        <f>IF(集計表!AB29="","",集計表!AB29)</f>
        <v>292.75299999999999</v>
      </c>
      <c r="AA36" s="94">
        <f>IF(集計表!AC29="","",集計表!AC29)</f>
        <v>193.66399999999999</v>
      </c>
      <c r="AB36" s="94">
        <f>IF(集計表!AD29="","",集計表!AD29)</f>
        <v>203.053</v>
      </c>
      <c r="AC36" s="94">
        <f>IF(集計表!AE29="","",集計表!AE29)</f>
        <v>289.226</v>
      </c>
      <c r="AD36" s="94">
        <f>IF(集計表!AF29="","",集計表!AF29)</f>
        <v>246.90199999999999</v>
      </c>
      <c r="AE36" s="94">
        <f>IF(集計表!AG29="","",集計表!AG29)</f>
        <v>384.959</v>
      </c>
      <c r="AF36" s="94">
        <f>IF(集計表!AH29="","",集計表!AH29)</f>
        <v>262.16699999999997</v>
      </c>
      <c r="AG36" s="94">
        <f>IF(集計表!AI29="","",集計表!AI29)</f>
        <v>362.11</v>
      </c>
      <c r="AH36" s="94">
        <f>IF(集計表!AJ29="","",集計表!AJ29)</f>
        <v>416.15</v>
      </c>
      <c r="AI36" s="94">
        <f>IF(集計表!AK29="","",集計表!AK29)</f>
        <v>277.59699999999998</v>
      </c>
      <c r="AJ36" s="94">
        <f>IF(集計表!AL29="","",集計表!AL29)</f>
        <v>423.56099999999998</v>
      </c>
      <c r="AK36" s="94">
        <f>IF(集計表!AM29="","",集計表!AM29)</f>
        <v>193.77600000000001</v>
      </c>
      <c r="AL36" s="94">
        <f>IF(集計表!AN29="","",集計表!AN29)</f>
        <v>244.00299999999999</v>
      </c>
      <c r="AM36" s="94">
        <f>IF(集計表!AO29="","",集計表!AO29)</f>
        <v>323.49799999999999</v>
      </c>
      <c r="AN36" s="95" t="str">
        <f>IF(集計表!AP29="","",集計表!AP29)</f>
        <v/>
      </c>
      <c r="AO36" s="95" t="str">
        <f>IF(集計表!AQ29="","",集計表!AQ29)</f>
        <v/>
      </c>
      <c r="AP36" s="95" t="str">
        <f>IF(集計表!AR29="","",集計表!AR29)</f>
        <v/>
      </c>
      <c r="AQ36" s="95" t="str">
        <f>IF(集計表!AS29="","",集計表!AS29)</f>
        <v/>
      </c>
      <c r="AR36" s="114" t="str">
        <f>IF(集計表!AT29="","",集計表!AT29)</f>
        <v/>
      </c>
      <c r="AS36" s="98"/>
      <c r="AT36" s="98"/>
    </row>
    <row r="37" spans="1:46" s="111" customFormat="1" x14ac:dyDescent="0.15">
      <c r="A37" s="54" t="s">
        <v>1</v>
      </c>
      <c r="B37" s="94">
        <f>IF(集計表!D30=0,NA(),集計表!D30)</f>
        <v>449</v>
      </c>
      <c r="C37" s="94">
        <f>IF(集計表!E30=0,NA(),集計表!E30)</f>
        <v>422</v>
      </c>
      <c r="D37" s="94">
        <f>IF(集計表!F30=0,NA(),集計表!F30)</f>
        <v>430</v>
      </c>
      <c r="E37" s="94">
        <f>IF(集計表!G30=0,NA(),集計表!G30)</f>
        <v>445</v>
      </c>
      <c r="F37" s="94">
        <f>IF(集計表!H30=0,NA(),集計表!H30)</f>
        <v>453</v>
      </c>
      <c r="G37" s="94">
        <f>IF(集計表!I30=0,NA(),集計表!I30)</f>
        <v>461</v>
      </c>
      <c r="H37" s="94">
        <f>IF(集計表!J30=0,NA(),集計表!J30)</f>
        <v>474</v>
      </c>
      <c r="I37" s="94">
        <f>IF(集計表!K30=0,NA(),集計表!K30)</f>
        <v>444</v>
      </c>
      <c r="J37" s="94">
        <f>IF(集計表!L30=0,NA(),集計表!L30)</f>
        <v>475</v>
      </c>
      <c r="K37" s="94">
        <f>IF(集計表!M30=0,NA(),集計表!M30)</f>
        <v>450</v>
      </c>
      <c r="L37" s="94">
        <f>IF(集計表!N30=0,NA(),集計表!N30)</f>
        <v>459</v>
      </c>
      <c r="M37" s="94">
        <f>IF(集計表!O30=0,NA(),集計表!O30)</f>
        <v>468</v>
      </c>
      <c r="N37" s="94">
        <f>IF(集計表!P30=0,NA(),集計表!P30)</f>
        <v>452</v>
      </c>
      <c r="O37" s="94">
        <f>IF(集計表!Q30=0,NA(),集計表!Q30)</f>
        <v>462</v>
      </c>
      <c r="P37" s="94">
        <f>IF(集計表!R30=0,NA(),集計表!R30)</f>
        <v>470</v>
      </c>
      <c r="Q37" s="94">
        <f>IF(集計表!S30=0,NA(),集計表!S30)</f>
        <v>516</v>
      </c>
      <c r="R37" s="94">
        <f>IF(集計表!T30=0,NA(),集計表!T30)</f>
        <v>508</v>
      </c>
      <c r="S37" s="94">
        <f>IF(集計表!U30=0,NA(),集計表!U30)</f>
        <v>529</v>
      </c>
      <c r="T37" s="94">
        <f>IF(集計表!V30=0,NA(),集計表!V30)</f>
        <v>567</v>
      </c>
      <c r="U37" s="94">
        <f>IF(集計表!W30=0,NA(),集計表!W30)</f>
        <v>552</v>
      </c>
      <c r="V37" s="94">
        <f>IF(集計表!X30=0,NA(),集計表!X30)</f>
        <v>576</v>
      </c>
      <c r="W37" s="94">
        <f>IF(集計表!Y30=0,NA(),集計表!Y30)</f>
        <v>553</v>
      </c>
      <c r="X37" s="94">
        <f>IF(集計表!Z30=0,NA(),集計表!Z30)</f>
        <v>537</v>
      </c>
      <c r="Y37" s="94">
        <f>IF(集計表!AA30=0,NA(),集計表!AA30)</f>
        <v>532</v>
      </c>
      <c r="Z37" s="94">
        <f>IF(集計表!AB30=0,NA(),集計表!AB30)</f>
        <v>514</v>
      </c>
      <c r="AA37" s="94">
        <f>IF(集計表!AC30=0,NA(),集計表!AC30)</f>
        <v>512</v>
      </c>
      <c r="AB37" s="94">
        <f>IF(集計表!AD30=0,NA(),集計表!AD30)</f>
        <v>511</v>
      </c>
      <c r="AC37" s="94">
        <f>IF(集計表!AE30=0,NA(),集計表!AE30)</f>
        <v>475</v>
      </c>
      <c r="AD37" s="94">
        <f>IF(集計表!AF30=0,NA(),集計表!AF30)</f>
        <v>474</v>
      </c>
      <c r="AE37" s="94">
        <f>IF(集計表!AG30=0,NA(),集計表!AG30)</f>
        <v>444</v>
      </c>
      <c r="AF37" s="94">
        <f>IF(集計表!AH30=0,NA(),集計表!AH30)</f>
        <v>441</v>
      </c>
      <c r="AG37" s="94">
        <f>IF(集計表!AI30=0,NA(),集計表!AI30)</f>
        <v>419</v>
      </c>
      <c r="AH37" s="94">
        <f>IF(集計表!AJ30=0,NA(),集計表!AJ30)</f>
        <v>389</v>
      </c>
      <c r="AI37" s="94">
        <f>IF(集計表!AK30=0,NA(),集計表!AK30)</f>
        <v>397</v>
      </c>
      <c r="AJ37" s="94">
        <f>IF(集計表!AL30=0,NA(),集計表!AL30)</f>
        <v>408</v>
      </c>
      <c r="AK37" s="94">
        <f>IF(集計表!AM30=0,NA(),集計表!AM30)</f>
        <v>420</v>
      </c>
      <c r="AL37" s="94">
        <f>IF(集計表!AN30=0,NA(),集計表!AN30)</f>
        <v>422</v>
      </c>
      <c r="AM37" s="94">
        <f>IF(集計表!AO30=0,NA(),集計表!AO30)</f>
        <v>412</v>
      </c>
      <c r="AN37" s="95" t="e">
        <f>IF(集計表!AP30=0,NA(),集計表!AP30)</f>
        <v>#N/A</v>
      </c>
      <c r="AO37" s="95" t="e">
        <f>IF(集計表!AQ30=0,NA(),集計表!AQ30)</f>
        <v>#N/A</v>
      </c>
      <c r="AP37" s="95" t="e">
        <f>IF(集計表!AR30=0,NA(),集計表!AR30)</f>
        <v>#N/A</v>
      </c>
      <c r="AQ37" s="95" t="e">
        <f>IF(集計表!AS30=0,NA(),集計表!AS30)</f>
        <v>#N/A</v>
      </c>
      <c r="AR37" s="114" t="e">
        <f>IF(集計表!AT30=0,NA(),集計表!AT30)</f>
        <v>#N/A</v>
      </c>
      <c r="AS37" s="98"/>
      <c r="AT37" s="98"/>
    </row>
    <row r="38" spans="1:46" s="111" customFormat="1" x14ac:dyDescent="0.15">
      <c r="A38" s="80" t="s">
        <v>2</v>
      </c>
      <c r="B38" s="81">
        <f>集計表!D31</f>
        <v>409</v>
      </c>
      <c r="C38" s="81">
        <f>集計表!E31</f>
        <v>409</v>
      </c>
      <c r="D38" s="81">
        <f>集計表!F31</f>
        <v>409</v>
      </c>
      <c r="E38" s="81">
        <f>集計表!G31</f>
        <v>409</v>
      </c>
      <c r="F38" s="81">
        <f>集計表!H31</f>
        <v>409</v>
      </c>
      <c r="G38" s="81">
        <f>集計表!I31</f>
        <v>409</v>
      </c>
      <c r="H38" s="81">
        <f>集計表!J31</f>
        <v>409</v>
      </c>
      <c r="I38" s="81">
        <f>集計表!K31</f>
        <v>413</v>
      </c>
      <c r="J38" s="81">
        <f>集計表!L31</f>
        <v>413</v>
      </c>
      <c r="K38" s="81">
        <f>集計表!M31</f>
        <v>413</v>
      </c>
      <c r="L38" s="81">
        <f>集計表!N31</f>
        <v>413</v>
      </c>
      <c r="M38" s="81">
        <f>集計表!O31</f>
        <v>413</v>
      </c>
      <c r="N38" s="81">
        <f>集計表!P31</f>
        <v>413</v>
      </c>
      <c r="O38" s="81">
        <f>集計表!Q31</f>
        <v>413</v>
      </c>
      <c r="P38" s="81">
        <f>集計表!R31</f>
        <v>423</v>
      </c>
      <c r="Q38" s="81">
        <f>集計表!S31</f>
        <v>423</v>
      </c>
      <c r="R38" s="81">
        <f>集計表!T31</f>
        <v>423</v>
      </c>
      <c r="S38" s="81">
        <f>集計表!U31</f>
        <v>423</v>
      </c>
      <c r="T38" s="81">
        <f>集計表!V31</f>
        <v>423</v>
      </c>
      <c r="U38" s="81">
        <f>集計表!W31</f>
        <v>423</v>
      </c>
      <c r="V38" s="81">
        <f>集計表!X31</f>
        <v>423</v>
      </c>
      <c r="W38" s="81">
        <f>集計表!Y31</f>
        <v>423</v>
      </c>
      <c r="X38" s="81">
        <f>集計表!Z31</f>
        <v>411</v>
      </c>
      <c r="Y38" s="81">
        <f>集計表!AA31</f>
        <v>411</v>
      </c>
      <c r="Z38" s="81">
        <f>集計表!AB31</f>
        <v>411</v>
      </c>
      <c r="AA38" s="81">
        <f>集計表!AC31</f>
        <v>411</v>
      </c>
      <c r="AB38" s="81">
        <f>集計表!AD31</f>
        <v>411</v>
      </c>
      <c r="AC38" s="81">
        <f>集計表!AE31</f>
        <v>411</v>
      </c>
      <c r="AD38" s="81">
        <f>集計表!AF31</f>
        <v>411</v>
      </c>
      <c r="AE38" s="81">
        <f>集計表!AG31</f>
        <v>386</v>
      </c>
      <c r="AF38" s="81">
        <f>集計表!AH31</f>
        <v>386</v>
      </c>
      <c r="AG38" s="81">
        <f>集計表!AI31</f>
        <v>386</v>
      </c>
      <c r="AH38" s="81">
        <f>集計表!AJ31</f>
        <v>386</v>
      </c>
      <c r="AI38" s="81">
        <f>集計表!AK31</f>
        <v>386</v>
      </c>
      <c r="AJ38" s="81">
        <f>集計表!AL31</f>
        <v>386</v>
      </c>
      <c r="AK38" s="81">
        <f>集計表!AM31</f>
        <v>386</v>
      </c>
      <c r="AL38" s="81">
        <f>集計表!AN31</f>
        <v>386</v>
      </c>
      <c r="AM38" s="81">
        <f>集計表!AO31</f>
        <v>358</v>
      </c>
      <c r="AN38" s="82">
        <f>集計表!AP31</f>
        <v>358</v>
      </c>
      <c r="AO38" s="82">
        <f>集計表!AQ31</f>
        <v>358</v>
      </c>
      <c r="AP38" s="82">
        <f>集計表!AR31</f>
        <v>358</v>
      </c>
      <c r="AQ38" s="82">
        <f>集計表!AS31</f>
        <v>358</v>
      </c>
      <c r="AR38" s="115">
        <f>集計表!AT31</f>
        <v>358</v>
      </c>
      <c r="AS38" s="99"/>
      <c r="AT38" s="99"/>
    </row>
    <row r="39" spans="1:46" s="111" customFormat="1" ht="13.5" customHeight="1" thickBot="1" x14ac:dyDescent="0.2">
      <c r="A39" s="74" t="s">
        <v>24</v>
      </c>
      <c r="B39" s="83">
        <f>IFERROR(B37/B38, "")</f>
        <v>1.097799511002445</v>
      </c>
      <c r="C39" s="83">
        <f t="shared" ref="C39:AR39" si="0">IFERROR(C37/C38, "")</f>
        <v>1.0317848410757946</v>
      </c>
      <c r="D39" s="83">
        <f t="shared" si="0"/>
        <v>1.0513447432762837</v>
      </c>
      <c r="E39" s="83">
        <f t="shared" si="0"/>
        <v>1.0880195599022005</v>
      </c>
      <c r="F39" s="83">
        <f t="shared" si="0"/>
        <v>1.1075794621026895</v>
      </c>
      <c r="G39" s="83">
        <f t="shared" si="0"/>
        <v>1.1271393643031784</v>
      </c>
      <c r="H39" s="83">
        <f t="shared" si="0"/>
        <v>1.158924205378973</v>
      </c>
      <c r="I39" s="83">
        <f t="shared" si="0"/>
        <v>1.0750605326876512</v>
      </c>
      <c r="J39" s="83">
        <f t="shared" si="0"/>
        <v>1.1501210653753027</v>
      </c>
      <c r="K39" s="83">
        <f t="shared" si="0"/>
        <v>1.089588377723971</v>
      </c>
      <c r="L39" s="83">
        <f t="shared" si="0"/>
        <v>1.1113801452784504</v>
      </c>
      <c r="M39" s="83">
        <f t="shared" si="0"/>
        <v>1.1331719128329298</v>
      </c>
      <c r="N39" s="83">
        <f t="shared" si="0"/>
        <v>1.0944309927360776</v>
      </c>
      <c r="O39" s="83">
        <f t="shared" si="0"/>
        <v>1.1186440677966101</v>
      </c>
      <c r="P39" s="83">
        <f t="shared" si="0"/>
        <v>1.1111111111111112</v>
      </c>
      <c r="Q39" s="83">
        <f t="shared" si="0"/>
        <v>1.2198581560283688</v>
      </c>
      <c r="R39" s="83">
        <f t="shared" si="0"/>
        <v>1.2009456264775413</v>
      </c>
      <c r="S39" s="83">
        <f t="shared" si="0"/>
        <v>1.2505910165484633</v>
      </c>
      <c r="T39" s="83">
        <f t="shared" si="0"/>
        <v>1.3404255319148937</v>
      </c>
      <c r="U39" s="83">
        <f t="shared" si="0"/>
        <v>1.3049645390070923</v>
      </c>
      <c r="V39" s="83">
        <f t="shared" si="0"/>
        <v>1.3617021276595744</v>
      </c>
      <c r="W39" s="83">
        <f t="shared" si="0"/>
        <v>1.3073286052009456</v>
      </c>
      <c r="X39" s="83">
        <f t="shared" si="0"/>
        <v>1.3065693430656935</v>
      </c>
      <c r="Y39" s="83">
        <f t="shared" si="0"/>
        <v>1.2944038929440389</v>
      </c>
      <c r="Z39" s="83">
        <f t="shared" si="0"/>
        <v>1.2506082725060828</v>
      </c>
      <c r="AA39" s="83">
        <f t="shared" si="0"/>
        <v>1.245742092457421</v>
      </c>
      <c r="AB39" s="83">
        <f t="shared" si="0"/>
        <v>1.2433090024330899</v>
      </c>
      <c r="AC39" s="83">
        <f t="shared" si="0"/>
        <v>1.1557177615571776</v>
      </c>
      <c r="AD39" s="83">
        <f t="shared" si="0"/>
        <v>1.1532846715328466</v>
      </c>
      <c r="AE39" s="83">
        <f t="shared" si="0"/>
        <v>1.150259067357513</v>
      </c>
      <c r="AF39" s="83">
        <f t="shared" si="0"/>
        <v>1.1424870466321244</v>
      </c>
      <c r="AG39" s="83">
        <f t="shared" si="0"/>
        <v>1.0854922279792747</v>
      </c>
      <c r="AH39" s="83">
        <f t="shared" si="0"/>
        <v>1.0077720207253886</v>
      </c>
      <c r="AI39" s="83">
        <f t="shared" si="0"/>
        <v>1.028497409326425</v>
      </c>
      <c r="AJ39" s="83">
        <f t="shared" si="0"/>
        <v>1.0569948186528497</v>
      </c>
      <c r="AK39" s="83">
        <f t="shared" si="0"/>
        <v>1.0880829015544042</v>
      </c>
      <c r="AL39" s="83">
        <f t="shared" si="0"/>
        <v>1.0932642487046633</v>
      </c>
      <c r="AM39" s="83">
        <f t="shared" si="0"/>
        <v>1.1508379888268156</v>
      </c>
      <c r="AN39" s="109" t="str">
        <f t="shared" si="0"/>
        <v/>
      </c>
      <c r="AO39" s="109" t="str">
        <f t="shared" si="0"/>
        <v/>
      </c>
      <c r="AP39" s="109" t="str">
        <f t="shared" si="0"/>
        <v/>
      </c>
      <c r="AQ39" s="109" t="str">
        <f t="shared" si="0"/>
        <v/>
      </c>
      <c r="AR39" s="116" t="str">
        <f t="shared" si="0"/>
        <v/>
      </c>
      <c r="AS39" s="112"/>
      <c r="AT39" s="112"/>
    </row>
    <row r="40" spans="1:46" s="75" customFormat="1" ht="22.5" customHeight="1" x14ac:dyDescent="0.15">
      <c r="A40" s="75" t="s">
        <v>20</v>
      </c>
      <c r="B40" s="76"/>
      <c r="C40" s="76"/>
      <c r="D40" s="77"/>
      <c r="E40" s="76"/>
      <c r="F40" s="78"/>
      <c r="G40" s="76"/>
      <c r="H40" s="76"/>
      <c r="I40" s="76"/>
      <c r="J40" s="76"/>
      <c r="K40" s="79"/>
      <c r="L40" s="76"/>
      <c r="M40" s="79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S40" s="75" t="s">
        <v>25</v>
      </c>
    </row>
    <row r="41" spans="1:46" ht="15" x14ac:dyDescent="0.15">
      <c r="A41" s="34" t="str">
        <f>A1</f>
        <v>　　２．「トマト」の卸売数量と価格の推移　</v>
      </c>
      <c r="B41" s="11"/>
      <c r="C41" s="11"/>
      <c r="D41" s="11"/>
      <c r="E41" s="11"/>
      <c r="F41" s="11"/>
      <c r="G41" s="11"/>
      <c r="H41" s="11"/>
      <c r="I41" s="11"/>
      <c r="K41" s="11" t="str">
        <f>TEXT(集計表!$C$1,"(e.m/d～)")</f>
        <v>(6.3/1～)</v>
      </c>
      <c r="L41" s="11"/>
      <c r="M41" s="11"/>
      <c r="N41" s="11"/>
    </row>
    <row r="42" spans="1:46" ht="15" x14ac:dyDescent="0.15">
      <c r="A42" s="34" t="s">
        <v>17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73" spans="1:46" ht="12.75" customHeight="1" x14ac:dyDescent="0.15"/>
    <row r="74" spans="1:46" s="89" customFormat="1" ht="12.75" customHeight="1" thickBot="1" x14ac:dyDescent="0.2">
      <c r="B74" s="87"/>
      <c r="C74" s="87"/>
      <c r="D74" s="87"/>
      <c r="E74" s="52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52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52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</row>
    <row r="75" spans="1:46" x14ac:dyDescent="0.15">
      <c r="A75" s="53">
        <f>集計表!C33</f>
        <v>45352</v>
      </c>
      <c r="B75" s="59" t="str">
        <f>集計表!D33</f>
        <v>3/1</v>
      </c>
      <c r="C75" s="57" t="str">
        <f>集計表!E33</f>
        <v>2</v>
      </c>
      <c r="D75" s="57" t="str">
        <f>集計表!F33</f>
        <v>4</v>
      </c>
      <c r="E75" s="57" t="str">
        <f>集計表!G33</f>
        <v>5</v>
      </c>
      <c r="F75" s="57" t="str">
        <f>集計表!H33</f>
        <v>7</v>
      </c>
      <c r="G75" s="57" t="str">
        <f>集計表!I33</f>
        <v>8</v>
      </c>
      <c r="H75" s="57" t="str">
        <f>集計表!J33</f>
        <v>9</v>
      </c>
      <c r="I75" s="57" t="str">
        <f>集計表!K33</f>
        <v>11</v>
      </c>
      <c r="J75" s="57" t="str">
        <f>集計表!L33</f>
        <v>12</v>
      </c>
      <c r="K75" s="57" t="str">
        <f>集計表!M33</f>
        <v>14</v>
      </c>
      <c r="L75" s="57" t="str">
        <f>集計表!N33</f>
        <v>15</v>
      </c>
      <c r="M75" s="57" t="str">
        <f>集計表!O33</f>
        <v>16</v>
      </c>
      <c r="N75" s="57" t="str">
        <f>集計表!P33</f>
        <v>18</v>
      </c>
      <c r="O75" s="57" t="str">
        <f>集計表!Q33</f>
        <v>19</v>
      </c>
      <c r="P75" s="57" t="str">
        <f>集計表!R33</f>
        <v>21</v>
      </c>
      <c r="Q75" s="57" t="str">
        <f>集計表!S33</f>
        <v>22</v>
      </c>
      <c r="R75" s="57" t="str">
        <f>集計表!T33</f>
        <v>23</v>
      </c>
      <c r="S75" s="57" t="str">
        <f>集計表!U33</f>
        <v>25</v>
      </c>
      <c r="T75" s="57" t="str">
        <f>集計表!V33</f>
        <v>26</v>
      </c>
      <c r="U75" s="57" t="str">
        <f>集計表!W33</f>
        <v>28</v>
      </c>
      <c r="V75" s="57" t="str">
        <f>集計表!X33</f>
        <v>29</v>
      </c>
      <c r="W75" s="57" t="str">
        <f>集計表!Y33</f>
        <v>30</v>
      </c>
      <c r="X75" s="57" t="str">
        <f>集計表!Z33</f>
        <v>4/1</v>
      </c>
      <c r="Y75" s="57" t="str">
        <f>集計表!AA33</f>
        <v>2</v>
      </c>
      <c r="Z75" s="57" t="str">
        <f>集計表!AB33</f>
        <v>4</v>
      </c>
      <c r="AA75" s="57" t="str">
        <f>集計表!AC33</f>
        <v>5</v>
      </c>
      <c r="AB75" s="57" t="str">
        <f>集計表!AD33</f>
        <v>6</v>
      </c>
      <c r="AC75" s="57" t="str">
        <f>集計表!AE33</f>
        <v>8</v>
      </c>
      <c r="AD75" s="57" t="str">
        <f>集計表!AF33</f>
        <v>9</v>
      </c>
      <c r="AE75" s="57" t="str">
        <f>集計表!AG33</f>
        <v>11</v>
      </c>
      <c r="AF75" s="57" t="str">
        <f>集計表!AH33</f>
        <v>12</v>
      </c>
      <c r="AG75" s="57" t="str">
        <f>集計表!AI33</f>
        <v>13</v>
      </c>
      <c r="AH75" s="57" t="str">
        <f>集計表!AJ33</f>
        <v>15</v>
      </c>
      <c r="AI75" s="57" t="str">
        <f>集計表!AK33</f>
        <v>16</v>
      </c>
      <c r="AJ75" s="57" t="str">
        <f>集計表!AL33</f>
        <v>18</v>
      </c>
      <c r="AK75" s="57" t="str">
        <f>集計表!AM33</f>
        <v>19</v>
      </c>
      <c r="AL75" s="57" t="str">
        <f>集計表!AN33</f>
        <v>20</v>
      </c>
      <c r="AM75" s="57" t="str">
        <f>集計表!AO33</f>
        <v>22</v>
      </c>
      <c r="AN75" s="58" t="str">
        <f>集計表!AP33</f>
        <v>23</v>
      </c>
      <c r="AO75" s="58" t="str">
        <f>集計表!AQ33</f>
        <v>25</v>
      </c>
      <c r="AP75" s="58" t="str">
        <f>集計表!AR33</f>
        <v>26</v>
      </c>
      <c r="AQ75" s="58" t="str">
        <f>集計表!AS33</f>
        <v>27</v>
      </c>
      <c r="AR75" s="113" t="str">
        <f>集計表!AT33</f>
        <v>30</v>
      </c>
      <c r="AS75" s="104"/>
      <c r="AT75" s="104"/>
    </row>
    <row r="76" spans="1:46" s="111" customFormat="1" x14ac:dyDescent="0.15">
      <c r="A76" s="54" t="s">
        <v>0</v>
      </c>
      <c r="B76" s="94">
        <f>IF(集計表!D35="","",集計表!D35)</f>
        <v>26.562000000000001</v>
      </c>
      <c r="C76" s="94">
        <f>IF(集計表!E35="","",集計表!E35)</f>
        <v>53.189</v>
      </c>
      <c r="D76" s="94">
        <f>IF(集計表!F35="","",集計表!F35)</f>
        <v>58.423000000000002</v>
      </c>
      <c r="E76" s="94">
        <f>IF(集計表!G35="","",集計表!G35)</f>
        <v>33.706000000000003</v>
      </c>
      <c r="F76" s="94">
        <f>IF(集計表!H35="","",集計表!H35)</f>
        <v>63.305</v>
      </c>
      <c r="G76" s="94">
        <f>IF(集計表!I35="","",集計表!I35)</f>
        <v>24.241</v>
      </c>
      <c r="H76" s="94">
        <f>IF(集計表!J35="","",集計表!J35)</f>
        <v>44.067999999999998</v>
      </c>
      <c r="I76" s="94">
        <f>IF(集計表!K35="","",集計表!K35)</f>
        <v>61.222000000000001</v>
      </c>
      <c r="J76" s="94">
        <f>IF(集計表!L35="","",集計表!L35)</f>
        <v>43.984999999999999</v>
      </c>
      <c r="K76" s="94">
        <f>IF(集計表!M35="","",集計表!M35)</f>
        <v>74.498000000000005</v>
      </c>
      <c r="L76" s="94">
        <f>IF(集計表!N35="","",集計表!N35)</f>
        <v>31.039000000000001</v>
      </c>
      <c r="M76" s="94">
        <f>IF(集計表!O35="","",集計表!O35)</f>
        <v>44.320999999999998</v>
      </c>
      <c r="N76" s="94">
        <f>IF(集計表!P35="","",集計表!P35)</f>
        <v>59.43</v>
      </c>
      <c r="O76" s="94">
        <f>IF(集計表!Q35="","",集計表!Q35)</f>
        <v>31.843</v>
      </c>
      <c r="P76" s="94">
        <f>IF(集計表!R35="","",集計表!R35)</f>
        <v>73.682000000000002</v>
      </c>
      <c r="Q76" s="94">
        <f>IF(集計表!S35="","",集計表!S35)</f>
        <v>23.475000000000001</v>
      </c>
      <c r="R76" s="94">
        <f>IF(集計表!T35="","",集計表!T35)</f>
        <v>50.484000000000002</v>
      </c>
      <c r="S76" s="94">
        <f>IF(集計表!U35="","",集計表!U35)</f>
        <v>49.74</v>
      </c>
      <c r="T76" s="94">
        <f>IF(集計表!V35="","",集計表!V35)</f>
        <v>28.274000000000001</v>
      </c>
      <c r="U76" s="94">
        <f>IF(集計表!W35="","",集計表!W35)</f>
        <v>55.311999999999998</v>
      </c>
      <c r="V76" s="94">
        <f>IF(集計表!X35="","",集計表!X35)</f>
        <v>19.951000000000001</v>
      </c>
      <c r="W76" s="94">
        <f>IF(集計表!Y35="","",集計表!Y35)</f>
        <v>42.850999999999999</v>
      </c>
      <c r="X76" s="94">
        <f>IF(集計表!Z35="","",集計表!Z35)</f>
        <v>59.542999999999999</v>
      </c>
      <c r="Y76" s="94">
        <f>IF(集計表!AA35="","",集計表!AA35)</f>
        <v>31.172999999999998</v>
      </c>
      <c r="Z76" s="94">
        <f>IF(集計表!AB35="","",集計表!AB35)</f>
        <v>68.656000000000006</v>
      </c>
      <c r="AA76" s="94">
        <f>IF(集計表!AC35="","",集計表!AC35)</f>
        <v>34.378</v>
      </c>
      <c r="AB76" s="94">
        <f>IF(集計表!AD35="","",集計表!AD35)</f>
        <v>52.164999999999999</v>
      </c>
      <c r="AC76" s="94">
        <f>IF(集計表!AE35="","",集計表!AE35)</f>
        <v>71.885000000000005</v>
      </c>
      <c r="AD76" s="94">
        <f>IF(集計表!AF35="","",集計表!AF35)</f>
        <v>51.594999999999999</v>
      </c>
      <c r="AE76" s="94">
        <f>IF(集計表!AG35="","",集計表!AG35)</f>
        <v>102.336</v>
      </c>
      <c r="AF76" s="94">
        <f>IF(集計表!AH35="","",集計表!AH35)</f>
        <v>39.429000000000002</v>
      </c>
      <c r="AG76" s="94">
        <f>IF(集計表!AI35="","",集計表!AI35)</f>
        <v>59.627000000000002</v>
      </c>
      <c r="AH76" s="94">
        <f>IF(集計表!AJ35="","",集計表!AJ35)</f>
        <v>80.260999999999996</v>
      </c>
      <c r="AI76" s="94">
        <f>IF(集計表!AK35="","",集計表!AK35)</f>
        <v>45.381999999999998</v>
      </c>
      <c r="AJ76" s="94">
        <f>IF(集計表!AL35="","",集計表!AL35)</f>
        <v>74.058000000000007</v>
      </c>
      <c r="AK76" s="94">
        <f>IF(集計表!AM35="","",集計表!AM35)</f>
        <v>45.081000000000003</v>
      </c>
      <c r="AL76" s="94">
        <f>IF(集計表!AN35="","",集計表!AN35)</f>
        <v>49.104999999999997</v>
      </c>
      <c r="AM76" s="94">
        <f>IF(集計表!AO35="","",集計表!AO35)</f>
        <v>76.683999999999997</v>
      </c>
      <c r="AN76" s="95" t="str">
        <f>IF(集計表!AP35="","",集計表!AP35)</f>
        <v/>
      </c>
      <c r="AO76" s="95" t="str">
        <f>IF(集計表!AQ35="","",集計表!AQ35)</f>
        <v/>
      </c>
      <c r="AP76" s="95" t="str">
        <f>IF(集計表!AR35="","",集計表!AR35)</f>
        <v/>
      </c>
      <c r="AQ76" s="95" t="str">
        <f>IF(集計表!AS35="","",集計表!AS35)</f>
        <v/>
      </c>
      <c r="AR76" s="114" t="str">
        <f>IF(集計表!AT35="","",集計表!AT35)</f>
        <v/>
      </c>
      <c r="AS76" s="98"/>
      <c r="AT76" s="98"/>
    </row>
    <row r="77" spans="1:46" s="111" customFormat="1" x14ac:dyDescent="0.15">
      <c r="A77" s="54" t="s">
        <v>1</v>
      </c>
      <c r="B77" s="94">
        <f>IF(集計表!D36=0,NA(),集計表!D36)</f>
        <v>376</v>
      </c>
      <c r="C77" s="94">
        <f>IF(集計表!E36=0,NA(),集計表!E36)</f>
        <v>362</v>
      </c>
      <c r="D77" s="94">
        <f>IF(集計表!F36=0,NA(),集計表!F36)</f>
        <v>373</v>
      </c>
      <c r="E77" s="94">
        <f>IF(集計表!G36=0,NA(),集計表!G36)</f>
        <v>375</v>
      </c>
      <c r="F77" s="94">
        <f>IF(集計表!H36=0,NA(),集計表!H36)</f>
        <v>379</v>
      </c>
      <c r="G77" s="94">
        <f>IF(集計表!I36=0,NA(),集計表!I36)</f>
        <v>405</v>
      </c>
      <c r="H77" s="94">
        <f>IF(集計表!J36=0,NA(),集計表!J36)</f>
        <v>380</v>
      </c>
      <c r="I77" s="94">
        <f>IF(集計表!K36=0,NA(),集計表!K36)</f>
        <v>391</v>
      </c>
      <c r="J77" s="94">
        <f>IF(集計表!L36=0,NA(),集計表!L36)</f>
        <v>393</v>
      </c>
      <c r="K77" s="94">
        <f>IF(集計表!M36=0,NA(),集計表!M36)</f>
        <v>387</v>
      </c>
      <c r="L77" s="94">
        <f>IF(集計表!N36=0,NA(),集計表!N36)</f>
        <v>407</v>
      </c>
      <c r="M77" s="94">
        <f>IF(集計表!O36=0,NA(),集計表!O36)</f>
        <v>389</v>
      </c>
      <c r="N77" s="94">
        <f>IF(集計表!P36=0,NA(),集計表!P36)</f>
        <v>397</v>
      </c>
      <c r="O77" s="94">
        <f>IF(集計表!Q36=0,NA(),集計表!Q36)</f>
        <v>400</v>
      </c>
      <c r="P77" s="94">
        <f>IF(集計表!R36=0,NA(),集計表!R36)</f>
        <v>416</v>
      </c>
      <c r="Q77" s="94">
        <f>IF(集計表!S36=0,NA(),集計表!S36)</f>
        <v>452</v>
      </c>
      <c r="R77" s="94">
        <f>IF(集計表!T36=0,NA(),集計表!T36)</f>
        <v>439</v>
      </c>
      <c r="S77" s="94">
        <f>IF(集計表!U36=0,NA(),集計表!U36)</f>
        <v>474</v>
      </c>
      <c r="T77" s="94">
        <f>IF(集計表!V36=0,NA(),集計表!V36)</f>
        <v>478</v>
      </c>
      <c r="U77" s="94">
        <f>IF(集計表!W36=0,NA(),集計表!W36)</f>
        <v>483</v>
      </c>
      <c r="V77" s="94">
        <f>IF(集計表!X36=0,NA(),集計表!X36)</f>
        <v>458</v>
      </c>
      <c r="W77" s="94">
        <f>IF(集計表!Y36=0,NA(),集計表!Y36)</f>
        <v>478</v>
      </c>
      <c r="X77" s="94">
        <f>IF(集計表!Z36=0,NA(),集計表!Z36)</f>
        <v>494</v>
      </c>
      <c r="Y77" s="94">
        <f>IF(集計表!AA36=0,NA(),集計表!AA36)</f>
        <v>486</v>
      </c>
      <c r="Z77" s="94">
        <f>IF(集計表!AB36=0,NA(),集計表!AB36)</f>
        <v>483</v>
      </c>
      <c r="AA77" s="94">
        <f>IF(集計表!AC36=0,NA(),集計表!AC36)</f>
        <v>479</v>
      </c>
      <c r="AB77" s="94">
        <f>IF(集計表!AD36=0,NA(),集計表!AD36)</f>
        <v>474</v>
      </c>
      <c r="AC77" s="94">
        <f>IF(集計表!AE36=0,NA(),集計表!AE36)</f>
        <v>440</v>
      </c>
      <c r="AD77" s="94">
        <f>IF(集計表!AF36=0,NA(),集計表!AF36)</f>
        <v>425</v>
      </c>
      <c r="AE77" s="94">
        <f>IF(集計表!AG36=0,NA(),集計表!AG36)</f>
        <v>376</v>
      </c>
      <c r="AF77" s="94">
        <f>IF(集計表!AH36=0,NA(),集計表!AH36)</f>
        <v>388</v>
      </c>
      <c r="AG77" s="94">
        <f>IF(集計表!AI36=0,NA(),集計表!AI36)</f>
        <v>368</v>
      </c>
      <c r="AH77" s="94">
        <f>IF(集計表!AJ36=0,NA(),集計表!AJ36)</f>
        <v>362</v>
      </c>
      <c r="AI77" s="94">
        <f>IF(集計表!AK36=0,NA(),集計表!AK36)</f>
        <v>369</v>
      </c>
      <c r="AJ77" s="94">
        <f>IF(集計表!AL36=0,NA(),集計表!AL36)</f>
        <v>361</v>
      </c>
      <c r="AK77" s="94">
        <f>IF(集計表!AM36=0,NA(),集計表!AM36)</f>
        <v>359</v>
      </c>
      <c r="AL77" s="94">
        <f>IF(集計表!AN36=0,NA(),集計表!AN36)</f>
        <v>365</v>
      </c>
      <c r="AM77" s="94">
        <f>IF(集計表!AO36=0,NA(),集計表!AO36)</f>
        <v>361</v>
      </c>
      <c r="AN77" s="95" t="e">
        <f>IF(集計表!AP36=0,NA(),集計表!AP36)</f>
        <v>#N/A</v>
      </c>
      <c r="AO77" s="95" t="e">
        <f>IF(集計表!AQ36=0,NA(),集計表!AQ36)</f>
        <v>#N/A</v>
      </c>
      <c r="AP77" s="95" t="e">
        <f>IF(集計表!AR36=0,NA(),集計表!AR36)</f>
        <v>#N/A</v>
      </c>
      <c r="AQ77" s="95" t="e">
        <f>IF(集計表!AS36=0,NA(),集計表!AS36)</f>
        <v>#N/A</v>
      </c>
      <c r="AR77" s="114" t="e">
        <f>IF(集計表!AT36=0,NA(),集計表!AT36)</f>
        <v>#N/A</v>
      </c>
      <c r="AS77" s="98"/>
      <c r="AT77" s="98"/>
    </row>
    <row r="78" spans="1:46" s="111" customFormat="1" x14ac:dyDescent="0.15">
      <c r="A78" s="80" t="s">
        <v>2</v>
      </c>
      <c r="B78" s="81">
        <f>集計表!D37</f>
        <v>341</v>
      </c>
      <c r="C78" s="81">
        <f>集計表!E37</f>
        <v>341</v>
      </c>
      <c r="D78" s="81">
        <f>集計表!F37</f>
        <v>341</v>
      </c>
      <c r="E78" s="81">
        <f>集計表!G37</f>
        <v>341</v>
      </c>
      <c r="F78" s="81">
        <f>集計表!H37</f>
        <v>341</v>
      </c>
      <c r="G78" s="81">
        <f>集計表!I37</f>
        <v>341</v>
      </c>
      <c r="H78" s="81">
        <f>集計表!J37</f>
        <v>341</v>
      </c>
      <c r="I78" s="81">
        <f>集計表!K37</f>
        <v>349</v>
      </c>
      <c r="J78" s="81">
        <f>集計表!L37</f>
        <v>349</v>
      </c>
      <c r="K78" s="81">
        <f>集計表!M37</f>
        <v>349</v>
      </c>
      <c r="L78" s="81">
        <f>集計表!N37</f>
        <v>349</v>
      </c>
      <c r="M78" s="81">
        <f>集計表!O37</f>
        <v>349</v>
      </c>
      <c r="N78" s="81">
        <f>集計表!P37</f>
        <v>349</v>
      </c>
      <c r="O78" s="81">
        <f>集計表!Q37</f>
        <v>349</v>
      </c>
      <c r="P78" s="81">
        <f>集計表!R37</f>
        <v>361</v>
      </c>
      <c r="Q78" s="81">
        <f>集計表!S37</f>
        <v>361</v>
      </c>
      <c r="R78" s="81">
        <f>集計表!T37</f>
        <v>361</v>
      </c>
      <c r="S78" s="81">
        <f>集計表!U37</f>
        <v>361</v>
      </c>
      <c r="T78" s="81">
        <f>集計表!V37</f>
        <v>361</v>
      </c>
      <c r="U78" s="81">
        <f>集計表!W37</f>
        <v>361</v>
      </c>
      <c r="V78" s="81">
        <f>集計表!X37</f>
        <v>361</v>
      </c>
      <c r="W78" s="81">
        <f>集計表!Y37</f>
        <v>361</v>
      </c>
      <c r="X78" s="81">
        <f>集計表!Z37</f>
        <v>357</v>
      </c>
      <c r="Y78" s="81">
        <f>集計表!AA37</f>
        <v>357</v>
      </c>
      <c r="Z78" s="81">
        <f>集計表!AB37</f>
        <v>357</v>
      </c>
      <c r="AA78" s="81">
        <f>集計表!AC37</f>
        <v>357</v>
      </c>
      <c r="AB78" s="81">
        <f>集計表!AD37</f>
        <v>357</v>
      </c>
      <c r="AC78" s="81">
        <f>集計表!AE37</f>
        <v>357</v>
      </c>
      <c r="AD78" s="81">
        <f>集計表!AF37</f>
        <v>357</v>
      </c>
      <c r="AE78" s="81">
        <f>集計表!AG37</f>
        <v>330</v>
      </c>
      <c r="AF78" s="81">
        <f>集計表!AH37</f>
        <v>330</v>
      </c>
      <c r="AG78" s="81">
        <f>集計表!AI37</f>
        <v>330</v>
      </c>
      <c r="AH78" s="81">
        <f>集計表!AJ37</f>
        <v>330</v>
      </c>
      <c r="AI78" s="81">
        <f>集計表!AK37</f>
        <v>330</v>
      </c>
      <c r="AJ78" s="81">
        <f>集計表!AL37</f>
        <v>330</v>
      </c>
      <c r="AK78" s="81">
        <f>集計表!AM37</f>
        <v>330</v>
      </c>
      <c r="AL78" s="81">
        <f>集計表!AN37</f>
        <v>330</v>
      </c>
      <c r="AM78" s="81">
        <f>集計表!AO37</f>
        <v>300</v>
      </c>
      <c r="AN78" s="82">
        <f>集計表!AP37</f>
        <v>300</v>
      </c>
      <c r="AO78" s="82">
        <f>集計表!AQ37</f>
        <v>300</v>
      </c>
      <c r="AP78" s="82">
        <f>集計表!AR37</f>
        <v>300</v>
      </c>
      <c r="AQ78" s="82">
        <f>集計表!AS37</f>
        <v>300</v>
      </c>
      <c r="AR78" s="115">
        <f>集計表!AT37</f>
        <v>300</v>
      </c>
      <c r="AS78" s="99"/>
      <c r="AT78" s="99"/>
    </row>
    <row r="79" spans="1:46" s="111" customFormat="1" ht="13.5" customHeight="1" thickBot="1" x14ac:dyDescent="0.2">
      <c r="A79" s="74" t="s">
        <v>24</v>
      </c>
      <c r="B79" s="83">
        <f>IFERROR(B77/B78, "")</f>
        <v>1.1026392961876832</v>
      </c>
      <c r="C79" s="83">
        <f t="shared" ref="C79:AR79" si="1">IFERROR(C77/C78, "")</f>
        <v>1.0615835777126099</v>
      </c>
      <c r="D79" s="83">
        <f t="shared" si="1"/>
        <v>1.0938416422287389</v>
      </c>
      <c r="E79" s="83">
        <f t="shared" si="1"/>
        <v>1.0997067448680351</v>
      </c>
      <c r="F79" s="83">
        <f t="shared" si="1"/>
        <v>1.1114369501466275</v>
      </c>
      <c r="G79" s="83">
        <f t="shared" si="1"/>
        <v>1.1876832844574781</v>
      </c>
      <c r="H79" s="83">
        <f t="shared" si="1"/>
        <v>1.1143695014662756</v>
      </c>
      <c r="I79" s="83">
        <f t="shared" si="1"/>
        <v>1.1203438395415473</v>
      </c>
      <c r="J79" s="83">
        <f t="shared" si="1"/>
        <v>1.1260744985673352</v>
      </c>
      <c r="K79" s="83">
        <f t="shared" si="1"/>
        <v>1.1088825214899714</v>
      </c>
      <c r="L79" s="83">
        <f t="shared" si="1"/>
        <v>1.1661891117478509</v>
      </c>
      <c r="M79" s="83">
        <f t="shared" si="1"/>
        <v>1.1146131805157593</v>
      </c>
      <c r="N79" s="83">
        <f t="shared" si="1"/>
        <v>1.1375358166189111</v>
      </c>
      <c r="O79" s="83">
        <f t="shared" si="1"/>
        <v>1.1461318051575931</v>
      </c>
      <c r="P79" s="83">
        <f t="shared" si="1"/>
        <v>1.1523545706371192</v>
      </c>
      <c r="Q79" s="83">
        <f t="shared" si="1"/>
        <v>1.2520775623268698</v>
      </c>
      <c r="R79" s="83">
        <f t="shared" si="1"/>
        <v>1.2160664819944598</v>
      </c>
      <c r="S79" s="83">
        <f t="shared" si="1"/>
        <v>1.3130193905817173</v>
      </c>
      <c r="T79" s="83">
        <f t="shared" si="1"/>
        <v>1.3240997229916898</v>
      </c>
      <c r="U79" s="83">
        <f t="shared" si="1"/>
        <v>1.3379501385041552</v>
      </c>
      <c r="V79" s="83">
        <f t="shared" si="1"/>
        <v>1.2686980609418284</v>
      </c>
      <c r="W79" s="83">
        <f t="shared" si="1"/>
        <v>1.3240997229916898</v>
      </c>
      <c r="X79" s="83">
        <f t="shared" si="1"/>
        <v>1.3837535014005602</v>
      </c>
      <c r="Y79" s="83">
        <f t="shared" si="1"/>
        <v>1.3613445378151261</v>
      </c>
      <c r="Z79" s="83">
        <f t="shared" si="1"/>
        <v>1.3529411764705883</v>
      </c>
      <c r="AA79" s="83">
        <f t="shared" si="1"/>
        <v>1.341736694677871</v>
      </c>
      <c r="AB79" s="83">
        <f t="shared" si="1"/>
        <v>1.3277310924369747</v>
      </c>
      <c r="AC79" s="83">
        <f t="shared" si="1"/>
        <v>1.2324929971988796</v>
      </c>
      <c r="AD79" s="83">
        <f t="shared" si="1"/>
        <v>1.1904761904761905</v>
      </c>
      <c r="AE79" s="83">
        <f t="shared" si="1"/>
        <v>1.1393939393939394</v>
      </c>
      <c r="AF79" s="83">
        <f t="shared" si="1"/>
        <v>1.1757575757575758</v>
      </c>
      <c r="AG79" s="83">
        <f t="shared" si="1"/>
        <v>1.1151515151515152</v>
      </c>
      <c r="AH79" s="83">
        <f t="shared" si="1"/>
        <v>1.0969696969696969</v>
      </c>
      <c r="AI79" s="83">
        <f t="shared" si="1"/>
        <v>1.1181818181818182</v>
      </c>
      <c r="AJ79" s="83">
        <f t="shared" si="1"/>
        <v>1.093939393939394</v>
      </c>
      <c r="AK79" s="83">
        <f t="shared" si="1"/>
        <v>1.0878787878787879</v>
      </c>
      <c r="AL79" s="83">
        <f t="shared" si="1"/>
        <v>1.106060606060606</v>
      </c>
      <c r="AM79" s="83">
        <f t="shared" si="1"/>
        <v>1.2033333333333334</v>
      </c>
      <c r="AN79" s="109" t="str">
        <f t="shared" si="1"/>
        <v/>
      </c>
      <c r="AO79" s="109" t="str">
        <f t="shared" si="1"/>
        <v/>
      </c>
      <c r="AP79" s="109" t="str">
        <f t="shared" si="1"/>
        <v/>
      </c>
      <c r="AQ79" s="109" t="str">
        <f t="shared" si="1"/>
        <v/>
      </c>
      <c r="AR79" s="116" t="str">
        <f t="shared" si="1"/>
        <v/>
      </c>
      <c r="AS79" s="112"/>
      <c r="AT79" s="112"/>
    </row>
    <row r="80" spans="1:46" s="75" customFormat="1" ht="22.5" customHeight="1" x14ac:dyDescent="0.15">
      <c r="A80" s="75" t="s">
        <v>20</v>
      </c>
      <c r="B80" s="76"/>
      <c r="C80" s="76"/>
      <c r="D80" s="77"/>
      <c r="E80" s="76"/>
      <c r="F80" s="78"/>
      <c r="G80" s="76"/>
      <c r="H80" s="76"/>
      <c r="I80" s="76"/>
      <c r="J80" s="76"/>
      <c r="K80" s="79"/>
      <c r="L80" s="76"/>
      <c r="M80" s="79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S80" s="75" t="s">
        <v>25</v>
      </c>
    </row>
    <row r="81" spans="1:14" ht="15" x14ac:dyDescent="0.15">
      <c r="A81" s="34" t="str">
        <f>A1</f>
        <v>　　２．「トマト」の卸売数量と価格の推移　</v>
      </c>
      <c r="B81" s="11"/>
      <c r="C81" s="11"/>
      <c r="D81" s="11"/>
      <c r="E81" s="11"/>
      <c r="F81" s="11"/>
      <c r="G81" s="11"/>
      <c r="H81" s="11"/>
      <c r="I81" s="11"/>
      <c r="K81" s="11" t="str">
        <f>TEXT(集計表!$C$1,"(e.m/d～)")</f>
        <v>(6.3/1～)</v>
      </c>
      <c r="L81" s="11"/>
      <c r="M81" s="11"/>
      <c r="N81" s="11"/>
    </row>
    <row r="82" spans="1:14" ht="15" x14ac:dyDescent="0.15">
      <c r="A82" s="34" t="s">
        <v>18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113" spans="1:46" ht="13.5" customHeight="1" x14ac:dyDescent="0.15"/>
    <row r="114" spans="1:46" s="91" customFormat="1" ht="13.5" customHeight="1" thickBot="1" x14ac:dyDescent="0.2">
      <c r="B114" s="92"/>
      <c r="C114" s="92"/>
      <c r="D114" s="87"/>
      <c r="E114" s="52"/>
      <c r="F114" s="92"/>
      <c r="G114" s="92"/>
      <c r="H114" s="92"/>
      <c r="I114" s="87"/>
      <c r="J114" s="87"/>
      <c r="K114" s="92"/>
      <c r="L114" s="92"/>
      <c r="M114" s="87"/>
      <c r="N114" s="92"/>
      <c r="O114" s="92"/>
      <c r="P114" s="87"/>
      <c r="Q114" s="52"/>
      <c r="R114" s="87"/>
      <c r="S114" s="92"/>
      <c r="T114" s="92"/>
      <c r="U114" s="92"/>
      <c r="V114" s="92"/>
      <c r="W114" s="87"/>
      <c r="X114" s="92"/>
      <c r="Y114" s="87"/>
      <c r="Z114" s="92"/>
      <c r="AA114" s="92"/>
      <c r="AB114" s="52"/>
      <c r="AC114" s="92"/>
      <c r="AD114" s="92"/>
      <c r="AE114" s="92"/>
      <c r="AF114" s="92"/>
      <c r="AG114" s="92"/>
      <c r="AH114" s="92"/>
      <c r="AI114" s="87"/>
      <c r="AJ114" s="87"/>
      <c r="AK114" s="92"/>
      <c r="AL114" s="87"/>
      <c r="AM114" s="92"/>
      <c r="AN114" s="92"/>
      <c r="AO114" s="87"/>
      <c r="AP114" s="92"/>
      <c r="AQ114" s="92"/>
      <c r="AR114" s="92"/>
      <c r="AS114" s="89"/>
      <c r="AT114" s="87"/>
    </row>
    <row r="115" spans="1:46" x14ac:dyDescent="0.15">
      <c r="A115" s="53">
        <f>集計表!C39</f>
        <v>45352</v>
      </c>
      <c r="B115" s="59" t="str">
        <f>集計表!D39</f>
        <v>3/1</v>
      </c>
      <c r="C115" s="57" t="str">
        <f>集計表!E39</f>
        <v>2</v>
      </c>
      <c r="D115" s="57" t="str">
        <f>集計表!F39</f>
        <v>4</v>
      </c>
      <c r="E115" s="57" t="str">
        <f>集計表!G39</f>
        <v>5</v>
      </c>
      <c r="F115" s="57" t="str">
        <f>集計表!H39</f>
        <v>7</v>
      </c>
      <c r="G115" s="57" t="str">
        <f>集計表!I39</f>
        <v>8</v>
      </c>
      <c r="H115" s="57" t="str">
        <f>集計表!J39</f>
        <v>9</v>
      </c>
      <c r="I115" s="57" t="str">
        <f>集計表!K39</f>
        <v>11</v>
      </c>
      <c r="J115" s="57" t="str">
        <f>集計表!L39</f>
        <v>12</v>
      </c>
      <c r="K115" s="57" t="str">
        <f>集計表!M39</f>
        <v>14</v>
      </c>
      <c r="L115" s="57" t="str">
        <f>集計表!N39</f>
        <v>15</v>
      </c>
      <c r="M115" s="57" t="str">
        <f>集計表!O39</f>
        <v>16</v>
      </c>
      <c r="N115" s="57" t="str">
        <f>集計表!P39</f>
        <v>18</v>
      </c>
      <c r="O115" s="57" t="str">
        <f>集計表!Q39</f>
        <v>19</v>
      </c>
      <c r="P115" s="57" t="str">
        <f>集計表!R39</f>
        <v>21</v>
      </c>
      <c r="Q115" s="57" t="str">
        <f>集計表!S39</f>
        <v>22</v>
      </c>
      <c r="R115" s="57" t="str">
        <f>集計表!T39</f>
        <v>23</v>
      </c>
      <c r="S115" s="57" t="str">
        <f>集計表!U39</f>
        <v>25</v>
      </c>
      <c r="T115" s="57" t="str">
        <f>集計表!V39</f>
        <v>26</v>
      </c>
      <c r="U115" s="57" t="str">
        <f>集計表!W39</f>
        <v>28</v>
      </c>
      <c r="V115" s="57" t="str">
        <f>集計表!X39</f>
        <v>29</v>
      </c>
      <c r="W115" s="57" t="str">
        <f>集計表!Y39</f>
        <v>30</v>
      </c>
      <c r="X115" s="57" t="str">
        <f>集計表!Z39</f>
        <v>4/1</v>
      </c>
      <c r="Y115" s="57" t="str">
        <f>集計表!AA39</f>
        <v>2</v>
      </c>
      <c r="Z115" s="57" t="str">
        <f>集計表!AB39</f>
        <v>4</v>
      </c>
      <c r="AA115" s="57" t="str">
        <f>集計表!AC39</f>
        <v>5</v>
      </c>
      <c r="AB115" s="57" t="str">
        <f>集計表!AD39</f>
        <v>6</v>
      </c>
      <c r="AC115" s="57" t="str">
        <f>集計表!AE39</f>
        <v>8</v>
      </c>
      <c r="AD115" s="57" t="str">
        <f>集計表!AF39</f>
        <v>9</v>
      </c>
      <c r="AE115" s="57" t="str">
        <f>集計表!AG39</f>
        <v>11</v>
      </c>
      <c r="AF115" s="57" t="str">
        <f>集計表!AH39</f>
        <v>12</v>
      </c>
      <c r="AG115" s="57" t="str">
        <f>集計表!AI39</f>
        <v>13</v>
      </c>
      <c r="AH115" s="57" t="str">
        <f>集計表!AJ39</f>
        <v>15</v>
      </c>
      <c r="AI115" s="57" t="str">
        <f>集計表!AK39</f>
        <v>16</v>
      </c>
      <c r="AJ115" s="57" t="str">
        <f>集計表!AL39</f>
        <v>18</v>
      </c>
      <c r="AK115" s="57" t="str">
        <f>集計表!AM39</f>
        <v>19</v>
      </c>
      <c r="AL115" s="57" t="str">
        <f>集計表!AN39</f>
        <v>20</v>
      </c>
      <c r="AM115" s="57" t="str">
        <f>集計表!AO39</f>
        <v>22</v>
      </c>
      <c r="AN115" s="58" t="str">
        <f>集計表!AP39</f>
        <v>23</v>
      </c>
      <c r="AO115" s="58" t="str">
        <f>集計表!AQ39</f>
        <v>25</v>
      </c>
      <c r="AP115" s="58" t="str">
        <f>集計表!AR39</f>
        <v>26</v>
      </c>
      <c r="AQ115" s="58" t="str">
        <f>集計表!AS39</f>
        <v>27</v>
      </c>
      <c r="AR115" s="113" t="str">
        <f>集計表!AT39</f>
        <v>30</v>
      </c>
      <c r="AS115" s="104"/>
      <c r="AT115" s="104"/>
    </row>
    <row r="116" spans="1:46" s="111" customFormat="1" x14ac:dyDescent="0.15">
      <c r="A116" s="54" t="s">
        <v>0</v>
      </c>
      <c r="B116" s="94">
        <f>IF(集計表!D41="","",集計表!D41)</f>
        <v>48.078000000000003</v>
      </c>
      <c r="C116" s="94">
        <f>IF(集計表!E41="","",集計表!E41)</f>
        <v>56.893000000000001</v>
      </c>
      <c r="D116" s="94">
        <f>IF(集計表!F41="","",集計表!F41)</f>
        <v>77.313999999999993</v>
      </c>
      <c r="E116" s="94">
        <f>IF(集計表!G41="","",集計表!G41)</f>
        <v>31.667000000000002</v>
      </c>
      <c r="F116" s="94">
        <f>IF(集計表!H41="","",集計表!H41)</f>
        <v>75.837999999999994</v>
      </c>
      <c r="G116" s="94">
        <f>IF(集計表!I41="","",集計表!I41)</f>
        <v>39.185000000000002</v>
      </c>
      <c r="H116" s="94">
        <f>IF(集計表!J41="","",集計表!J41)</f>
        <v>53.835000000000001</v>
      </c>
      <c r="I116" s="94">
        <f>IF(集計表!K41="","",集計表!K41)</f>
        <v>82.471000000000004</v>
      </c>
      <c r="J116" s="94">
        <f>IF(集計表!L41="","",集計表!L41)</f>
        <v>31.646000000000001</v>
      </c>
      <c r="K116" s="94">
        <f>IF(集計表!M41="","",集計表!M41)</f>
        <v>89.444000000000003</v>
      </c>
      <c r="L116" s="94">
        <f>IF(集計表!N41="","",集計表!N41)</f>
        <v>48.317999999999998</v>
      </c>
      <c r="M116" s="94">
        <f>IF(集計表!O41="","",集計表!O41)</f>
        <v>53.451999999999998</v>
      </c>
      <c r="N116" s="94">
        <f>IF(集計表!P41="","",集計表!P41)</f>
        <v>79.503</v>
      </c>
      <c r="O116" s="94">
        <f>IF(集計表!Q41="","",集計表!Q41)</f>
        <v>34.774000000000001</v>
      </c>
      <c r="P116" s="94">
        <f>IF(集計表!R41="","",集計表!R41)</f>
        <v>79.266999999999996</v>
      </c>
      <c r="Q116" s="94">
        <f>IF(集計表!S41="","",集計表!S41)</f>
        <v>41.34</v>
      </c>
      <c r="R116" s="94">
        <f>IF(集計表!T41="","",集計表!T41)</f>
        <v>50.564999999999998</v>
      </c>
      <c r="S116" s="94">
        <f>IF(集計表!U41="","",集計表!U41)</f>
        <v>69.611999999999995</v>
      </c>
      <c r="T116" s="94">
        <f>IF(集計表!V41="","",集計表!V41)</f>
        <v>34.606000000000002</v>
      </c>
      <c r="U116" s="94">
        <f>IF(集計表!W41="","",集計表!W41)</f>
        <v>77.471000000000004</v>
      </c>
      <c r="V116" s="94">
        <f>IF(集計表!X41="","",集計表!X41)</f>
        <v>35.838999999999999</v>
      </c>
      <c r="W116" s="94">
        <f>IF(集計表!Y41="","",集計表!Y41)</f>
        <v>49.27</v>
      </c>
      <c r="X116" s="94">
        <f>IF(集計表!Z41="","",集計表!Z41)</f>
        <v>78.917000000000002</v>
      </c>
      <c r="Y116" s="94">
        <f>IF(集計表!AA41="","",集計表!AA41)</f>
        <v>41.555</v>
      </c>
      <c r="Z116" s="94">
        <f>IF(集計表!AB41="","",集計表!AB41)</f>
        <v>90.094999999999999</v>
      </c>
      <c r="AA116" s="94">
        <f>IF(集計表!AC41="","",集計表!AC41)</f>
        <v>46.082000000000001</v>
      </c>
      <c r="AB116" s="94">
        <f>IF(集計表!AD41="","",集計表!AD41)</f>
        <v>64.512</v>
      </c>
      <c r="AC116" s="94">
        <f>IF(集計表!AE41="","",集計表!AE41)</f>
        <v>99.941999999999993</v>
      </c>
      <c r="AD116" s="94">
        <f>IF(集計表!AF41="","",集計表!AF41)</f>
        <v>48.99</v>
      </c>
      <c r="AE116" s="94">
        <f>IF(集計表!AG41="","",集計表!AG41)</f>
        <v>131.43799999999999</v>
      </c>
      <c r="AF116" s="94">
        <f>IF(集計表!AH41="","",集計表!AH41)</f>
        <v>65.509</v>
      </c>
      <c r="AG116" s="94">
        <f>IF(集計表!AI41="","",集計表!AI41)</f>
        <v>74.022000000000006</v>
      </c>
      <c r="AH116" s="94">
        <f>IF(集計表!AJ41="","",集計表!AJ41)</f>
        <v>96.712000000000003</v>
      </c>
      <c r="AI116" s="94">
        <f>IF(集計表!AK41="","",集計表!AK41)</f>
        <v>55.226999999999997</v>
      </c>
      <c r="AJ116" s="94">
        <f>IF(集計表!AL41="","",集計表!AL41)</f>
        <v>90.382999999999996</v>
      </c>
      <c r="AK116" s="94">
        <f>IF(集計表!AM41="","",集計表!AM41)</f>
        <v>60.857999999999997</v>
      </c>
      <c r="AL116" s="94">
        <f>IF(集計表!AN41="","",集計表!AN41)</f>
        <v>66.408000000000001</v>
      </c>
      <c r="AM116" s="94">
        <f>IF(集計表!AO41="","",集計表!AO41)</f>
        <v>88.846000000000004</v>
      </c>
      <c r="AN116" s="95" t="str">
        <f>IF(集計表!AP41="","",集計表!AP41)</f>
        <v/>
      </c>
      <c r="AO116" s="95" t="str">
        <f>IF(集計表!AQ41="","",集計表!AQ41)</f>
        <v/>
      </c>
      <c r="AP116" s="95" t="str">
        <f>IF(集計表!AR41="","",集計表!AR41)</f>
        <v/>
      </c>
      <c r="AQ116" s="95" t="str">
        <f>IF(集計表!AS41="","",集計表!AS41)</f>
        <v/>
      </c>
      <c r="AR116" s="114" t="str">
        <f>IF(集計表!AT41="","",集計表!AT41)</f>
        <v/>
      </c>
      <c r="AS116" s="98"/>
      <c r="AT116" s="98"/>
    </row>
    <row r="117" spans="1:46" s="111" customFormat="1" x14ac:dyDescent="0.15">
      <c r="A117" s="54" t="s">
        <v>1</v>
      </c>
      <c r="B117" s="94">
        <f>IF(集計表!D42=0,NA(),集計表!D42)</f>
        <v>392</v>
      </c>
      <c r="C117" s="94">
        <f>IF(集計表!E42=0,NA(),集計表!E42)</f>
        <v>405</v>
      </c>
      <c r="D117" s="94">
        <f>IF(集計表!F42=0,NA(),集計表!F42)</f>
        <v>408</v>
      </c>
      <c r="E117" s="94">
        <f>IF(集計表!G42=0,NA(),集計表!G42)</f>
        <v>412</v>
      </c>
      <c r="F117" s="94">
        <f>IF(集計表!H42=0,NA(),集計表!H42)</f>
        <v>426</v>
      </c>
      <c r="G117" s="94">
        <f>IF(集計表!I42=0,NA(),集計表!I42)</f>
        <v>417</v>
      </c>
      <c r="H117" s="94">
        <f>IF(集計表!J42=0,NA(),集計表!J42)</f>
        <v>416</v>
      </c>
      <c r="I117" s="94">
        <f>IF(集計表!K42=0,NA(),集計表!K42)</f>
        <v>385</v>
      </c>
      <c r="J117" s="94">
        <f>IF(集計表!L42=0,NA(),集計表!L42)</f>
        <v>429</v>
      </c>
      <c r="K117" s="94">
        <f>IF(集計表!M42=0,NA(),集計表!M42)</f>
        <v>414</v>
      </c>
      <c r="L117" s="94">
        <f>IF(集計表!N42=0,NA(),集計表!N42)</f>
        <v>419</v>
      </c>
      <c r="M117" s="94">
        <f>IF(集計表!O42=0,NA(),集計表!O42)</f>
        <v>425</v>
      </c>
      <c r="N117" s="94">
        <f>IF(集計表!P42=0,NA(),集計表!P42)</f>
        <v>420</v>
      </c>
      <c r="O117" s="94">
        <f>IF(集計表!Q42=0,NA(),集計表!Q42)</f>
        <v>425</v>
      </c>
      <c r="P117" s="94">
        <f>IF(集計表!R42=0,NA(),集計表!R42)</f>
        <v>438</v>
      </c>
      <c r="Q117" s="94">
        <f>IF(集計表!S42=0,NA(),集計表!S42)</f>
        <v>477</v>
      </c>
      <c r="R117" s="94">
        <f>IF(集計表!T42=0,NA(),集計表!T42)</f>
        <v>475</v>
      </c>
      <c r="S117" s="94">
        <f>IF(集計表!U42=0,NA(),集計表!U42)</f>
        <v>478</v>
      </c>
      <c r="T117" s="94">
        <f>IF(集計表!V42=0,NA(),集計表!V42)</f>
        <v>502</v>
      </c>
      <c r="U117" s="94">
        <f>IF(集計表!W42=0,NA(),集計表!W42)</f>
        <v>488</v>
      </c>
      <c r="V117" s="94">
        <f>IF(集計表!X42=0,NA(),集計表!X42)</f>
        <v>489</v>
      </c>
      <c r="W117" s="94">
        <f>IF(集計表!Y42=0,NA(),集計表!Y42)</f>
        <v>502</v>
      </c>
      <c r="X117" s="94">
        <f>IF(集計表!Z42=0,NA(),集計表!Z42)</f>
        <v>527</v>
      </c>
      <c r="Y117" s="94">
        <f>IF(集計表!AA42=0,NA(),集計表!AA42)</f>
        <v>542</v>
      </c>
      <c r="Z117" s="94">
        <f>IF(集計表!AB42=0,NA(),集計表!AB42)</f>
        <v>487</v>
      </c>
      <c r="AA117" s="94">
        <f>IF(集計表!AC42=0,NA(),集計表!AC42)</f>
        <v>483</v>
      </c>
      <c r="AB117" s="94">
        <f>IF(集計表!AD42=0,NA(),集計表!AD42)</f>
        <v>481</v>
      </c>
      <c r="AC117" s="94">
        <f>IF(集計表!AE42=0,NA(),集計表!AE42)</f>
        <v>455</v>
      </c>
      <c r="AD117" s="94">
        <f>IF(集計表!AF42=0,NA(),集計表!AF42)</f>
        <v>469</v>
      </c>
      <c r="AE117" s="94">
        <f>IF(集計表!AG42=0,NA(),集計表!AG42)</f>
        <v>417</v>
      </c>
      <c r="AF117" s="94">
        <f>IF(集計表!AH42=0,NA(),集計表!AH42)</f>
        <v>421</v>
      </c>
      <c r="AG117" s="94">
        <f>IF(集計表!AI42=0,NA(),集計表!AI42)</f>
        <v>418</v>
      </c>
      <c r="AH117" s="94">
        <f>IF(集計表!AJ42=0,NA(),集計表!AJ42)</f>
        <v>396</v>
      </c>
      <c r="AI117" s="94">
        <f>IF(集計表!AK42=0,NA(),集計表!AK42)</f>
        <v>408</v>
      </c>
      <c r="AJ117" s="94">
        <f>IF(集計表!AL42=0,NA(),集計表!AL42)</f>
        <v>409</v>
      </c>
      <c r="AK117" s="94">
        <f>IF(集計表!AM42=0,NA(),集計表!AM42)</f>
        <v>388</v>
      </c>
      <c r="AL117" s="94">
        <f>IF(集計表!AN42=0,NA(),集計表!AN42)</f>
        <v>405</v>
      </c>
      <c r="AM117" s="94">
        <f>IF(集計表!AO42=0,NA(),集計表!AO42)</f>
        <v>395</v>
      </c>
      <c r="AN117" s="95" t="e">
        <f>IF(集計表!AP42=0,NA(),集計表!AP42)</f>
        <v>#N/A</v>
      </c>
      <c r="AO117" s="95" t="e">
        <f>IF(集計表!AQ42=0,NA(),集計表!AQ42)</f>
        <v>#N/A</v>
      </c>
      <c r="AP117" s="95" t="e">
        <f>IF(集計表!AR42=0,NA(),集計表!AR42)</f>
        <v>#N/A</v>
      </c>
      <c r="AQ117" s="95" t="e">
        <f>IF(集計表!AS42=0,NA(),集計表!AS42)</f>
        <v>#N/A</v>
      </c>
      <c r="AR117" s="114" t="e">
        <f>IF(集計表!AT42=0,NA(),集計表!AT42)</f>
        <v>#N/A</v>
      </c>
      <c r="AS117" s="98"/>
      <c r="AT117" s="98"/>
    </row>
    <row r="118" spans="1:46" s="111" customFormat="1" x14ac:dyDescent="0.15">
      <c r="A118" s="80" t="s">
        <v>2</v>
      </c>
      <c r="B118" s="81">
        <f>集計表!D43</f>
        <v>375</v>
      </c>
      <c r="C118" s="81">
        <f>集計表!E43</f>
        <v>375</v>
      </c>
      <c r="D118" s="81">
        <f>集計表!F43</f>
        <v>375</v>
      </c>
      <c r="E118" s="81">
        <f>集計表!G43</f>
        <v>375</v>
      </c>
      <c r="F118" s="81">
        <f>集計表!H43</f>
        <v>375</v>
      </c>
      <c r="G118" s="81">
        <f>集計表!I43</f>
        <v>375</v>
      </c>
      <c r="H118" s="81">
        <f>集計表!J43</f>
        <v>375</v>
      </c>
      <c r="I118" s="81">
        <f>集計表!K43</f>
        <v>382</v>
      </c>
      <c r="J118" s="81">
        <f>集計表!L43</f>
        <v>382</v>
      </c>
      <c r="K118" s="81">
        <f>集計表!M43</f>
        <v>382</v>
      </c>
      <c r="L118" s="81">
        <f>集計表!N43</f>
        <v>382</v>
      </c>
      <c r="M118" s="81">
        <f>集計表!O43</f>
        <v>382</v>
      </c>
      <c r="N118" s="81">
        <f>集計表!P43</f>
        <v>382</v>
      </c>
      <c r="O118" s="81">
        <f>集計表!Q43</f>
        <v>382</v>
      </c>
      <c r="P118" s="81">
        <f>集計表!R43</f>
        <v>393</v>
      </c>
      <c r="Q118" s="81">
        <f>集計表!S43</f>
        <v>393</v>
      </c>
      <c r="R118" s="81">
        <f>集計表!T43</f>
        <v>393</v>
      </c>
      <c r="S118" s="81">
        <f>集計表!U43</f>
        <v>393</v>
      </c>
      <c r="T118" s="81">
        <f>集計表!V43</f>
        <v>393</v>
      </c>
      <c r="U118" s="81">
        <f>集計表!W43</f>
        <v>393</v>
      </c>
      <c r="V118" s="81">
        <f>集計表!X43</f>
        <v>393</v>
      </c>
      <c r="W118" s="81">
        <f>集計表!Y43</f>
        <v>393</v>
      </c>
      <c r="X118" s="81">
        <f>集計表!Z43</f>
        <v>387</v>
      </c>
      <c r="Y118" s="81">
        <f>集計表!AA43</f>
        <v>387</v>
      </c>
      <c r="Z118" s="81">
        <f>集計表!AB43</f>
        <v>387</v>
      </c>
      <c r="AA118" s="81">
        <f>集計表!AC43</f>
        <v>387</v>
      </c>
      <c r="AB118" s="81">
        <f>集計表!AD43</f>
        <v>387</v>
      </c>
      <c r="AC118" s="81">
        <f>集計表!AE43</f>
        <v>387</v>
      </c>
      <c r="AD118" s="81">
        <f>集計表!AF43</f>
        <v>387</v>
      </c>
      <c r="AE118" s="81">
        <f>集計表!AG43</f>
        <v>362</v>
      </c>
      <c r="AF118" s="81">
        <f>集計表!AH43</f>
        <v>362</v>
      </c>
      <c r="AG118" s="81">
        <f>集計表!AI43</f>
        <v>362</v>
      </c>
      <c r="AH118" s="81">
        <f>集計表!AJ43</f>
        <v>362</v>
      </c>
      <c r="AI118" s="81">
        <f>集計表!AK43</f>
        <v>362</v>
      </c>
      <c r="AJ118" s="81">
        <f>集計表!AL43</f>
        <v>362</v>
      </c>
      <c r="AK118" s="81">
        <f>集計表!AM43</f>
        <v>362</v>
      </c>
      <c r="AL118" s="81">
        <f>集計表!AN43</f>
        <v>362</v>
      </c>
      <c r="AM118" s="81">
        <f>集計表!AO43</f>
        <v>340</v>
      </c>
      <c r="AN118" s="82">
        <f>集計表!AP43</f>
        <v>340</v>
      </c>
      <c r="AO118" s="82">
        <f>集計表!AQ43</f>
        <v>340</v>
      </c>
      <c r="AP118" s="82">
        <f>集計表!AR43</f>
        <v>340</v>
      </c>
      <c r="AQ118" s="82">
        <f>集計表!AS43</f>
        <v>340</v>
      </c>
      <c r="AR118" s="115">
        <f>集計表!AT43</f>
        <v>340</v>
      </c>
      <c r="AS118" s="99"/>
      <c r="AT118" s="99"/>
    </row>
    <row r="119" spans="1:46" s="111" customFormat="1" ht="13.5" customHeight="1" thickBot="1" x14ac:dyDescent="0.2">
      <c r="A119" s="74" t="s">
        <v>24</v>
      </c>
      <c r="B119" s="83">
        <f>IFERROR(B117/B118, "")</f>
        <v>1.0453333333333332</v>
      </c>
      <c r="C119" s="83">
        <f t="shared" ref="C119:AR119" si="2">IFERROR(C117/C118, "")</f>
        <v>1.08</v>
      </c>
      <c r="D119" s="83">
        <f t="shared" si="2"/>
        <v>1.0880000000000001</v>
      </c>
      <c r="E119" s="83">
        <f t="shared" si="2"/>
        <v>1.0986666666666667</v>
      </c>
      <c r="F119" s="83">
        <f t="shared" si="2"/>
        <v>1.1359999999999999</v>
      </c>
      <c r="G119" s="83">
        <f t="shared" si="2"/>
        <v>1.1120000000000001</v>
      </c>
      <c r="H119" s="83">
        <f t="shared" si="2"/>
        <v>1.1093333333333333</v>
      </c>
      <c r="I119" s="83">
        <f t="shared" si="2"/>
        <v>1.0078534031413613</v>
      </c>
      <c r="J119" s="83">
        <f t="shared" si="2"/>
        <v>1.1230366492146597</v>
      </c>
      <c r="K119" s="83">
        <f t="shared" si="2"/>
        <v>1.0837696335078535</v>
      </c>
      <c r="L119" s="83">
        <f t="shared" si="2"/>
        <v>1.0968586387434556</v>
      </c>
      <c r="M119" s="83">
        <f t="shared" si="2"/>
        <v>1.1125654450261779</v>
      </c>
      <c r="N119" s="83">
        <f t="shared" si="2"/>
        <v>1.0994764397905759</v>
      </c>
      <c r="O119" s="83">
        <f t="shared" si="2"/>
        <v>1.1125654450261779</v>
      </c>
      <c r="P119" s="83">
        <f t="shared" si="2"/>
        <v>1.1145038167938932</v>
      </c>
      <c r="Q119" s="83">
        <f t="shared" si="2"/>
        <v>1.2137404580152671</v>
      </c>
      <c r="R119" s="83">
        <f t="shared" si="2"/>
        <v>1.2086513994910941</v>
      </c>
      <c r="S119" s="83">
        <f t="shared" si="2"/>
        <v>1.2162849872773538</v>
      </c>
      <c r="T119" s="83">
        <f t="shared" si="2"/>
        <v>1.27735368956743</v>
      </c>
      <c r="U119" s="83">
        <f t="shared" si="2"/>
        <v>1.2417302798982188</v>
      </c>
      <c r="V119" s="83">
        <f t="shared" si="2"/>
        <v>1.2442748091603053</v>
      </c>
      <c r="W119" s="83">
        <f t="shared" si="2"/>
        <v>1.27735368956743</v>
      </c>
      <c r="X119" s="83">
        <f t="shared" si="2"/>
        <v>1.3617571059431524</v>
      </c>
      <c r="Y119" s="83">
        <f t="shared" si="2"/>
        <v>1.400516795865633</v>
      </c>
      <c r="Z119" s="83">
        <f t="shared" si="2"/>
        <v>1.2583979328165376</v>
      </c>
      <c r="AA119" s="83">
        <f t="shared" si="2"/>
        <v>1.248062015503876</v>
      </c>
      <c r="AB119" s="83">
        <f t="shared" si="2"/>
        <v>1.2428940568475453</v>
      </c>
      <c r="AC119" s="83">
        <f t="shared" si="2"/>
        <v>1.1757105943152455</v>
      </c>
      <c r="AD119" s="83">
        <f t="shared" si="2"/>
        <v>1.2118863049095607</v>
      </c>
      <c r="AE119" s="83">
        <f t="shared" si="2"/>
        <v>1.1519337016574585</v>
      </c>
      <c r="AF119" s="83">
        <f t="shared" si="2"/>
        <v>1.1629834254143647</v>
      </c>
      <c r="AG119" s="83">
        <f t="shared" si="2"/>
        <v>1.1546961325966851</v>
      </c>
      <c r="AH119" s="83">
        <f t="shared" si="2"/>
        <v>1.0939226519337018</v>
      </c>
      <c r="AI119" s="83">
        <f t="shared" si="2"/>
        <v>1.1270718232044199</v>
      </c>
      <c r="AJ119" s="83">
        <f t="shared" si="2"/>
        <v>1.1298342541436464</v>
      </c>
      <c r="AK119" s="83">
        <f t="shared" si="2"/>
        <v>1.0718232044198894</v>
      </c>
      <c r="AL119" s="83">
        <f t="shared" si="2"/>
        <v>1.1187845303867403</v>
      </c>
      <c r="AM119" s="83">
        <f t="shared" si="2"/>
        <v>1.161764705882353</v>
      </c>
      <c r="AN119" s="109" t="str">
        <f t="shared" si="2"/>
        <v/>
      </c>
      <c r="AO119" s="109" t="str">
        <f t="shared" si="2"/>
        <v/>
      </c>
      <c r="AP119" s="109" t="str">
        <f t="shared" si="2"/>
        <v/>
      </c>
      <c r="AQ119" s="109" t="str">
        <f t="shared" si="2"/>
        <v/>
      </c>
      <c r="AR119" s="116" t="str">
        <f t="shared" si="2"/>
        <v/>
      </c>
      <c r="AS119" s="112"/>
      <c r="AT119" s="112"/>
    </row>
    <row r="120" spans="1:46" s="75" customFormat="1" ht="22.5" customHeight="1" x14ac:dyDescent="0.15">
      <c r="A120" s="75" t="s">
        <v>20</v>
      </c>
      <c r="B120" s="76"/>
      <c r="C120" s="76"/>
      <c r="D120" s="77"/>
      <c r="E120" s="76"/>
      <c r="F120" s="78"/>
      <c r="G120" s="76"/>
      <c r="H120" s="76"/>
      <c r="I120" s="76"/>
      <c r="J120" s="76"/>
      <c r="K120" s="79"/>
      <c r="L120" s="76"/>
      <c r="M120" s="79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S120" s="75" t="s">
        <v>25</v>
      </c>
    </row>
    <row r="121" spans="1:46" ht="15" x14ac:dyDescent="0.15">
      <c r="A121" s="34" t="str">
        <f>A1</f>
        <v>　　２．「トマト」の卸売数量と価格の推移　</v>
      </c>
      <c r="B121" s="11"/>
      <c r="C121" s="11"/>
      <c r="D121" s="11"/>
      <c r="E121" s="11"/>
      <c r="F121" s="11"/>
      <c r="G121" s="11"/>
      <c r="H121" s="11"/>
      <c r="I121" s="11"/>
      <c r="J121" s="11" t="str">
        <f>TEXT(集計表!$C$1,"(e.m/d～)")</f>
        <v>(6.3/1～)</v>
      </c>
      <c r="K121" s="11"/>
      <c r="L121" s="11"/>
      <c r="M121" s="11"/>
      <c r="N121" s="11"/>
    </row>
    <row r="122" spans="1:46" ht="15" x14ac:dyDescent="0.15">
      <c r="A122" s="34" t="s">
        <v>19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53" spans="1:46" ht="13.5" customHeight="1" x14ac:dyDescent="0.15">
      <c r="AS153" s="48"/>
    </row>
    <row r="154" spans="1:46" s="90" customFormat="1" ht="13.5" customHeight="1" thickBot="1" x14ac:dyDescent="0.2">
      <c r="B154" s="87"/>
      <c r="C154" s="88"/>
      <c r="D154" s="87"/>
      <c r="E154" s="88"/>
      <c r="F154" s="88"/>
      <c r="G154" s="88"/>
      <c r="H154" s="87"/>
      <c r="I154" s="93"/>
      <c r="J154" s="88"/>
      <c r="K154" s="88"/>
      <c r="L154" s="88"/>
      <c r="M154" s="87"/>
      <c r="N154" s="87"/>
      <c r="O154" s="88"/>
      <c r="P154" s="88"/>
      <c r="Q154" s="88"/>
      <c r="R154" s="93"/>
      <c r="S154" s="93"/>
      <c r="T154" s="88"/>
      <c r="U154" s="88"/>
      <c r="V154" s="88"/>
      <c r="W154" s="88"/>
      <c r="Y154" s="88"/>
      <c r="Z154" s="88"/>
      <c r="AB154" s="88"/>
      <c r="AC154" s="88"/>
      <c r="AD154" s="88"/>
      <c r="AE154" s="88"/>
      <c r="AF154" s="88"/>
      <c r="AG154" s="88"/>
      <c r="AH154" s="88"/>
      <c r="AI154" s="87"/>
      <c r="AJ154" s="87"/>
      <c r="AK154" s="88"/>
      <c r="AL154" s="88"/>
      <c r="AM154" s="88"/>
      <c r="AN154" s="88"/>
      <c r="AO154" s="88"/>
      <c r="AP154" s="88"/>
      <c r="AQ154" s="88"/>
      <c r="AR154" s="88"/>
      <c r="AS154" s="88"/>
      <c r="AT154" s="87"/>
    </row>
    <row r="155" spans="1:46" x14ac:dyDescent="0.15">
      <c r="A155" s="53">
        <f>集計表!C45</f>
        <v>45352</v>
      </c>
      <c r="B155" s="59" t="str">
        <f>集計表!D45</f>
        <v>3/1</v>
      </c>
      <c r="C155" s="60" t="str">
        <f>集計表!E45</f>
        <v>2</v>
      </c>
      <c r="D155" s="60" t="str">
        <f>集計表!F45</f>
        <v>4</v>
      </c>
      <c r="E155" s="60" t="str">
        <f>集計表!G45</f>
        <v>5</v>
      </c>
      <c r="F155" s="60" t="str">
        <f>集計表!H45</f>
        <v>7</v>
      </c>
      <c r="G155" s="60" t="str">
        <f>集計表!I45</f>
        <v>8</v>
      </c>
      <c r="H155" s="60" t="str">
        <f>集計表!J45</f>
        <v>9</v>
      </c>
      <c r="I155" s="60" t="str">
        <f>集計表!K45</f>
        <v>11</v>
      </c>
      <c r="J155" s="60" t="str">
        <f>集計表!L45</f>
        <v>12</v>
      </c>
      <c r="K155" s="60" t="str">
        <f>集計表!M45</f>
        <v>14</v>
      </c>
      <c r="L155" s="60" t="str">
        <f>集計表!N45</f>
        <v>15</v>
      </c>
      <c r="M155" s="60" t="str">
        <f>集計表!O45</f>
        <v>16</v>
      </c>
      <c r="N155" s="60" t="str">
        <f>集計表!P45</f>
        <v>18</v>
      </c>
      <c r="O155" s="60" t="str">
        <f>集計表!Q45</f>
        <v>19</v>
      </c>
      <c r="P155" s="60" t="str">
        <f>集計表!R45</f>
        <v>21</v>
      </c>
      <c r="Q155" s="60" t="str">
        <f>集計表!S45</f>
        <v>22</v>
      </c>
      <c r="R155" s="60" t="str">
        <f>集計表!T45</f>
        <v>23</v>
      </c>
      <c r="S155" s="60" t="str">
        <f>集計表!U45</f>
        <v>25</v>
      </c>
      <c r="T155" s="60" t="str">
        <f>集計表!V45</f>
        <v>26</v>
      </c>
      <c r="U155" s="60" t="str">
        <f>集計表!W45</f>
        <v>28</v>
      </c>
      <c r="V155" s="60" t="str">
        <f>集計表!X45</f>
        <v>29</v>
      </c>
      <c r="W155" s="60" t="str">
        <f>集計表!Y45</f>
        <v>30</v>
      </c>
      <c r="X155" s="60" t="str">
        <f>集計表!Z45</f>
        <v>4/1</v>
      </c>
      <c r="Y155" s="60" t="str">
        <f>集計表!AA45</f>
        <v>2</v>
      </c>
      <c r="Z155" s="60" t="str">
        <f>集計表!AB45</f>
        <v>4</v>
      </c>
      <c r="AA155" s="60" t="str">
        <f>集計表!AC45</f>
        <v>5</v>
      </c>
      <c r="AB155" s="60" t="str">
        <f>集計表!AD45</f>
        <v>6</v>
      </c>
      <c r="AC155" s="60" t="str">
        <f>集計表!AE45</f>
        <v>8</v>
      </c>
      <c r="AD155" s="60" t="str">
        <f>集計表!AF45</f>
        <v>9</v>
      </c>
      <c r="AE155" s="60" t="str">
        <f>集計表!AG45</f>
        <v>11</v>
      </c>
      <c r="AF155" s="60" t="str">
        <f>集計表!AH45</f>
        <v>12</v>
      </c>
      <c r="AG155" s="60" t="str">
        <f>集計表!AI45</f>
        <v>13</v>
      </c>
      <c r="AH155" s="60" t="str">
        <f>集計表!AJ45</f>
        <v>15</v>
      </c>
      <c r="AI155" s="60" t="str">
        <f>集計表!AK45</f>
        <v>16</v>
      </c>
      <c r="AJ155" s="60" t="str">
        <f>集計表!AL45</f>
        <v>18</v>
      </c>
      <c r="AK155" s="60" t="str">
        <f>集計表!AM45</f>
        <v>19</v>
      </c>
      <c r="AL155" s="60" t="str">
        <f>集計表!AN45</f>
        <v>20</v>
      </c>
      <c r="AM155" s="60" t="str">
        <f>集計表!AO45</f>
        <v>22</v>
      </c>
      <c r="AN155" s="107" t="str">
        <f>集計表!AP45</f>
        <v>23</v>
      </c>
      <c r="AO155" s="107" t="str">
        <f>集計表!AQ45</f>
        <v>25</v>
      </c>
      <c r="AP155" s="107" t="str">
        <f>集計表!AR45</f>
        <v>26</v>
      </c>
      <c r="AQ155" s="107" t="str">
        <f>集計表!AS45</f>
        <v>27</v>
      </c>
      <c r="AR155" s="120" t="str">
        <f>集計表!AT45</f>
        <v>30</v>
      </c>
      <c r="AS155" s="105"/>
      <c r="AT155" s="105"/>
    </row>
    <row r="156" spans="1:46" s="111" customFormat="1" x14ac:dyDescent="0.15">
      <c r="A156" s="54" t="s">
        <v>0</v>
      </c>
      <c r="B156" s="55">
        <f>IF(集計表!D47="","",集計表!D47)</f>
        <v>22.437000000000001</v>
      </c>
      <c r="C156" s="55">
        <f>IF(集計表!E47="","",集計表!E47)</f>
        <v>29.486999999999998</v>
      </c>
      <c r="D156" s="55">
        <f>IF(集計表!F47="","",集計表!F47)</f>
        <v>19.475000000000001</v>
      </c>
      <c r="E156" s="55">
        <f>IF(集計表!G47="","",集計表!G47)</f>
        <v>25.041</v>
      </c>
      <c r="F156" s="55">
        <f>IF(集計表!H47="","",集計表!H47)</f>
        <v>32.929000000000002</v>
      </c>
      <c r="G156" s="55">
        <f>IF(集計表!I47="","",集計表!I47)</f>
        <v>20.312999999999999</v>
      </c>
      <c r="H156" s="55">
        <f>IF(集計表!J47="","",集計表!J47)</f>
        <v>25.163</v>
      </c>
      <c r="I156" s="55">
        <f>IF(集計表!K47="","",集計表!K47)</f>
        <v>25.181000000000001</v>
      </c>
      <c r="J156" s="55">
        <f>IF(集計表!L47="","",集計表!L47)</f>
        <v>32.405000000000001</v>
      </c>
      <c r="K156" s="55">
        <f>IF(集計表!M47="","",集計表!M47)</f>
        <v>34.384999999999998</v>
      </c>
      <c r="L156" s="55">
        <f>IF(集計表!N47="","",集計表!N47)</f>
        <v>22.981999999999999</v>
      </c>
      <c r="M156" s="55">
        <f>IF(集計表!O47="","",集計表!O47)</f>
        <v>28.39</v>
      </c>
      <c r="N156" s="55">
        <f>IF(集計表!P47="","",集計表!P47)</f>
        <v>25.280999999999999</v>
      </c>
      <c r="O156" s="55">
        <f>IF(集計表!Q47="","",集計表!Q47)</f>
        <v>25.187000000000001</v>
      </c>
      <c r="P156" s="55">
        <f>IF(集計表!R47="","",集計表!R47)</f>
        <v>28.553999999999998</v>
      </c>
      <c r="Q156" s="55">
        <f>IF(集計表!S47="","",集計表!S47)</f>
        <v>18.492999999999999</v>
      </c>
      <c r="R156" s="55">
        <f>IF(集計表!T47="","",集計表!T47)</f>
        <v>25.818999999999999</v>
      </c>
      <c r="S156" s="55">
        <f>IF(集計表!U47="","",集計表!U47)</f>
        <v>22.241</v>
      </c>
      <c r="T156" s="55">
        <f>IF(集計表!V47="","",集計表!V47)</f>
        <v>26.491</v>
      </c>
      <c r="U156" s="55">
        <f>IF(集計表!W47="","",集計表!W47)</f>
        <v>25.81</v>
      </c>
      <c r="V156" s="55">
        <f>IF(集計表!X47="","",集計表!X47)</f>
        <v>17.683</v>
      </c>
      <c r="W156" s="55">
        <f>IF(集計表!Y47="","",集計表!Y47)</f>
        <v>30.271000000000001</v>
      </c>
      <c r="X156" s="55">
        <f>IF(集計表!Z47="","",集計表!Z47)</f>
        <v>25.048999999999999</v>
      </c>
      <c r="Y156" s="55">
        <f>IF(集計表!AA47="","",集計表!AA47)</f>
        <v>28.212</v>
      </c>
      <c r="Z156" s="55">
        <f>IF(集計表!AB47="","",集計表!AB47)</f>
        <v>35.179000000000002</v>
      </c>
      <c r="AA156" s="55">
        <f>IF(集計表!AC47="","",集計表!AC47)</f>
        <v>22.948</v>
      </c>
      <c r="AB156" s="55">
        <f>IF(集計表!AD47="","",集計表!AD47)</f>
        <v>31.992999999999999</v>
      </c>
      <c r="AC156" s="55">
        <f>IF(集計表!AE47="","",集計表!AE47)</f>
        <v>35.366</v>
      </c>
      <c r="AD156" s="55">
        <f>IF(集計表!AF47="","",集計表!AF47)</f>
        <v>42.311</v>
      </c>
      <c r="AE156" s="55">
        <f>IF(集計表!AG47="","",集計表!AG47)</f>
        <v>52.195999999999998</v>
      </c>
      <c r="AF156" s="55">
        <f>IF(集計表!AH47="","",集計表!AH47)</f>
        <v>29.788</v>
      </c>
      <c r="AG156" s="55">
        <f>IF(集計表!AI47="","",集計表!AI47)</f>
        <v>39.822000000000003</v>
      </c>
      <c r="AH156" s="55">
        <f>IF(集計表!AJ47="","",集計表!AJ47)</f>
        <v>41.746000000000002</v>
      </c>
      <c r="AI156" s="55">
        <f>IF(集計表!AK47="","",集計表!AK47)</f>
        <v>37.668999999999997</v>
      </c>
      <c r="AJ156" s="55">
        <f>IF(集計表!AL47="","",集計表!AL47)</f>
        <v>44.767000000000003</v>
      </c>
      <c r="AK156" s="55">
        <f>IF(集計表!AM47="","",集計表!AM47)</f>
        <v>36.012</v>
      </c>
      <c r="AL156" s="55">
        <f>IF(集計表!AN47="","",集計表!AN47)</f>
        <v>38.057000000000002</v>
      </c>
      <c r="AM156" s="55">
        <f>IF(集計表!AO47="","",集計表!AO47)</f>
        <v>40.805</v>
      </c>
      <c r="AN156" s="108" t="str">
        <f>IF(集計表!AP47="","",集計表!AP47)</f>
        <v/>
      </c>
      <c r="AO156" s="108" t="str">
        <f>IF(集計表!AQ47="","",集計表!AQ47)</f>
        <v/>
      </c>
      <c r="AP156" s="108" t="str">
        <f>IF(集計表!AR47="","",集計表!AR47)</f>
        <v/>
      </c>
      <c r="AQ156" s="108" t="str">
        <f>IF(集計表!AS47="","",集計表!AS47)</f>
        <v/>
      </c>
      <c r="AR156" s="119" t="str">
        <f>IF(集計表!AT47="","",集計表!AT47)</f>
        <v/>
      </c>
      <c r="AS156" s="99"/>
      <c r="AT156" s="99"/>
    </row>
    <row r="157" spans="1:46" s="111" customFormat="1" x14ac:dyDescent="0.15">
      <c r="A157" s="54" t="s">
        <v>1</v>
      </c>
      <c r="B157" s="55">
        <f>IF(集計表!D48=0,NA(),集計表!D48)</f>
        <v>336</v>
      </c>
      <c r="C157" s="55">
        <f>IF(集計表!E48=0,NA(),集計表!E48)</f>
        <v>334</v>
      </c>
      <c r="D157" s="55">
        <f>IF(集計表!F48=0,NA(),集計表!F48)</f>
        <v>361</v>
      </c>
      <c r="E157" s="55">
        <f>IF(集計表!G48=0,NA(),集計表!G48)</f>
        <v>384</v>
      </c>
      <c r="F157" s="55">
        <f>IF(集計表!H48=0,NA(),集計表!H48)</f>
        <v>368</v>
      </c>
      <c r="G157" s="55">
        <f>IF(集計表!I48=0,NA(),集計表!I48)</f>
        <v>352</v>
      </c>
      <c r="H157" s="55">
        <f>IF(集計表!J48=0,NA(),集計表!J48)</f>
        <v>382</v>
      </c>
      <c r="I157" s="55">
        <f>IF(集計表!K48=0,NA(),集計表!K48)</f>
        <v>367</v>
      </c>
      <c r="J157" s="55">
        <f>IF(集計表!L48=0,NA(),集計表!L48)</f>
        <v>374</v>
      </c>
      <c r="K157" s="55">
        <f>IF(集計表!M48=0,NA(),集計表!M48)</f>
        <v>360</v>
      </c>
      <c r="L157" s="55">
        <f>IF(集計表!N48=0,NA(),集計表!N48)</f>
        <v>345</v>
      </c>
      <c r="M157" s="55">
        <f>IF(集計表!O48=0,NA(),集計表!O48)</f>
        <v>372</v>
      </c>
      <c r="N157" s="55">
        <f>IF(集計表!P48=0,NA(),集計表!P48)</f>
        <v>373</v>
      </c>
      <c r="O157" s="55">
        <f>IF(集計表!Q48=0,NA(),集計表!Q48)</f>
        <v>394</v>
      </c>
      <c r="P157" s="55">
        <f>IF(集計表!R48=0,NA(),集計表!R48)</f>
        <v>387</v>
      </c>
      <c r="Q157" s="55">
        <f>IF(集計表!S48=0,NA(),集計表!S48)</f>
        <v>388</v>
      </c>
      <c r="R157" s="55">
        <f>IF(集計表!T48=0,NA(),集計表!T48)</f>
        <v>440</v>
      </c>
      <c r="S157" s="55">
        <f>IF(集計表!U48=0,NA(),集計表!U48)</f>
        <v>445</v>
      </c>
      <c r="T157" s="55">
        <f>IF(集計表!V48=0,NA(),集計表!V48)</f>
        <v>450</v>
      </c>
      <c r="U157" s="55">
        <f>IF(集計表!W48=0,NA(),集計表!W48)</f>
        <v>458</v>
      </c>
      <c r="V157" s="55">
        <f>IF(集計表!X48=0,NA(),集計表!X48)</f>
        <v>442</v>
      </c>
      <c r="W157" s="55">
        <f>IF(集計表!Y48=0,NA(),集計表!Y48)</f>
        <v>433</v>
      </c>
      <c r="X157" s="55">
        <f>IF(集計表!Z48=0,NA(),集計表!Z48)</f>
        <v>448</v>
      </c>
      <c r="Y157" s="55">
        <f>IF(集計表!AA48=0,NA(),集計表!AA48)</f>
        <v>452</v>
      </c>
      <c r="Z157" s="55">
        <f>IF(集計表!AB48=0,NA(),集計表!AB48)</f>
        <v>421</v>
      </c>
      <c r="AA157" s="55">
        <f>IF(集計表!AC48=0,NA(),集計表!AC48)</f>
        <v>421</v>
      </c>
      <c r="AB157" s="55">
        <f>IF(集計表!AD48=0,NA(),集計表!AD48)</f>
        <v>414</v>
      </c>
      <c r="AC157" s="55">
        <f>IF(集計表!AE48=0,NA(),集計表!AE48)</f>
        <v>397</v>
      </c>
      <c r="AD157" s="55">
        <f>IF(集計表!AF48=0,NA(),集計表!AF48)</f>
        <v>371</v>
      </c>
      <c r="AE157" s="55">
        <f>IF(集計表!AG48=0,NA(),集計表!AG48)</f>
        <v>350</v>
      </c>
      <c r="AF157" s="55">
        <f>IF(集計表!AH48=0,NA(),集計表!AH48)</f>
        <v>339</v>
      </c>
      <c r="AG157" s="55">
        <f>IF(集計表!AI48=0,NA(),集計表!AI48)</f>
        <v>345</v>
      </c>
      <c r="AH157" s="55">
        <f>IF(集計表!AJ48=0,NA(),集計表!AJ48)</f>
        <v>325</v>
      </c>
      <c r="AI157" s="55">
        <f>IF(集計表!AK48=0,NA(),集計表!AK48)</f>
        <v>336</v>
      </c>
      <c r="AJ157" s="55">
        <f>IF(集計表!AL48=0,NA(),集計表!AL48)</f>
        <v>334</v>
      </c>
      <c r="AK157" s="55">
        <f>IF(集計表!AM48=0,NA(),集計表!AM48)</f>
        <v>340</v>
      </c>
      <c r="AL157" s="55">
        <f>IF(集計表!AN48=0,NA(),集計表!AN48)</f>
        <v>349</v>
      </c>
      <c r="AM157" s="55">
        <f>IF(集計表!AO48=0,NA(),集計表!AO48)</f>
        <v>347</v>
      </c>
      <c r="AN157" s="108" t="e">
        <f>IF(集計表!AP48=0,NA(),集計表!AP48)</f>
        <v>#N/A</v>
      </c>
      <c r="AO157" s="108" t="e">
        <f>IF(集計表!AQ48=0,NA(),集計表!AQ48)</f>
        <v>#N/A</v>
      </c>
      <c r="AP157" s="108" t="e">
        <f>IF(集計表!AR48=0,NA(),集計表!AR48)</f>
        <v>#N/A</v>
      </c>
      <c r="AQ157" s="108" t="e">
        <f>IF(集計表!AS48=0,NA(),集計表!AS48)</f>
        <v>#N/A</v>
      </c>
      <c r="AR157" s="119" t="e">
        <f>IF(集計表!AT48=0,NA(),集計表!AT48)</f>
        <v>#N/A</v>
      </c>
      <c r="AS157" s="99"/>
      <c r="AT157" s="99"/>
    </row>
    <row r="158" spans="1:46" s="111" customFormat="1" x14ac:dyDescent="0.15">
      <c r="A158" s="80" t="s">
        <v>2</v>
      </c>
      <c r="B158" s="81">
        <f>集計表!D49</f>
        <v>329</v>
      </c>
      <c r="C158" s="81">
        <f>集計表!E49</f>
        <v>329</v>
      </c>
      <c r="D158" s="81">
        <f>集計表!F49</f>
        <v>329</v>
      </c>
      <c r="E158" s="81">
        <f>集計表!G49</f>
        <v>329</v>
      </c>
      <c r="F158" s="81">
        <f>集計表!H49</f>
        <v>329</v>
      </c>
      <c r="G158" s="81">
        <f>集計表!I49</f>
        <v>329</v>
      </c>
      <c r="H158" s="81">
        <f>集計表!J49</f>
        <v>329</v>
      </c>
      <c r="I158" s="81">
        <f>集計表!K49</f>
        <v>345</v>
      </c>
      <c r="J158" s="81">
        <f>集計表!L49</f>
        <v>345</v>
      </c>
      <c r="K158" s="81">
        <f>集計表!M49</f>
        <v>345</v>
      </c>
      <c r="L158" s="81">
        <f>集計表!N49</f>
        <v>345</v>
      </c>
      <c r="M158" s="81">
        <f>集計表!O49</f>
        <v>345</v>
      </c>
      <c r="N158" s="81">
        <f>集計表!P49</f>
        <v>345</v>
      </c>
      <c r="O158" s="81">
        <f>集計表!Q49</f>
        <v>345</v>
      </c>
      <c r="P158" s="81">
        <f>集計表!R49</f>
        <v>349</v>
      </c>
      <c r="Q158" s="81">
        <f>集計表!S49</f>
        <v>349</v>
      </c>
      <c r="R158" s="81">
        <f>集計表!T49</f>
        <v>349</v>
      </c>
      <c r="S158" s="81">
        <f>集計表!U49</f>
        <v>349</v>
      </c>
      <c r="T158" s="81">
        <f>集計表!V49</f>
        <v>349</v>
      </c>
      <c r="U158" s="81">
        <f>集計表!W49</f>
        <v>349</v>
      </c>
      <c r="V158" s="81">
        <f>集計表!X49</f>
        <v>349</v>
      </c>
      <c r="W158" s="81">
        <f>集計表!Y49</f>
        <v>349</v>
      </c>
      <c r="X158" s="81">
        <f>集計表!Z49</f>
        <v>341</v>
      </c>
      <c r="Y158" s="81">
        <f>集計表!AA49</f>
        <v>341</v>
      </c>
      <c r="Z158" s="81">
        <f>集計表!AB49</f>
        <v>341</v>
      </c>
      <c r="AA158" s="81">
        <f>集計表!AC49</f>
        <v>341</v>
      </c>
      <c r="AB158" s="81">
        <f>集計表!AD49</f>
        <v>341</v>
      </c>
      <c r="AC158" s="81">
        <f>集計表!AE49</f>
        <v>341</v>
      </c>
      <c r="AD158" s="81">
        <f>集計表!AF49</f>
        <v>341</v>
      </c>
      <c r="AE158" s="81">
        <f>集計表!AG49</f>
        <v>316</v>
      </c>
      <c r="AF158" s="81">
        <f>集計表!AH49</f>
        <v>316</v>
      </c>
      <c r="AG158" s="81">
        <f>集計表!AI49</f>
        <v>316</v>
      </c>
      <c r="AH158" s="81">
        <f>集計表!AJ49</f>
        <v>316</v>
      </c>
      <c r="AI158" s="81">
        <f>集計表!AK49</f>
        <v>316</v>
      </c>
      <c r="AJ158" s="81">
        <f>集計表!AL49</f>
        <v>316</v>
      </c>
      <c r="AK158" s="81">
        <f>集計表!AM49</f>
        <v>316</v>
      </c>
      <c r="AL158" s="81">
        <f>集計表!AN49</f>
        <v>316</v>
      </c>
      <c r="AM158" s="81">
        <f>集計表!AO49</f>
        <v>289</v>
      </c>
      <c r="AN158" s="82">
        <f>集計表!AP49</f>
        <v>289</v>
      </c>
      <c r="AO158" s="82">
        <f>集計表!AQ49</f>
        <v>289</v>
      </c>
      <c r="AP158" s="82">
        <f>集計表!AR49</f>
        <v>289</v>
      </c>
      <c r="AQ158" s="82">
        <f>集計表!AS49</f>
        <v>289</v>
      </c>
      <c r="AR158" s="115">
        <f>集計表!AT49</f>
        <v>289</v>
      </c>
      <c r="AS158" s="99"/>
      <c r="AT158" s="99"/>
    </row>
    <row r="159" spans="1:46" s="111" customFormat="1" ht="13.5" customHeight="1" thickBot="1" x14ac:dyDescent="0.2">
      <c r="A159" s="74" t="s">
        <v>24</v>
      </c>
      <c r="B159" s="83">
        <f>IFERROR(B157/B158, "")</f>
        <v>1.0212765957446808</v>
      </c>
      <c r="C159" s="83">
        <f t="shared" ref="C159:AR159" si="3">IFERROR(C157/C158, "")</f>
        <v>1.0151975683890577</v>
      </c>
      <c r="D159" s="83">
        <f t="shared" si="3"/>
        <v>1.0972644376899696</v>
      </c>
      <c r="E159" s="83">
        <f t="shared" si="3"/>
        <v>1.1671732522796352</v>
      </c>
      <c r="F159" s="83">
        <f t="shared" si="3"/>
        <v>1.1185410334346504</v>
      </c>
      <c r="G159" s="83">
        <f t="shared" si="3"/>
        <v>1.0699088145896656</v>
      </c>
      <c r="H159" s="83">
        <f t="shared" si="3"/>
        <v>1.1610942249240122</v>
      </c>
      <c r="I159" s="83">
        <f t="shared" si="3"/>
        <v>1.0637681159420289</v>
      </c>
      <c r="J159" s="83">
        <f t="shared" si="3"/>
        <v>1.0840579710144929</v>
      </c>
      <c r="K159" s="83">
        <f t="shared" si="3"/>
        <v>1.0434782608695652</v>
      </c>
      <c r="L159" s="83">
        <f t="shared" si="3"/>
        <v>1</v>
      </c>
      <c r="M159" s="83">
        <f t="shared" si="3"/>
        <v>1.0782608695652174</v>
      </c>
      <c r="N159" s="83">
        <f t="shared" si="3"/>
        <v>1.0811594202898551</v>
      </c>
      <c r="O159" s="83">
        <f t="shared" si="3"/>
        <v>1.1420289855072463</v>
      </c>
      <c r="P159" s="83">
        <f t="shared" si="3"/>
        <v>1.1088825214899714</v>
      </c>
      <c r="Q159" s="83">
        <f t="shared" si="3"/>
        <v>1.1117478510028653</v>
      </c>
      <c r="R159" s="83">
        <f t="shared" si="3"/>
        <v>1.2607449856733524</v>
      </c>
      <c r="S159" s="83">
        <f t="shared" si="3"/>
        <v>1.2750716332378222</v>
      </c>
      <c r="T159" s="83">
        <f t="shared" si="3"/>
        <v>1.2893982808022924</v>
      </c>
      <c r="U159" s="83">
        <f t="shared" si="3"/>
        <v>1.3123209169054442</v>
      </c>
      <c r="V159" s="83">
        <f t="shared" si="3"/>
        <v>1.2664756446991403</v>
      </c>
      <c r="W159" s="83">
        <f t="shared" si="3"/>
        <v>1.2406876790830945</v>
      </c>
      <c r="X159" s="83">
        <f t="shared" si="3"/>
        <v>1.313782991202346</v>
      </c>
      <c r="Y159" s="83">
        <f t="shared" si="3"/>
        <v>1.3255131964809383</v>
      </c>
      <c r="Z159" s="83">
        <f t="shared" si="3"/>
        <v>1.2346041055718475</v>
      </c>
      <c r="AA159" s="83">
        <f t="shared" si="3"/>
        <v>1.2346041055718475</v>
      </c>
      <c r="AB159" s="83">
        <f t="shared" si="3"/>
        <v>1.2140762463343109</v>
      </c>
      <c r="AC159" s="83">
        <f t="shared" si="3"/>
        <v>1.1642228739002933</v>
      </c>
      <c r="AD159" s="83">
        <f t="shared" si="3"/>
        <v>1.0879765395894427</v>
      </c>
      <c r="AE159" s="83">
        <f t="shared" si="3"/>
        <v>1.1075949367088607</v>
      </c>
      <c r="AF159" s="83">
        <f t="shared" si="3"/>
        <v>1.0727848101265822</v>
      </c>
      <c r="AG159" s="83">
        <f t="shared" si="3"/>
        <v>1.0917721518987342</v>
      </c>
      <c r="AH159" s="83">
        <f t="shared" si="3"/>
        <v>1.0284810126582278</v>
      </c>
      <c r="AI159" s="83">
        <f t="shared" si="3"/>
        <v>1.0632911392405062</v>
      </c>
      <c r="AJ159" s="83">
        <f t="shared" si="3"/>
        <v>1.0569620253164558</v>
      </c>
      <c r="AK159" s="83">
        <f t="shared" si="3"/>
        <v>1.0759493670886076</v>
      </c>
      <c r="AL159" s="83">
        <f t="shared" si="3"/>
        <v>1.1044303797468353</v>
      </c>
      <c r="AM159" s="83">
        <f t="shared" si="3"/>
        <v>1.2006920415224913</v>
      </c>
      <c r="AN159" s="109" t="str">
        <f t="shared" si="3"/>
        <v/>
      </c>
      <c r="AO159" s="109" t="str">
        <f t="shared" si="3"/>
        <v/>
      </c>
      <c r="AP159" s="109" t="str">
        <f t="shared" si="3"/>
        <v/>
      </c>
      <c r="AQ159" s="109" t="str">
        <f t="shared" si="3"/>
        <v/>
      </c>
      <c r="AR159" s="116" t="str">
        <f t="shared" si="3"/>
        <v/>
      </c>
      <c r="AS159" s="112"/>
      <c r="AT159" s="112"/>
    </row>
    <row r="160" spans="1:46" s="75" customFormat="1" ht="22.5" customHeight="1" x14ac:dyDescent="0.15">
      <c r="A160" s="75" t="s">
        <v>20</v>
      </c>
      <c r="B160" s="76"/>
      <c r="C160" s="76"/>
      <c r="D160" s="77"/>
      <c r="E160" s="76"/>
      <c r="F160" s="78"/>
      <c r="G160" s="76"/>
      <c r="H160" s="76"/>
      <c r="I160" s="76"/>
      <c r="J160" s="76"/>
      <c r="K160" s="79"/>
      <c r="L160" s="76"/>
      <c r="M160" s="79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S160" s="75" t="s">
        <v>25</v>
      </c>
    </row>
  </sheetData>
  <phoneticPr fontId="3"/>
  <conditionalFormatting sqref="B37:AT37 B77:AT77 B117:AT117 B157:AT157">
    <cfRule type="expression" dxfId="14" priority="80" stopIfTrue="1">
      <formula>ISERROR(B37)</formula>
    </cfRule>
  </conditionalFormatting>
  <conditionalFormatting sqref="B36">
    <cfRule type="expression" dxfId="13" priority="76" stopIfTrue="1">
      <formula>ISERROR(B36)</formula>
    </cfRule>
  </conditionalFormatting>
  <conditionalFormatting sqref="B76">
    <cfRule type="expression" dxfId="12" priority="75" stopIfTrue="1">
      <formula>ISERROR(B76)</formula>
    </cfRule>
  </conditionalFormatting>
  <conditionalFormatting sqref="B116">
    <cfRule type="expression" dxfId="11" priority="74" stopIfTrue="1">
      <formula>ISERROR(B116)</formula>
    </cfRule>
  </conditionalFormatting>
  <conditionalFormatting sqref="B156">
    <cfRule type="expression" dxfId="10" priority="73" stopIfTrue="1">
      <formula>ISERROR(B156)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3" manualBreakCount="3">
    <brk id="40" max="16383" man="1"/>
    <brk id="80" max="16383" man="1"/>
    <brk id="12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T160"/>
  <sheetViews>
    <sheetView showGridLines="0" zoomScale="55" zoomScaleNormal="55" zoomScaleSheetLayoutView="80" workbookViewId="0"/>
  </sheetViews>
  <sheetFormatPr defaultRowHeight="13.5" x14ac:dyDescent="0.15"/>
  <cols>
    <col min="1" max="1" width="11.125" bestFit="1" customWidth="1"/>
    <col min="2" max="38" width="4.125" style="1" customWidth="1"/>
    <col min="39" max="44" width="4.125" style="16" customWidth="1"/>
    <col min="45" max="45" width="4.125" customWidth="1"/>
    <col min="46" max="47" width="3.875" customWidth="1"/>
    <col min="48" max="48" width="3.625" customWidth="1"/>
  </cols>
  <sheetData>
    <row r="1" spans="1:14" ht="15" x14ac:dyDescent="0.15">
      <c r="A1" s="34" t="s">
        <v>14</v>
      </c>
      <c r="B1" s="11"/>
      <c r="C1" s="11"/>
      <c r="D1" s="11"/>
      <c r="E1" s="11"/>
      <c r="F1" s="11"/>
      <c r="G1" s="11"/>
      <c r="H1" s="11"/>
      <c r="I1" s="11"/>
      <c r="K1" s="11" t="str">
        <f>TEXT(集計表!$C$1,"(e.m/d～)")</f>
        <v>(6.3/1～)</v>
      </c>
      <c r="L1" s="11"/>
      <c r="N1" s="11"/>
    </row>
    <row r="2" spans="1:14" ht="15" x14ac:dyDescent="0.15">
      <c r="A2" s="34" t="s">
        <v>16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3" spans="1:46" ht="13.35" customHeight="1" x14ac:dyDescent="0.15">
      <c r="AJ33" s="2"/>
      <c r="AK33" s="2"/>
      <c r="AL33" s="2"/>
      <c r="AM33" s="2"/>
      <c r="AN33" s="2"/>
      <c r="AO33" s="2"/>
      <c r="AP33" s="2"/>
      <c r="AQ33" s="2"/>
      <c r="AR33" s="2"/>
    </row>
    <row r="34" spans="1:46" s="90" customFormat="1" ht="13.5" customHeight="1" thickBot="1" x14ac:dyDescent="0.2">
      <c r="B34" s="88"/>
      <c r="C34" s="88"/>
      <c r="D34" s="88"/>
      <c r="E34" s="88"/>
      <c r="F34" s="88"/>
      <c r="G34" s="88"/>
      <c r="H34" s="87"/>
      <c r="I34" s="88"/>
      <c r="J34" s="88"/>
      <c r="K34" s="88"/>
      <c r="L34" s="87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7"/>
      <c r="AI34" s="88"/>
      <c r="AJ34" s="88"/>
      <c r="AK34" s="88"/>
      <c r="AL34" s="88"/>
      <c r="AM34" s="88"/>
      <c r="AN34" s="88"/>
      <c r="AO34" s="88"/>
      <c r="AP34" s="88"/>
      <c r="AQ34" s="88"/>
      <c r="AR34" s="103"/>
      <c r="AS34" s="100"/>
      <c r="AT34" s="100"/>
    </row>
    <row r="35" spans="1:46" x14ac:dyDescent="0.15">
      <c r="A35" s="53">
        <f>集計表!C53</f>
        <v>45352</v>
      </c>
      <c r="B35" s="56" t="str">
        <f>集計表!D53</f>
        <v>3/1</v>
      </c>
      <c r="C35" s="57" t="str">
        <f>集計表!E53</f>
        <v>2</v>
      </c>
      <c r="D35" s="57" t="str">
        <f>集計表!F53</f>
        <v>4</v>
      </c>
      <c r="E35" s="57" t="str">
        <f>集計表!G53</f>
        <v>5</v>
      </c>
      <c r="F35" s="57" t="str">
        <f>集計表!H53</f>
        <v>7</v>
      </c>
      <c r="G35" s="57" t="str">
        <f>集計表!I53</f>
        <v>8</v>
      </c>
      <c r="H35" s="57" t="str">
        <f>集計表!J53</f>
        <v>9</v>
      </c>
      <c r="I35" s="57" t="str">
        <f>集計表!K53</f>
        <v>11</v>
      </c>
      <c r="J35" s="57" t="str">
        <f>集計表!L53</f>
        <v>12</v>
      </c>
      <c r="K35" s="57" t="str">
        <f>集計表!M53</f>
        <v>14</v>
      </c>
      <c r="L35" s="57" t="str">
        <f>集計表!N53</f>
        <v>15</v>
      </c>
      <c r="M35" s="57" t="str">
        <f>集計表!O53</f>
        <v>16</v>
      </c>
      <c r="N35" s="57" t="str">
        <f>集計表!P53</f>
        <v>18</v>
      </c>
      <c r="O35" s="57" t="str">
        <f>集計表!Q53</f>
        <v>19</v>
      </c>
      <c r="P35" s="69" t="str">
        <f>集計表!R53</f>
        <v>21</v>
      </c>
      <c r="Q35" s="57" t="str">
        <f>集計表!S53</f>
        <v>22</v>
      </c>
      <c r="R35" s="57" t="str">
        <f>集計表!T53</f>
        <v>23</v>
      </c>
      <c r="S35" s="57" t="str">
        <f>集計表!U53</f>
        <v>25</v>
      </c>
      <c r="T35" s="57" t="str">
        <f>集計表!V53</f>
        <v>26</v>
      </c>
      <c r="U35" s="57" t="str">
        <f>集計表!W53</f>
        <v>28</v>
      </c>
      <c r="V35" s="57" t="str">
        <f>集計表!X53</f>
        <v>29</v>
      </c>
      <c r="W35" s="57" t="str">
        <f>集計表!Y53</f>
        <v>30</v>
      </c>
      <c r="X35" s="57" t="str">
        <f>集計表!Z53</f>
        <v>4/1</v>
      </c>
      <c r="Y35" s="57" t="str">
        <f>集計表!AA53</f>
        <v>2</v>
      </c>
      <c r="Z35" s="57" t="str">
        <f>集計表!AB53</f>
        <v>4</v>
      </c>
      <c r="AA35" s="57" t="str">
        <f>集計表!AC53</f>
        <v>5</v>
      </c>
      <c r="AB35" s="57" t="str">
        <f>集計表!AD53</f>
        <v>6</v>
      </c>
      <c r="AC35" s="57" t="str">
        <f>集計表!AE53</f>
        <v>8</v>
      </c>
      <c r="AD35" s="57" t="str">
        <f>集計表!AF53</f>
        <v>9</v>
      </c>
      <c r="AE35" s="57" t="str">
        <f>集計表!AG53</f>
        <v>11</v>
      </c>
      <c r="AF35" s="57" t="str">
        <f>集計表!AH53</f>
        <v>12</v>
      </c>
      <c r="AG35" s="57" t="str">
        <f>集計表!AI53</f>
        <v>13</v>
      </c>
      <c r="AH35" s="57" t="str">
        <f>集計表!AJ53</f>
        <v>15</v>
      </c>
      <c r="AI35" s="57" t="str">
        <f>集計表!AK53</f>
        <v>16</v>
      </c>
      <c r="AJ35" s="57" t="str">
        <f>集計表!AL53</f>
        <v>18</v>
      </c>
      <c r="AK35" s="57" t="str">
        <f>集計表!AM53</f>
        <v>19</v>
      </c>
      <c r="AL35" s="57" t="str">
        <f>集計表!AN53</f>
        <v>20</v>
      </c>
      <c r="AM35" s="57" t="str">
        <f>集計表!AO53</f>
        <v>22</v>
      </c>
      <c r="AN35" s="58" t="str">
        <f>集計表!AP53</f>
        <v>23</v>
      </c>
      <c r="AO35" s="58" t="str">
        <f>集計表!AQ53</f>
        <v>25</v>
      </c>
      <c r="AP35" s="58" t="str">
        <f>集計表!AR53</f>
        <v>26</v>
      </c>
      <c r="AQ35" s="58" t="str">
        <f>集計表!AS53</f>
        <v>27</v>
      </c>
      <c r="AR35" s="113" t="str">
        <f>集計表!AT53</f>
        <v>30</v>
      </c>
      <c r="AS35" s="97"/>
      <c r="AT35" s="97"/>
    </row>
    <row r="36" spans="1:46" s="111" customFormat="1" x14ac:dyDescent="0.15">
      <c r="A36" s="54" t="s">
        <v>0</v>
      </c>
      <c r="B36" s="94">
        <f>IF(集計表!D55="","",集計表!D55)</f>
        <v>74.302999999999997</v>
      </c>
      <c r="C36" s="94">
        <f>IF(集計表!E55="","",集計表!E55)</f>
        <v>85.856999999999999</v>
      </c>
      <c r="D36" s="94">
        <f>IF(集計表!F55="","",集計表!F55)</f>
        <v>120.453</v>
      </c>
      <c r="E36" s="94">
        <f>IF(集計表!G55="","",集計表!G55)</f>
        <v>82.125</v>
      </c>
      <c r="F36" s="94">
        <f>IF(集計表!H55="","",集計表!H55)</f>
        <v>131.16800000000001</v>
      </c>
      <c r="G36" s="94">
        <f>IF(集計表!I55="","",集計表!I55)</f>
        <v>81.364000000000004</v>
      </c>
      <c r="H36" s="94">
        <f>IF(集計表!J55="","",集計表!J55)</f>
        <v>88.623999999999995</v>
      </c>
      <c r="I36" s="94">
        <f>IF(集計表!K55="","",集計表!K55)</f>
        <v>107.005</v>
      </c>
      <c r="J36" s="94">
        <f>IF(集計表!L55="","",集計表!L55)</f>
        <v>79.394000000000005</v>
      </c>
      <c r="K36" s="94">
        <f>IF(集計表!M55="","",集計表!M55)</f>
        <v>142.506</v>
      </c>
      <c r="L36" s="94">
        <f>IF(集計表!N55="","",集計表!N55)</f>
        <v>93.397000000000006</v>
      </c>
      <c r="M36" s="94">
        <f>IF(集計表!O55="","",集計表!O55)</f>
        <v>101.452</v>
      </c>
      <c r="N36" s="94">
        <f>IF(集計表!P55="","",集計表!P55)</f>
        <v>131.12799999999999</v>
      </c>
      <c r="O36" s="94">
        <f>IF(集計表!Q55="","",集計表!Q55)</f>
        <v>98.778999999999996</v>
      </c>
      <c r="P36" s="94">
        <f>IF(集計表!R55="","",集計表!R55)</f>
        <v>147.54400000000001</v>
      </c>
      <c r="Q36" s="94">
        <f>IF(集計表!S55="","",集計表!S55)</f>
        <v>98.632999999999996</v>
      </c>
      <c r="R36" s="94">
        <f>IF(集計表!T55="","",集計表!T55)</f>
        <v>103.054</v>
      </c>
      <c r="S36" s="94">
        <f>IF(集計表!U55="","",集計表!U55)</f>
        <v>118.13200000000001</v>
      </c>
      <c r="T36" s="94">
        <f>IF(集計表!V55="","",集計表!V55)</f>
        <v>86.817999999999998</v>
      </c>
      <c r="U36" s="94">
        <f>IF(集計表!W55="","",集計表!W55)</f>
        <v>112.09699999999999</v>
      </c>
      <c r="V36" s="94">
        <f>IF(集計表!X55="","",集計表!X55)</f>
        <v>75.209000000000003</v>
      </c>
      <c r="W36" s="94">
        <f>IF(集計表!Y55="","",集計表!Y55)</f>
        <v>79.438000000000002</v>
      </c>
      <c r="X36" s="94">
        <f>IF(集計表!Z55="","",集計表!Z55)</f>
        <v>110.946</v>
      </c>
      <c r="Y36" s="94">
        <f>IF(集計表!AA55="","",集計表!AA55)</f>
        <v>80.738</v>
      </c>
      <c r="Z36" s="94">
        <f>IF(集計表!AB55="","",集計表!AB55)</f>
        <v>142.61699999999999</v>
      </c>
      <c r="AA36" s="94">
        <f>IF(集計表!AC55="","",集計表!AC55)</f>
        <v>91.959000000000003</v>
      </c>
      <c r="AB36" s="94">
        <f>IF(集計表!AD55="","",集計表!AD55)</f>
        <v>94.774000000000001</v>
      </c>
      <c r="AC36" s="94">
        <f>IF(集計表!AE55="","",集計表!AE55)</f>
        <v>114.494</v>
      </c>
      <c r="AD36" s="94">
        <f>IF(集計表!AF55="","",集計表!AF55)</f>
        <v>77.167000000000002</v>
      </c>
      <c r="AE36" s="94">
        <f>IF(集計表!AG55="","",集計表!AG55)</f>
        <v>114.682</v>
      </c>
      <c r="AF36" s="94">
        <f>IF(集計表!AH55="","",集計表!AH55)</f>
        <v>86.41</v>
      </c>
      <c r="AG36" s="94">
        <f>IF(集計表!AI55="","",集計表!AI55)</f>
        <v>78.173000000000002</v>
      </c>
      <c r="AH36" s="94">
        <f>IF(集計表!AJ55="","",集計表!AJ55)</f>
        <v>125.599</v>
      </c>
      <c r="AI36" s="94">
        <f>IF(集計表!AK55="","",集計表!AK55)</f>
        <v>94.203999999999994</v>
      </c>
      <c r="AJ36" s="94">
        <f>IF(集計表!AL55="","",集計表!AL55)</f>
        <v>158.833</v>
      </c>
      <c r="AK36" s="94">
        <f>IF(集計表!AM55="","",集計表!AM55)</f>
        <v>105.634</v>
      </c>
      <c r="AL36" s="94">
        <f>IF(集計表!AN55="","",集計表!AN55)</f>
        <v>120.069</v>
      </c>
      <c r="AM36" s="94">
        <f>IF(集計表!AO55="","",集計表!AO55)</f>
        <v>170.857</v>
      </c>
      <c r="AN36" s="95" t="str">
        <f>IF(集計表!AP55="","",集計表!AP55)</f>
        <v/>
      </c>
      <c r="AO36" s="95" t="str">
        <f>IF(集計表!AQ55="","",集計表!AQ55)</f>
        <v/>
      </c>
      <c r="AP36" s="95" t="str">
        <f>IF(集計表!AR55="","",集計表!AR55)</f>
        <v/>
      </c>
      <c r="AQ36" s="95" t="str">
        <f>IF(集計表!AS55="","",集計表!AS55)</f>
        <v/>
      </c>
      <c r="AR36" s="114" t="str">
        <f>IF(集計表!AT55="","",集計表!AT55)</f>
        <v/>
      </c>
      <c r="AS36" s="98"/>
      <c r="AT36" s="98"/>
    </row>
    <row r="37" spans="1:46" s="111" customFormat="1" x14ac:dyDescent="0.15">
      <c r="A37" s="54" t="s">
        <v>1</v>
      </c>
      <c r="B37" s="94">
        <f>IF(集計表!D56=0,NA(),集計表!D56)</f>
        <v>481</v>
      </c>
      <c r="C37" s="94">
        <f>IF(集計表!E56=0,NA(),集計表!E56)</f>
        <v>478</v>
      </c>
      <c r="D37" s="94">
        <f>IF(集計表!F56=0,NA(),集計表!F56)</f>
        <v>466</v>
      </c>
      <c r="E37" s="94">
        <f>IF(集計表!G56=0,NA(),集計表!G56)</f>
        <v>467</v>
      </c>
      <c r="F37" s="94">
        <f>IF(集計表!H56=0,NA(),集計表!H56)</f>
        <v>435</v>
      </c>
      <c r="G37" s="94">
        <f>IF(集計表!I56=0,NA(),集計表!I56)</f>
        <v>455</v>
      </c>
      <c r="H37" s="94">
        <f>IF(集計表!J56=0,NA(),集計表!J56)</f>
        <v>444</v>
      </c>
      <c r="I37" s="94">
        <f>IF(集計表!K56=0,NA(),集計表!K56)</f>
        <v>450</v>
      </c>
      <c r="J37" s="94">
        <f>IF(集計表!L56=0,NA(),集計表!L56)</f>
        <v>460</v>
      </c>
      <c r="K37" s="94">
        <f>IF(集計表!M56=0,NA(),集計表!M56)</f>
        <v>451</v>
      </c>
      <c r="L37" s="94">
        <f>IF(集計表!N56=0,NA(),集計表!N56)</f>
        <v>446</v>
      </c>
      <c r="M37" s="94">
        <f>IF(集計表!O56=0,NA(),集計表!O56)</f>
        <v>456</v>
      </c>
      <c r="N37" s="94">
        <f>IF(集計表!P56=0,NA(),集計表!P56)</f>
        <v>448</v>
      </c>
      <c r="O37" s="94">
        <f>IF(集計表!Q56=0,NA(),集計表!Q56)</f>
        <v>463</v>
      </c>
      <c r="P37" s="94">
        <f>IF(集計表!R56=0,NA(),集計表!R56)</f>
        <v>453</v>
      </c>
      <c r="Q37" s="94">
        <f>IF(集計表!S56=0,NA(),集計表!S56)</f>
        <v>457</v>
      </c>
      <c r="R37" s="94">
        <f>IF(集計表!T56=0,NA(),集計表!T56)</f>
        <v>467</v>
      </c>
      <c r="S37" s="94">
        <f>IF(集計表!U56=0,NA(),集計表!U56)</f>
        <v>466</v>
      </c>
      <c r="T37" s="94">
        <f>IF(集計表!V56=0,NA(),集計表!V56)</f>
        <v>490</v>
      </c>
      <c r="U37" s="94">
        <f>IF(集計表!W56=0,NA(),集計表!W56)</f>
        <v>466</v>
      </c>
      <c r="V37" s="94">
        <f>IF(集計表!X56=0,NA(),集計表!X56)</f>
        <v>482</v>
      </c>
      <c r="W37" s="94">
        <f>IF(集計表!Y56=0,NA(),集計表!Y56)</f>
        <v>480</v>
      </c>
      <c r="X37" s="94">
        <f>IF(集計表!Z56=0,NA(),集計表!Z56)</f>
        <v>479</v>
      </c>
      <c r="Y37" s="94">
        <f>IF(集計表!AA56=0,NA(),集計表!AA56)</f>
        <v>480</v>
      </c>
      <c r="Z37" s="94">
        <f>IF(集計表!AB56=0,NA(),集計表!AB56)</f>
        <v>467</v>
      </c>
      <c r="AA37" s="94">
        <f>IF(集計表!AC56=0,NA(),集計表!AC56)</f>
        <v>471</v>
      </c>
      <c r="AB37" s="94">
        <f>IF(集計表!AD56=0,NA(),集計表!AD56)</f>
        <v>475</v>
      </c>
      <c r="AC37" s="94">
        <f>IF(集計表!AE56=0,NA(),集計表!AE56)</f>
        <v>470</v>
      </c>
      <c r="AD37" s="94">
        <f>IF(集計表!AF56=0,NA(),集計表!AF56)</f>
        <v>484</v>
      </c>
      <c r="AE37" s="94">
        <f>IF(集計表!AG56=0,NA(),集計表!AG56)</f>
        <v>495</v>
      </c>
      <c r="AF37" s="94">
        <f>IF(集計表!AH56=0,NA(),集計表!AH56)</f>
        <v>518</v>
      </c>
      <c r="AG37" s="94">
        <f>IF(集計表!AI56=0,NA(),集計表!AI56)</f>
        <v>508</v>
      </c>
      <c r="AH37" s="94">
        <f>IF(集計表!AJ56=0,NA(),集計表!AJ56)</f>
        <v>520</v>
      </c>
      <c r="AI37" s="94">
        <f>IF(集計表!AK56=0,NA(),集計表!AK56)</f>
        <v>524</v>
      </c>
      <c r="AJ37" s="94">
        <f>IF(集計表!AL56=0,NA(),集計表!AL56)</f>
        <v>488</v>
      </c>
      <c r="AK37" s="94">
        <f>IF(集計表!AM56=0,NA(),集計表!AM56)</f>
        <v>484</v>
      </c>
      <c r="AL37" s="94">
        <f>IF(集計表!AN56=0,NA(),集計表!AN56)</f>
        <v>483</v>
      </c>
      <c r="AM37" s="94">
        <f>IF(集計表!AO56=0,NA(),集計表!AO56)</f>
        <v>462</v>
      </c>
      <c r="AN37" s="95" t="e">
        <f>IF(集計表!AP56=0,NA(),集計表!AP56)</f>
        <v>#N/A</v>
      </c>
      <c r="AO37" s="95" t="e">
        <f>IF(集計表!AQ56=0,NA(),集計表!AQ56)</f>
        <v>#N/A</v>
      </c>
      <c r="AP37" s="95" t="e">
        <f>IF(集計表!AR56=0,NA(),集計表!AR56)</f>
        <v>#N/A</v>
      </c>
      <c r="AQ37" s="95" t="e">
        <f>IF(集計表!AS56=0,NA(),集計表!AS56)</f>
        <v>#N/A</v>
      </c>
      <c r="AR37" s="114" t="e">
        <f>IF(集計表!AT56=0,NA(),集計表!AT56)</f>
        <v>#N/A</v>
      </c>
      <c r="AS37" s="98"/>
      <c r="AT37" s="98"/>
    </row>
    <row r="38" spans="1:46" s="111" customFormat="1" x14ac:dyDescent="0.15">
      <c r="A38" s="80" t="s">
        <v>2</v>
      </c>
      <c r="B38" s="81">
        <f>集計表!D57</f>
        <v>437</v>
      </c>
      <c r="C38" s="81">
        <f>集計表!E57</f>
        <v>437</v>
      </c>
      <c r="D38" s="81">
        <f>集計表!F57</f>
        <v>437</v>
      </c>
      <c r="E38" s="81">
        <f>集計表!G57</f>
        <v>437</v>
      </c>
      <c r="F38" s="81">
        <f>集計表!H57</f>
        <v>437</v>
      </c>
      <c r="G38" s="81">
        <f>集計表!I57</f>
        <v>437</v>
      </c>
      <c r="H38" s="81">
        <f>集計表!J57</f>
        <v>437</v>
      </c>
      <c r="I38" s="81">
        <f>集計表!K57</f>
        <v>416</v>
      </c>
      <c r="J38" s="81">
        <f>集計表!L57</f>
        <v>416</v>
      </c>
      <c r="K38" s="81">
        <f>集計表!M57</f>
        <v>416</v>
      </c>
      <c r="L38" s="81">
        <f>集計表!N57</f>
        <v>416</v>
      </c>
      <c r="M38" s="81">
        <f>集計表!O57</f>
        <v>416</v>
      </c>
      <c r="N38" s="81">
        <f>集計表!P57</f>
        <v>416</v>
      </c>
      <c r="O38" s="81">
        <f>集計表!Q57</f>
        <v>416</v>
      </c>
      <c r="P38" s="81">
        <f>集計表!R57</f>
        <v>401</v>
      </c>
      <c r="Q38" s="81">
        <f>集計表!S57</f>
        <v>401</v>
      </c>
      <c r="R38" s="81">
        <f>集計表!T57</f>
        <v>401</v>
      </c>
      <c r="S38" s="81">
        <f>集計表!U57</f>
        <v>401</v>
      </c>
      <c r="T38" s="81">
        <f>集計表!V57</f>
        <v>401</v>
      </c>
      <c r="U38" s="81">
        <f>集計表!W57</f>
        <v>401</v>
      </c>
      <c r="V38" s="81">
        <f>集計表!X57</f>
        <v>401</v>
      </c>
      <c r="W38" s="81">
        <f>集計表!Y57</f>
        <v>401</v>
      </c>
      <c r="X38" s="81">
        <f>集計表!Z57</f>
        <v>412</v>
      </c>
      <c r="Y38" s="81">
        <f>集計表!AA57</f>
        <v>412</v>
      </c>
      <c r="Z38" s="81">
        <f>集計表!AB57</f>
        <v>412</v>
      </c>
      <c r="AA38" s="81">
        <f>集計表!AC57</f>
        <v>412</v>
      </c>
      <c r="AB38" s="81">
        <f>集計表!AD57</f>
        <v>412</v>
      </c>
      <c r="AC38" s="81">
        <f>集計表!AE57</f>
        <v>412</v>
      </c>
      <c r="AD38" s="81">
        <f>集計表!AF57</f>
        <v>412</v>
      </c>
      <c r="AE38" s="81">
        <f>集計表!AG57</f>
        <v>415</v>
      </c>
      <c r="AF38" s="81">
        <f>集計表!AH57</f>
        <v>415</v>
      </c>
      <c r="AG38" s="81">
        <f>集計表!AI57</f>
        <v>415</v>
      </c>
      <c r="AH38" s="81">
        <f>集計表!AJ57</f>
        <v>415</v>
      </c>
      <c r="AI38" s="81">
        <f>集計表!AK57</f>
        <v>415</v>
      </c>
      <c r="AJ38" s="81">
        <f>集計表!AL57</f>
        <v>415</v>
      </c>
      <c r="AK38" s="81">
        <f>集計表!AM57</f>
        <v>415</v>
      </c>
      <c r="AL38" s="81">
        <f>集計表!AN57</f>
        <v>415</v>
      </c>
      <c r="AM38" s="81">
        <f>集計表!AO57</f>
        <v>407</v>
      </c>
      <c r="AN38" s="82">
        <f>集計表!AP57</f>
        <v>407</v>
      </c>
      <c r="AO38" s="82">
        <f>集計表!AQ57</f>
        <v>407</v>
      </c>
      <c r="AP38" s="82">
        <f>集計表!AR57</f>
        <v>407</v>
      </c>
      <c r="AQ38" s="82">
        <f>集計表!AS57</f>
        <v>407</v>
      </c>
      <c r="AR38" s="115">
        <f>集計表!AT57</f>
        <v>407</v>
      </c>
      <c r="AS38" s="99"/>
      <c r="AT38" s="99"/>
    </row>
    <row r="39" spans="1:46" s="111" customFormat="1" ht="13.5" customHeight="1" thickBot="1" x14ac:dyDescent="0.2">
      <c r="A39" s="74" t="s">
        <v>24</v>
      </c>
      <c r="B39" s="83">
        <f>IFERROR(B37/B38, "")</f>
        <v>1.1006864988558351</v>
      </c>
      <c r="C39" s="83">
        <f t="shared" ref="C39:AR39" si="0">IFERROR(C37/C38, "")</f>
        <v>1.0938215102974829</v>
      </c>
      <c r="D39" s="83">
        <f t="shared" si="0"/>
        <v>1.0663615560640731</v>
      </c>
      <c r="E39" s="83">
        <f t="shared" si="0"/>
        <v>1.068649885583524</v>
      </c>
      <c r="F39" s="83">
        <f t="shared" si="0"/>
        <v>0.99542334096109841</v>
      </c>
      <c r="G39" s="83">
        <f t="shared" si="0"/>
        <v>1.0411899313501145</v>
      </c>
      <c r="H39" s="83">
        <f t="shared" si="0"/>
        <v>1.0160183066361557</v>
      </c>
      <c r="I39" s="83">
        <f t="shared" si="0"/>
        <v>1.0817307692307692</v>
      </c>
      <c r="J39" s="83">
        <f t="shared" si="0"/>
        <v>1.1057692307692308</v>
      </c>
      <c r="K39" s="83">
        <f t="shared" si="0"/>
        <v>1.0841346153846154</v>
      </c>
      <c r="L39" s="83">
        <f t="shared" si="0"/>
        <v>1.0721153846153846</v>
      </c>
      <c r="M39" s="83">
        <f t="shared" si="0"/>
        <v>1.0961538461538463</v>
      </c>
      <c r="N39" s="83">
        <f t="shared" si="0"/>
        <v>1.0769230769230769</v>
      </c>
      <c r="O39" s="83">
        <f t="shared" si="0"/>
        <v>1.1129807692307692</v>
      </c>
      <c r="P39" s="83">
        <f t="shared" si="0"/>
        <v>1.1296758104738154</v>
      </c>
      <c r="Q39" s="83">
        <f t="shared" si="0"/>
        <v>1.1396508728179551</v>
      </c>
      <c r="R39" s="83">
        <f t="shared" si="0"/>
        <v>1.1645885286783042</v>
      </c>
      <c r="S39" s="83">
        <f t="shared" si="0"/>
        <v>1.1620947630922693</v>
      </c>
      <c r="T39" s="83">
        <f t="shared" si="0"/>
        <v>1.2219451371571073</v>
      </c>
      <c r="U39" s="83">
        <f t="shared" si="0"/>
        <v>1.1620947630922693</v>
      </c>
      <c r="V39" s="83">
        <f t="shared" si="0"/>
        <v>1.2019950124688279</v>
      </c>
      <c r="W39" s="83">
        <f t="shared" si="0"/>
        <v>1.1970074812967582</v>
      </c>
      <c r="X39" s="83">
        <f t="shared" si="0"/>
        <v>1.162621359223301</v>
      </c>
      <c r="Y39" s="83">
        <f t="shared" si="0"/>
        <v>1.1650485436893203</v>
      </c>
      <c r="Z39" s="83">
        <f t="shared" si="0"/>
        <v>1.133495145631068</v>
      </c>
      <c r="AA39" s="83">
        <f t="shared" si="0"/>
        <v>1.1432038834951457</v>
      </c>
      <c r="AB39" s="83">
        <f t="shared" si="0"/>
        <v>1.1529126213592233</v>
      </c>
      <c r="AC39" s="83">
        <f t="shared" si="0"/>
        <v>1.1407766990291262</v>
      </c>
      <c r="AD39" s="83">
        <f t="shared" si="0"/>
        <v>1.174757281553398</v>
      </c>
      <c r="AE39" s="83">
        <f t="shared" si="0"/>
        <v>1.1927710843373494</v>
      </c>
      <c r="AF39" s="83">
        <f t="shared" si="0"/>
        <v>1.2481927710843375</v>
      </c>
      <c r="AG39" s="83">
        <f t="shared" si="0"/>
        <v>1.2240963855421687</v>
      </c>
      <c r="AH39" s="83">
        <f t="shared" si="0"/>
        <v>1.2530120481927711</v>
      </c>
      <c r="AI39" s="83">
        <f t="shared" si="0"/>
        <v>1.2626506024096384</v>
      </c>
      <c r="AJ39" s="83">
        <f t="shared" si="0"/>
        <v>1.1759036144578314</v>
      </c>
      <c r="AK39" s="83">
        <f t="shared" si="0"/>
        <v>1.1662650602409639</v>
      </c>
      <c r="AL39" s="83">
        <f t="shared" si="0"/>
        <v>1.1638554216867469</v>
      </c>
      <c r="AM39" s="83">
        <f t="shared" si="0"/>
        <v>1.1351351351351351</v>
      </c>
      <c r="AN39" s="109" t="str">
        <f t="shared" si="0"/>
        <v/>
      </c>
      <c r="AO39" s="109" t="str">
        <f t="shared" si="0"/>
        <v/>
      </c>
      <c r="AP39" s="109" t="str">
        <f t="shared" si="0"/>
        <v/>
      </c>
      <c r="AQ39" s="109" t="str">
        <f t="shared" si="0"/>
        <v/>
      </c>
      <c r="AR39" s="116" t="str">
        <f t="shared" si="0"/>
        <v/>
      </c>
      <c r="AS39" s="112"/>
      <c r="AT39" s="112"/>
    </row>
    <row r="40" spans="1:46" s="75" customFormat="1" ht="22.5" customHeight="1" x14ac:dyDescent="0.15">
      <c r="A40" s="75" t="s">
        <v>20</v>
      </c>
      <c r="B40" s="76"/>
      <c r="C40" s="76"/>
      <c r="D40" s="77"/>
      <c r="E40" s="76"/>
      <c r="F40" s="78"/>
      <c r="G40" s="76"/>
      <c r="H40" s="76"/>
      <c r="I40" s="76"/>
      <c r="J40" s="76"/>
      <c r="K40" s="79"/>
      <c r="L40" s="76"/>
      <c r="M40" s="79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S40" s="75" t="s">
        <v>25</v>
      </c>
    </row>
    <row r="41" spans="1:46" ht="15" x14ac:dyDescent="0.15">
      <c r="A41" s="34" t="s">
        <v>14</v>
      </c>
      <c r="B41" s="11"/>
      <c r="C41" s="11"/>
      <c r="D41" s="11"/>
      <c r="E41" s="11"/>
      <c r="F41" s="11"/>
      <c r="G41" s="11"/>
      <c r="H41" s="11"/>
      <c r="I41" s="11"/>
      <c r="K41" s="11" t="str">
        <f>TEXT(集計表!$C$1,"(e.m/d～)")</f>
        <v>(6.3/1～)</v>
      </c>
      <c r="L41" s="11"/>
      <c r="M41" s="16"/>
      <c r="N41" s="11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</row>
    <row r="42" spans="1:46" ht="15" x14ac:dyDescent="0.15">
      <c r="A42" s="34" t="s">
        <v>17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73" spans="1:46" ht="12.75" customHeight="1" x14ac:dyDescent="0.15"/>
    <row r="74" spans="1:46" s="89" customFormat="1" ht="12.75" customHeight="1" thickBot="1" x14ac:dyDescent="0.2">
      <c r="B74" s="87"/>
      <c r="C74" s="87"/>
      <c r="D74" s="87"/>
      <c r="E74" s="52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52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52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</row>
    <row r="75" spans="1:46" x14ac:dyDescent="0.15">
      <c r="A75" s="53">
        <f>集計表!C59</f>
        <v>45352</v>
      </c>
      <c r="B75" s="59" t="str">
        <f>集計表!D59</f>
        <v>3/1</v>
      </c>
      <c r="C75" s="57" t="str">
        <f>集計表!E59</f>
        <v>2</v>
      </c>
      <c r="D75" s="57" t="str">
        <f>集計表!F59</f>
        <v>4</v>
      </c>
      <c r="E75" s="57" t="str">
        <f>集計表!G59</f>
        <v>5</v>
      </c>
      <c r="F75" s="57" t="str">
        <f>集計表!H59</f>
        <v>7</v>
      </c>
      <c r="G75" s="57" t="str">
        <f>集計表!I59</f>
        <v>8</v>
      </c>
      <c r="H75" s="57" t="str">
        <f>集計表!J59</f>
        <v>9</v>
      </c>
      <c r="I75" s="57" t="str">
        <f>集計表!K59</f>
        <v>11</v>
      </c>
      <c r="J75" s="57" t="str">
        <f>集計表!L59</f>
        <v>12</v>
      </c>
      <c r="K75" s="57" t="str">
        <f>集計表!M59</f>
        <v>14</v>
      </c>
      <c r="L75" s="57" t="str">
        <f>集計表!N59</f>
        <v>15</v>
      </c>
      <c r="M75" s="57" t="str">
        <f>集計表!O59</f>
        <v>16</v>
      </c>
      <c r="N75" s="57" t="str">
        <f>集計表!P59</f>
        <v>18</v>
      </c>
      <c r="O75" s="57" t="str">
        <f>集計表!Q59</f>
        <v>19</v>
      </c>
      <c r="P75" s="57" t="str">
        <f>集計表!R59</f>
        <v>21</v>
      </c>
      <c r="Q75" s="57" t="str">
        <f>集計表!S59</f>
        <v>22</v>
      </c>
      <c r="R75" s="57" t="str">
        <f>集計表!T59</f>
        <v>23</v>
      </c>
      <c r="S75" s="57" t="str">
        <f>集計表!U59</f>
        <v>25</v>
      </c>
      <c r="T75" s="57" t="str">
        <f>集計表!V59</f>
        <v>26</v>
      </c>
      <c r="U75" s="57" t="str">
        <f>集計表!W59</f>
        <v>28</v>
      </c>
      <c r="V75" s="57" t="str">
        <f>集計表!X59</f>
        <v>29</v>
      </c>
      <c r="W75" s="57" t="str">
        <f>集計表!Y59</f>
        <v>30</v>
      </c>
      <c r="X75" s="57" t="str">
        <f>集計表!Z59</f>
        <v>4/1</v>
      </c>
      <c r="Y75" s="57" t="str">
        <f>集計表!AA59</f>
        <v>2</v>
      </c>
      <c r="Z75" s="57" t="str">
        <f>集計表!AB59</f>
        <v>4</v>
      </c>
      <c r="AA75" s="57" t="str">
        <f>集計表!AC59</f>
        <v>5</v>
      </c>
      <c r="AB75" s="57" t="str">
        <f>集計表!AD59</f>
        <v>6</v>
      </c>
      <c r="AC75" s="57" t="str">
        <f>集計表!AE59</f>
        <v>8</v>
      </c>
      <c r="AD75" s="57" t="str">
        <f>集計表!AF59</f>
        <v>9</v>
      </c>
      <c r="AE75" s="57" t="str">
        <f>集計表!AG59</f>
        <v>11</v>
      </c>
      <c r="AF75" s="57" t="str">
        <f>集計表!AH59</f>
        <v>12</v>
      </c>
      <c r="AG75" s="57" t="str">
        <f>集計表!AI59</f>
        <v>13</v>
      </c>
      <c r="AH75" s="57" t="str">
        <f>集計表!AJ59</f>
        <v>15</v>
      </c>
      <c r="AI75" s="57" t="str">
        <f>集計表!AK59</f>
        <v>16</v>
      </c>
      <c r="AJ75" s="57" t="str">
        <f>集計表!AL59</f>
        <v>18</v>
      </c>
      <c r="AK75" s="57" t="str">
        <f>集計表!AM59</f>
        <v>19</v>
      </c>
      <c r="AL75" s="57" t="str">
        <f>集計表!AN59</f>
        <v>20</v>
      </c>
      <c r="AM75" s="57" t="str">
        <f>集計表!AO59</f>
        <v>22</v>
      </c>
      <c r="AN75" s="58" t="str">
        <f>集計表!AP59</f>
        <v>23</v>
      </c>
      <c r="AO75" s="58" t="str">
        <f>集計表!AQ59</f>
        <v>25</v>
      </c>
      <c r="AP75" s="58" t="str">
        <f>集計表!AR59</f>
        <v>26</v>
      </c>
      <c r="AQ75" s="58" t="str">
        <f>集計表!AS59</f>
        <v>27</v>
      </c>
      <c r="AR75" s="113" t="str">
        <f>集計表!AT59</f>
        <v>30</v>
      </c>
      <c r="AS75" s="104"/>
      <c r="AT75" s="104"/>
    </row>
    <row r="76" spans="1:46" s="111" customFormat="1" x14ac:dyDescent="0.15">
      <c r="A76" s="54" t="s">
        <v>0</v>
      </c>
      <c r="B76" s="94">
        <f>IF(集計表!D61="","",集計表!D61)</f>
        <v>17.343</v>
      </c>
      <c r="C76" s="94">
        <f>IF(集計表!E61="","",集計表!E61)</f>
        <v>18.948</v>
      </c>
      <c r="D76" s="94">
        <f>IF(集計表!F61="","",集計表!F61)</f>
        <v>31.71</v>
      </c>
      <c r="E76" s="94">
        <f>IF(集計表!G61="","",集計表!G61)</f>
        <v>7.9630000000000001</v>
      </c>
      <c r="F76" s="94">
        <f>IF(集計表!H61="","",集計表!H61)</f>
        <v>44.734000000000002</v>
      </c>
      <c r="G76" s="94">
        <f>IF(集計表!I61="","",集計表!I61)</f>
        <v>20.173999999999999</v>
      </c>
      <c r="H76" s="94">
        <f>IF(集計表!J61="","",集計表!J61)</f>
        <v>18.440999999999999</v>
      </c>
      <c r="I76" s="94">
        <f>IF(集計表!K61="","",集計表!K61)</f>
        <v>33.36</v>
      </c>
      <c r="J76" s="94">
        <f>IF(集計表!L61="","",集計表!L61)</f>
        <v>7.13</v>
      </c>
      <c r="K76" s="94">
        <f>IF(集計表!M61="","",集計表!M61)</f>
        <v>42.890999999999998</v>
      </c>
      <c r="L76" s="94">
        <f>IF(集計表!N61="","",集計表!N61)</f>
        <v>18.327000000000002</v>
      </c>
      <c r="M76" s="94">
        <f>IF(集計表!O61="","",集計表!O61)</f>
        <v>19.657</v>
      </c>
      <c r="N76" s="94">
        <f>IF(集計表!P61="","",集計表!P61)</f>
        <v>36.889000000000003</v>
      </c>
      <c r="O76" s="94">
        <f>IF(集計表!Q61="","",集計表!Q61)</f>
        <v>18.579000000000001</v>
      </c>
      <c r="P76" s="94">
        <f>IF(集計表!R61="","",集計表!R61)</f>
        <v>51.585999999999999</v>
      </c>
      <c r="Q76" s="94">
        <f>IF(集計表!S61="","",集計表!S61)</f>
        <v>22.824000000000002</v>
      </c>
      <c r="R76" s="94">
        <f>IF(集計表!T61="","",集計表!T61)</f>
        <v>21.648</v>
      </c>
      <c r="S76" s="94">
        <f>IF(集計表!U61="","",集計表!U61)</f>
        <v>38.447000000000003</v>
      </c>
      <c r="T76" s="94">
        <f>IF(集計表!V61="","",集計表!V61)</f>
        <v>16.768999999999998</v>
      </c>
      <c r="U76" s="94">
        <f>IF(集計表!W61="","",集計表!W61)</f>
        <v>44.44</v>
      </c>
      <c r="V76" s="94">
        <f>IF(集計表!X61="","",集計表!X61)</f>
        <v>14.878</v>
      </c>
      <c r="W76" s="94">
        <f>IF(集計表!Y61="","",集計表!Y61)</f>
        <v>16.568000000000001</v>
      </c>
      <c r="X76" s="94">
        <f>IF(集計表!Z61="","",集計表!Z61)</f>
        <v>27.163</v>
      </c>
      <c r="Y76" s="94">
        <f>IF(集計表!AA61="","",集計表!AA61)</f>
        <v>15.551</v>
      </c>
      <c r="Z76" s="94">
        <f>IF(集計表!AB61="","",集計表!AB61)</f>
        <v>37.86</v>
      </c>
      <c r="AA76" s="94">
        <f>IF(集計表!AC61="","",集計表!AC61)</f>
        <v>23.431999999999999</v>
      </c>
      <c r="AB76" s="94">
        <f>IF(集計表!AD61="","",集計表!AD61)</f>
        <v>19.321999999999999</v>
      </c>
      <c r="AC76" s="94">
        <f>IF(集計表!AE61="","",集計表!AE61)</f>
        <v>33.64</v>
      </c>
      <c r="AD76" s="94">
        <f>IF(集計表!AF61="","",集計表!AF61)</f>
        <v>14.022</v>
      </c>
      <c r="AE76" s="94">
        <f>IF(集計表!AG61="","",集計表!AG61)</f>
        <v>31.515999999999998</v>
      </c>
      <c r="AF76" s="94">
        <f>IF(集計表!AH61="","",集計表!AH61)</f>
        <v>11.894</v>
      </c>
      <c r="AG76" s="94">
        <f>IF(集計表!AI61="","",集計表!AI61)</f>
        <v>16.576000000000001</v>
      </c>
      <c r="AH76" s="94">
        <f>IF(集計表!AJ61="","",集計表!AJ61)</f>
        <v>35.704000000000001</v>
      </c>
      <c r="AI76" s="94">
        <f>IF(集計表!AK61="","",集計表!AK61)</f>
        <v>15.938000000000001</v>
      </c>
      <c r="AJ76" s="94">
        <f>IF(集計表!AL61="","",集計表!AL61)</f>
        <v>41.11</v>
      </c>
      <c r="AK76" s="94">
        <f>IF(集計表!AM61="","",集計表!AM61)</f>
        <v>20.809000000000001</v>
      </c>
      <c r="AL76" s="94">
        <f>IF(集計表!AN61="","",集計表!AN61)</f>
        <v>27.135000000000002</v>
      </c>
      <c r="AM76" s="94">
        <f>IF(集計表!AO61="","",集計表!AO61)</f>
        <v>44.399000000000001</v>
      </c>
      <c r="AN76" s="95" t="str">
        <f>IF(集計表!AP61="","",集計表!AP61)</f>
        <v/>
      </c>
      <c r="AO76" s="95" t="str">
        <f>IF(集計表!AQ61="","",集計表!AQ61)</f>
        <v/>
      </c>
      <c r="AP76" s="95" t="str">
        <f>IF(集計表!AR61="","",集計表!AR61)</f>
        <v/>
      </c>
      <c r="AQ76" s="95" t="str">
        <f>IF(集計表!AS61="","",集計表!AS61)</f>
        <v/>
      </c>
      <c r="AR76" s="114" t="str">
        <f>IF(集計表!AT61="","",集計表!AT61)</f>
        <v/>
      </c>
      <c r="AS76" s="98"/>
      <c r="AT76" s="98"/>
    </row>
    <row r="77" spans="1:46" s="111" customFormat="1" x14ac:dyDescent="0.15">
      <c r="A77" s="54" t="s">
        <v>1</v>
      </c>
      <c r="B77" s="94">
        <f>IF(集計表!D62=0,NA(),集計表!D62)</f>
        <v>437</v>
      </c>
      <c r="C77" s="94">
        <f>IF(集計表!E62=0,NA(),集計表!E62)</f>
        <v>433</v>
      </c>
      <c r="D77" s="94">
        <f>IF(集計表!F62=0,NA(),集計表!F62)</f>
        <v>411</v>
      </c>
      <c r="E77" s="94">
        <f>IF(集計表!G62=0,NA(),集計表!G62)</f>
        <v>419</v>
      </c>
      <c r="F77" s="94">
        <f>IF(集計表!H62=0,NA(),集計表!H62)</f>
        <v>406</v>
      </c>
      <c r="G77" s="94">
        <f>IF(集計表!I62=0,NA(),集計表!I62)</f>
        <v>408</v>
      </c>
      <c r="H77" s="94">
        <f>IF(集計表!J62=0,NA(),集計表!J62)</f>
        <v>410</v>
      </c>
      <c r="I77" s="94">
        <f>IF(集計表!K62=0,NA(),集計表!K62)</f>
        <v>407</v>
      </c>
      <c r="J77" s="94">
        <f>IF(集計表!L62=0,NA(),集計表!L62)</f>
        <v>409</v>
      </c>
      <c r="K77" s="94">
        <f>IF(集計表!M62=0,NA(),集計表!M62)</f>
        <v>400</v>
      </c>
      <c r="L77" s="94">
        <f>IF(集計表!N62=0,NA(),集計表!N62)</f>
        <v>403</v>
      </c>
      <c r="M77" s="94">
        <f>IF(集計表!O62=0,NA(),集計表!O62)</f>
        <v>397</v>
      </c>
      <c r="N77" s="94">
        <f>IF(集計表!P62=0,NA(),集計表!P62)</f>
        <v>387</v>
      </c>
      <c r="O77" s="94">
        <f>IF(集計表!Q62=0,NA(),集計表!Q62)</f>
        <v>394</v>
      </c>
      <c r="P77" s="94">
        <f>IF(集計表!R62=0,NA(),集計表!R62)</f>
        <v>389</v>
      </c>
      <c r="Q77" s="94">
        <f>IF(集計表!S62=0,NA(),集計表!S62)</f>
        <v>389</v>
      </c>
      <c r="R77" s="94">
        <f>IF(集計表!T62=0,NA(),集計表!T62)</f>
        <v>389</v>
      </c>
      <c r="S77" s="94">
        <f>IF(集計表!U62=0,NA(),集計表!U62)</f>
        <v>386</v>
      </c>
      <c r="T77" s="94">
        <f>IF(集計表!V62=0,NA(),集計表!V62)</f>
        <v>386</v>
      </c>
      <c r="U77" s="94">
        <f>IF(集計表!W62=0,NA(),集計表!W62)</f>
        <v>386</v>
      </c>
      <c r="V77" s="94">
        <f>IF(集計表!X62=0,NA(),集計表!X62)</f>
        <v>393</v>
      </c>
      <c r="W77" s="94">
        <f>IF(集計表!Y62=0,NA(),集計表!Y62)</f>
        <v>395</v>
      </c>
      <c r="X77" s="94">
        <f>IF(集計表!Z62=0,NA(),集計表!Z62)</f>
        <v>390</v>
      </c>
      <c r="Y77" s="94">
        <f>IF(集計表!AA62=0,NA(),集計表!AA62)</f>
        <v>388</v>
      </c>
      <c r="Z77" s="94">
        <f>IF(集計表!AB62=0,NA(),集計表!AB62)</f>
        <v>388</v>
      </c>
      <c r="AA77" s="94">
        <f>IF(集計表!AC62=0,NA(),集計表!AC62)</f>
        <v>390</v>
      </c>
      <c r="AB77" s="94">
        <f>IF(集計表!AD62=0,NA(),集計表!AD62)</f>
        <v>388</v>
      </c>
      <c r="AC77" s="94">
        <f>IF(集計表!AE62=0,NA(),集計表!AE62)</f>
        <v>377</v>
      </c>
      <c r="AD77" s="94">
        <f>IF(集計表!AF62=0,NA(),集計表!AF62)</f>
        <v>409</v>
      </c>
      <c r="AE77" s="94">
        <f>IF(集計表!AG62=0,NA(),集計表!AG62)</f>
        <v>410</v>
      </c>
      <c r="AF77" s="94">
        <f>IF(集計表!AH62=0,NA(),集計表!AH62)</f>
        <v>420</v>
      </c>
      <c r="AG77" s="94">
        <f>IF(集計表!AI62=0,NA(),集計表!AI62)</f>
        <v>422</v>
      </c>
      <c r="AH77" s="94">
        <f>IF(集計表!AJ62=0,NA(),集計表!AJ62)</f>
        <v>437</v>
      </c>
      <c r="AI77" s="94">
        <f>IF(集計表!AK62=0,NA(),集計表!AK62)</f>
        <v>423</v>
      </c>
      <c r="AJ77" s="94">
        <f>IF(集計表!AL62=0,NA(),集計表!AL62)</f>
        <v>430</v>
      </c>
      <c r="AK77" s="94">
        <f>IF(集計表!AM62=0,NA(),集計表!AM62)</f>
        <v>430</v>
      </c>
      <c r="AL77" s="94">
        <f>IF(集計表!AN62=0,NA(),集計表!AN62)</f>
        <v>430</v>
      </c>
      <c r="AM77" s="94">
        <f>IF(集計表!AO62=0,NA(),集計表!AO62)</f>
        <v>434</v>
      </c>
      <c r="AN77" s="95" t="e">
        <f>IF(集計表!AP62=0,NA(),集計表!AP62)</f>
        <v>#N/A</v>
      </c>
      <c r="AO77" s="95" t="e">
        <f>IF(集計表!AQ62=0,NA(),集計表!AQ62)</f>
        <v>#N/A</v>
      </c>
      <c r="AP77" s="95" t="e">
        <f>IF(集計表!AR62=0,NA(),集計表!AR62)</f>
        <v>#N/A</v>
      </c>
      <c r="AQ77" s="95" t="e">
        <f>IF(集計表!AS62=0,NA(),集計表!AS62)</f>
        <v>#N/A</v>
      </c>
      <c r="AR77" s="114" t="e">
        <f>IF(集計表!AT62=0,NA(),集計表!AT62)</f>
        <v>#N/A</v>
      </c>
      <c r="AS77" s="98"/>
      <c r="AT77" s="98"/>
    </row>
    <row r="78" spans="1:46" s="111" customFormat="1" x14ac:dyDescent="0.15">
      <c r="A78" s="80" t="s">
        <v>2</v>
      </c>
      <c r="B78" s="81">
        <f>集計表!D63</f>
        <v>397</v>
      </c>
      <c r="C78" s="81">
        <f>集計表!E63</f>
        <v>397</v>
      </c>
      <c r="D78" s="81">
        <f>集計表!F63</f>
        <v>397</v>
      </c>
      <c r="E78" s="81">
        <f>集計表!G63</f>
        <v>397</v>
      </c>
      <c r="F78" s="81">
        <f>集計表!H63</f>
        <v>397</v>
      </c>
      <c r="G78" s="81">
        <f>集計表!I63</f>
        <v>397</v>
      </c>
      <c r="H78" s="81">
        <f>集計表!J63</f>
        <v>397</v>
      </c>
      <c r="I78" s="81">
        <f>集計表!K63</f>
        <v>368</v>
      </c>
      <c r="J78" s="81">
        <f>集計表!L63</f>
        <v>368</v>
      </c>
      <c r="K78" s="81">
        <f>集計表!M63</f>
        <v>368</v>
      </c>
      <c r="L78" s="81">
        <f>集計表!N63</f>
        <v>368</v>
      </c>
      <c r="M78" s="81">
        <f>集計表!O63</f>
        <v>368</v>
      </c>
      <c r="N78" s="81">
        <f>集計表!P63</f>
        <v>368</v>
      </c>
      <c r="O78" s="81">
        <f>集計表!Q63</f>
        <v>368</v>
      </c>
      <c r="P78" s="81">
        <f>集計表!R63</f>
        <v>350</v>
      </c>
      <c r="Q78" s="81">
        <f>集計表!S63</f>
        <v>350</v>
      </c>
      <c r="R78" s="81">
        <f>集計表!T63</f>
        <v>350</v>
      </c>
      <c r="S78" s="81">
        <f>集計表!U63</f>
        <v>350</v>
      </c>
      <c r="T78" s="81">
        <f>集計表!V63</f>
        <v>350</v>
      </c>
      <c r="U78" s="81">
        <f>集計表!W63</f>
        <v>350</v>
      </c>
      <c r="V78" s="81">
        <f>集計表!X63</f>
        <v>350</v>
      </c>
      <c r="W78" s="81">
        <f>集計表!Y63</f>
        <v>350</v>
      </c>
      <c r="X78" s="81">
        <f>集計表!Z63</f>
        <v>347</v>
      </c>
      <c r="Y78" s="81">
        <f>集計表!AA63</f>
        <v>347</v>
      </c>
      <c r="Z78" s="81">
        <f>集計表!AB63</f>
        <v>347</v>
      </c>
      <c r="AA78" s="81">
        <f>集計表!AC63</f>
        <v>347</v>
      </c>
      <c r="AB78" s="81">
        <f>集計表!AD63</f>
        <v>347</v>
      </c>
      <c r="AC78" s="81">
        <f>集計表!AE63</f>
        <v>347</v>
      </c>
      <c r="AD78" s="81">
        <f>集計表!AF63</f>
        <v>347</v>
      </c>
      <c r="AE78" s="81">
        <f>集計表!AG63</f>
        <v>347</v>
      </c>
      <c r="AF78" s="81">
        <f>集計表!AH63</f>
        <v>347</v>
      </c>
      <c r="AG78" s="81">
        <f>集計表!AI63</f>
        <v>347</v>
      </c>
      <c r="AH78" s="81">
        <f>集計表!AJ63</f>
        <v>347</v>
      </c>
      <c r="AI78" s="81">
        <f>集計表!AK63</f>
        <v>347</v>
      </c>
      <c r="AJ78" s="81">
        <f>集計表!AL63</f>
        <v>347</v>
      </c>
      <c r="AK78" s="81">
        <f>集計表!AM63</f>
        <v>347</v>
      </c>
      <c r="AL78" s="81">
        <f>集計表!AN63</f>
        <v>347</v>
      </c>
      <c r="AM78" s="81">
        <f>集計表!AO63</f>
        <v>351</v>
      </c>
      <c r="AN78" s="82">
        <f>集計表!AP63</f>
        <v>351</v>
      </c>
      <c r="AO78" s="82">
        <f>集計表!AQ63</f>
        <v>351</v>
      </c>
      <c r="AP78" s="82">
        <f>集計表!AR63</f>
        <v>351</v>
      </c>
      <c r="AQ78" s="82">
        <f>集計表!AS63</f>
        <v>351</v>
      </c>
      <c r="AR78" s="115">
        <f>集計表!AT63</f>
        <v>351</v>
      </c>
      <c r="AS78" s="99"/>
      <c r="AT78" s="99"/>
    </row>
    <row r="79" spans="1:46" s="111" customFormat="1" ht="13.5" customHeight="1" thickBot="1" x14ac:dyDescent="0.2">
      <c r="A79" s="74" t="s">
        <v>24</v>
      </c>
      <c r="B79" s="83">
        <f>IFERROR(B77/B78, "")</f>
        <v>1.1007556675062973</v>
      </c>
      <c r="C79" s="83">
        <f t="shared" ref="C79:AR79" si="1">IFERROR(C77/C78, "")</f>
        <v>1.0906801007556675</v>
      </c>
      <c r="D79" s="83">
        <f t="shared" si="1"/>
        <v>1.035264483627204</v>
      </c>
      <c r="E79" s="83">
        <f t="shared" si="1"/>
        <v>1.0554156171284634</v>
      </c>
      <c r="F79" s="83">
        <f t="shared" si="1"/>
        <v>1.0226700251889169</v>
      </c>
      <c r="G79" s="83">
        <f t="shared" si="1"/>
        <v>1.0277078085642317</v>
      </c>
      <c r="H79" s="83">
        <f t="shared" si="1"/>
        <v>1.0327455919395465</v>
      </c>
      <c r="I79" s="83">
        <f t="shared" si="1"/>
        <v>1.1059782608695652</v>
      </c>
      <c r="J79" s="83">
        <f t="shared" si="1"/>
        <v>1.111413043478261</v>
      </c>
      <c r="K79" s="83">
        <f t="shared" si="1"/>
        <v>1.0869565217391304</v>
      </c>
      <c r="L79" s="83">
        <f t="shared" si="1"/>
        <v>1.0951086956521738</v>
      </c>
      <c r="M79" s="83">
        <f t="shared" si="1"/>
        <v>1.0788043478260869</v>
      </c>
      <c r="N79" s="83">
        <f t="shared" si="1"/>
        <v>1.0516304347826086</v>
      </c>
      <c r="O79" s="83">
        <f t="shared" si="1"/>
        <v>1.0706521739130435</v>
      </c>
      <c r="P79" s="83">
        <f t="shared" si="1"/>
        <v>1.1114285714285714</v>
      </c>
      <c r="Q79" s="83">
        <f t="shared" si="1"/>
        <v>1.1114285714285714</v>
      </c>
      <c r="R79" s="83">
        <f t="shared" si="1"/>
        <v>1.1114285714285714</v>
      </c>
      <c r="S79" s="83">
        <f t="shared" si="1"/>
        <v>1.1028571428571428</v>
      </c>
      <c r="T79" s="83">
        <f t="shared" si="1"/>
        <v>1.1028571428571428</v>
      </c>
      <c r="U79" s="83">
        <f t="shared" si="1"/>
        <v>1.1028571428571428</v>
      </c>
      <c r="V79" s="83">
        <f t="shared" si="1"/>
        <v>1.1228571428571428</v>
      </c>
      <c r="W79" s="83">
        <f t="shared" si="1"/>
        <v>1.1285714285714286</v>
      </c>
      <c r="X79" s="83">
        <f t="shared" si="1"/>
        <v>1.1239193083573487</v>
      </c>
      <c r="Y79" s="83">
        <f t="shared" si="1"/>
        <v>1.1181556195965419</v>
      </c>
      <c r="Z79" s="83">
        <f t="shared" si="1"/>
        <v>1.1181556195965419</v>
      </c>
      <c r="AA79" s="83">
        <f t="shared" si="1"/>
        <v>1.1239193083573487</v>
      </c>
      <c r="AB79" s="83">
        <f t="shared" si="1"/>
        <v>1.1181556195965419</v>
      </c>
      <c r="AC79" s="83">
        <f t="shared" si="1"/>
        <v>1.0864553314121037</v>
      </c>
      <c r="AD79" s="83">
        <f t="shared" si="1"/>
        <v>1.1786743515850144</v>
      </c>
      <c r="AE79" s="83">
        <f t="shared" si="1"/>
        <v>1.1815561959654179</v>
      </c>
      <c r="AF79" s="83">
        <f t="shared" si="1"/>
        <v>1.2103746397694524</v>
      </c>
      <c r="AG79" s="83">
        <f t="shared" si="1"/>
        <v>1.2161383285302594</v>
      </c>
      <c r="AH79" s="83">
        <f t="shared" si="1"/>
        <v>1.2593659942363113</v>
      </c>
      <c r="AI79" s="83">
        <f t="shared" si="1"/>
        <v>1.2190201729106629</v>
      </c>
      <c r="AJ79" s="83">
        <f t="shared" si="1"/>
        <v>1.239193083573487</v>
      </c>
      <c r="AK79" s="83">
        <f t="shared" si="1"/>
        <v>1.239193083573487</v>
      </c>
      <c r="AL79" s="83">
        <f t="shared" si="1"/>
        <v>1.239193083573487</v>
      </c>
      <c r="AM79" s="83">
        <f t="shared" si="1"/>
        <v>1.2364672364672364</v>
      </c>
      <c r="AN79" s="109" t="str">
        <f t="shared" si="1"/>
        <v/>
      </c>
      <c r="AO79" s="109" t="str">
        <f t="shared" si="1"/>
        <v/>
      </c>
      <c r="AP79" s="109" t="str">
        <f t="shared" si="1"/>
        <v/>
      </c>
      <c r="AQ79" s="109" t="str">
        <f t="shared" si="1"/>
        <v/>
      </c>
      <c r="AR79" s="116" t="str">
        <f t="shared" si="1"/>
        <v/>
      </c>
      <c r="AS79" s="112"/>
      <c r="AT79" s="112"/>
    </row>
    <row r="80" spans="1:46" s="75" customFormat="1" ht="22.5" customHeight="1" x14ac:dyDescent="0.15">
      <c r="A80" s="75" t="s">
        <v>20</v>
      </c>
      <c r="B80" s="76"/>
      <c r="C80" s="76"/>
      <c r="D80" s="77"/>
      <c r="E80" s="76"/>
      <c r="F80" s="78"/>
      <c r="G80" s="76"/>
      <c r="H80" s="76"/>
      <c r="I80" s="76"/>
      <c r="J80" s="76"/>
      <c r="K80" s="79"/>
      <c r="L80" s="76"/>
      <c r="M80" s="79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S80" s="75" t="s">
        <v>25</v>
      </c>
    </row>
    <row r="81" spans="1:38" ht="15" x14ac:dyDescent="0.15">
      <c r="A81" s="34" t="s">
        <v>14</v>
      </c>
      <c r="B81" s="11"/>
      <c r="C81" s="11"/>
      <c r="D81" s="11"/>
      <c r="E81" s="11"/>
      <c r="F81" s="11"/>
      <c r="G81" s="11"/>
      <c r="H81" s="11"/>
      <c r="I81" s="11"/>
      <c r="K81" s="11" t="str">
        <f>TEXT(集計表!$C$1,"(e.m/d～)")</f>
        <v>(6.3/1～)</v>
      </c>
      <c r="L81" s="11"/>
      <c r="M81" s="16"/>
      <c r="N81" s="11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</row>
    <row r="82" spans="1:38" ht="15" x14ac:dyDescent="0.15">
      <c r="A82" s="34" t="s">
        <v>18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113" spans="1:46" ht="13.5" customHeight="1" x14ac:dyDescent="0.15"/>
    <row r="114" spans="1:46" s="91" customFormat="1" ht="13.5" customHeight="1" thickBot="1" x14ac:dyDescent="0.2">
      <c r="B114" s="92"/>
      <c r="C114" s="92"/>
      <c r="D114" s="87"/>
      <c r="E114" s="52"/>
      <c r="F114" s="92"/>
      <c r="G114" s="92"/>
      <c r="H114" s="92"/>
      <c r="I114" s="87"/>
      <c r="J114" s="87"/>
      <c r="K114" s="92"/>
      <c r="L114" s="92"/>
      <c r="M114" s="87"/>
      <c r="N114" s="92"/>
      <c r="O114" s="92"/>
      <c r="P114" s="87"/>
      <c r="Q114" s="52"/>
      <c r="R114" s="87"/>
      <c r="S114" s="92"/>
      <c r="T114" s="92"/>
      <c r="U114" s="92"/>
      <c r="V114" s="92"/>
      <c r="W114" s="87"/>
      <c r="X114" s="92"/>
      <c r="Y114" s="87"/>
      <c r="Z114" s="92"/>
      <c r="AA114" s="92"/>
      <c r="AB114" s="52"/>
      <c r="AC114" s="92"/>
      <c r="AD114" s="92"/>
      <c r="AE114" s="92"/>
      <c r="AF114" s="92"/>
      <c r="AG114" s="92"/>
      <c r="AH114" s="92"/>
      <c r="AI114" s="87"/>
      <c r="AJ114" s="87"/>
      <c r="AK114" s="92"/>
      <c r="AL114" s="87"/>
      <c r="AM114" s="92"/>
      <c r="AN114" s="92"/>
      <c r="AO114" s="87"/>
      <c r="AP114" s="92"/>
      <c r="AQ114" s="92"/>
      <c r="AR114" s="92"/>
      <c r="AS114" s="89"/>
      <c r="AT114" s="87"/>
    </row>
    <row r="115" spans="1:46" x14ac:dyDescent="0.15">
      <c r="A115" s="53">
        <f>集計表!C65</f>
        <v>45352</v>
      </c>
      <c r="B115" s="59" t="str">
        <f>集計表!D65</f>
        <v>3/1</v>
      </c>
      <c r="C115" s="57" t="str">
        <f>集計表!E65</f>
        <v>2</v>
      </c>
      <c r="D115" s="57" t="str">
        <f>集計表!F65</f>
        <v>4</v>
      </c>
      <c r="E115" s="57" t="str">
        <f>集計表!G65</f>
        <v>5</v>
      </c>
      <c r="F115" s="57" t="str">
        <f>集計表!H65</f>
        <v>7</v>
      </c>
      <c r="G115" s="57" t="str">
        <f>集計表!I65</f>
        <v>8</v>
      </c>
      <c r="H115" s="57" t="str">
        <f>集計表!J65</f>
        <v>9</v>
      </c>
      <c r="I115" s="57" t="str">
        <f>集計表!K65</f>
        <v>11</v>
      </c>
      <c r="J115" s="57" t="str">
        <f>集計表!L65</f>
        <v>12</v>
      </c>
      <c r="K115" s="57" t="str">
        <f>集計表!M65</f>
        <v>14</v>
      </c>
      <c r="L115" s="57" t="str">
        <f>集計表!N65</f>
        <v>15</v>
      </c>
      <c r="M115" s="57" t="str">
        <f>集計表!O65</f>
        <v>16</v>
      </c>
      <c r="N115" s="57" t="str">
        <f>集計表!P65</f>
        <v>18</v>
      </c>
      <c r="O115" s="57" t="str">
        <f>集計表!Q65</f>
        <v>19</v>
      </c>
      <c r="P115" s="57" t="str">
        <f>集計表!R65</f>
        <v>21</v>
      </c>
      <c r="Q115" s="57" t="str">
        <f>集計表!S65</f>
        <v>22</v>
      </c>
      <c r="R115" s="57" t="str">
        <f>集計表!T65</f>
        <v>23</v>
      </c>
      <c r="S115" s="57" t="str">
        <f>集計表!U65</f>
        <v>25</v>
      </c>
      <c r="T115" s="57" t="str">
        <f>集計表!V65</f>
        <v>26</v>
      </c>
      <c r="U115" s="57" t="str">
        <f>集計表!W65</f>
        <v>28</v>
      </c>
      <c r="V115" s="57" t="str">
        <f>集計表!X65</f>
        <v>29</v>
      </c>
      <c r="W115" s="57" t="str">
        <f>集計表!Y65</f>
        <v>30</v>
      </c>
      <c r="X115" s="57" t="str">
        <f>集計表!Z65</f>
        <v>4/1</v>
      </c>
      <c r="Y115" s="57" t="str">
        <f>集計表!AA65</f>
        <v>2</v>
      </c>
      <c r="Z115" s="57" t="str">
        <f>集計表!AB65</f>
        <v>4</v>
      </c>
      <c r="AA115" s="57" t="str">
        <f>集計表!AC65</f>
        <v>5</v>
      </c>
      <c r="AB115" s="57" t="str">
        <f>集計表!AD65</f>
        <v>6</v>
      </c>
      <c r="AC115" s="57" t="str">
        <f>集計表!AE65</f>
        <v>8</v>
      </c>
      <c r="AD115" s="57" t="str">
        <f>集計表!AF65</f>
        <v>9</v>
      </c>
      <c r="AE115" s="57" t="str">
        <f>集計表!AG65</f>
        <v>11</v>
      </c>
      <c r="AF115" s="57" t="str">
        <f>集計表!AH65</f>
        <v>12</v>
      </c>
      <c r="AG115" s="57" t="str">
        <f>集計表!AI65</f>
        <v>13</v>
      </c>
      <c r="AH115" s="57" t="str">
        <f>集計表!AJ65</f>
        <v>15</v>
      </c>
      <c r="AI115" s="57" t="str">
        <f>集計表!AK65</f>
        <v>16</v>
      </c>
      <c r="AJ115" s="57" t="str">
        <f>集計表!AL65</f>
        <v>18</v>
      </c>
      <c r="AK115" s="57" t="str">
        <f>集計表!AM65</f>
        <v>19</v>
      </c>
      <c r="AL115" s="57" t="str">
        <f>集計表!AN65</f>
        <v>20</v>
      </c>
      <c r="AM115" s="57" t="str">
        <f>集計表!AO65</f>
        <v>22</v>
      </c>
      <c r="AN115" s="58" t="str">
        <f>集計表!AP65</f>
        <v>23</v>
      </c>
      <c r="AO115" s="58" t="str">
        <f>集計表!AQ65</f>
        <v>25</v>
      </c>
      <c r="AP115" s="58" t="str">
        <f>集計表!AR65</f>
        <v>26</v>
      </c>
      <c r="AQ115" s="58" t="str">
        <f>集計表!AS65</f>
        <v>27</v>
      </c>
      <c r="AR115" s="113" t="str">
        <f>集計表!AT65</f>
        <v>30</v>
      </c>
      <c r="AS115" s="104"/>
      <c r="AT115" s="104"/>
    </row>
    <row r="116" spans="1:46" s="111" customFormat="1" x14ac:dyDescent="0.15">
      <c r="A116" s="54" t="s">
        <v>0</v>
      </c>
      <c r="B116" s="94">
        <f>IF(集計表!D67="","",集計表!D67)</f>
        <v>14.773</v>
      </c>
      <c r="C116" s="94">
        <f>IF(集計表!E67="","",集計表!E67)</f>
        <v>23.91</v>
      </c>
      <c r="D116" s="94">
        <f>IF(集計表!F67="","",集計表!F67)</f>
        <v>50.433999999999997</v>
      </c>
      <c r="E116" s="94">
        <f>IF(集計表!G67="","",集計表!G67)</f>
        <v>18.2</v>
      </c>
      <c r="F116" s="94">
        <f>IF(集計表!H67="","",集計表!H67)</f>
        <v>47.648000000000003</v>
      </c>
      <c r="G116" s="94">
        <f>IF(集計表!I67="","",集計表!I67)</f>
        <v>22.634</v>
      </c>
      <c r="H116" s="94">
        <f>IF(集計表!J67="","",集計表!J67)</f>
        <v>23.844000000000001</v>
      </c>
      <c r="I116" s="94">
        <f>IF(集計表!K67="","",集計表!K67)</f>
        <v>31.338999999999999</v>
      </c>
      <c r="J116" s="94">
        <f>IF(集計表!L67="","",集計表!L67)</f>
        <v>21.248000000000001</v>
      </c>
      <c r="K116" s="94">
        <f>IF(集計表!M67="","",集計表!M67)</f>
        <v>48.784999999999997</v>
      </c>
      <c r="L116" s="94">
        <f>IF(集計表!N67="","",集計表!N67)</f>
        <v>31.530999999999999</v>
      </c>
      <c r="M116" s="94">
        <f>IF(集計表!O67="","",集計表!O67)</f>
        <v>26.672000000000001</v>
      </c>
      <c r="N116" s="94">
        <f>IF(集計表!P67="","",集計表!P67)</f>
        <v>40.615000000000002</v>
      </c>
      <c r="O116" s="94">
        <f>IF(集計表!Q67="","",集計表!Q67)</f>
        <v>24.010999999999999</v>
      </c>
      <c r="P116" s="94">
        <f>IF(集計表!R67="","",集計表!R67)</f>
        <v>64.561999999999998</v>
      </c>
      <c r="Q116" s="94">
        <f>IF(集計表!S67="","",集計表!S67)</f>
        <v>27.739000000000001</v>
      </c>
      <c r="R116" s="94">
        <f>IF(集計表!T67="","",集計表!T67)</f>
        <v>26.82</v>
      </c>
      <c r="S116" s="94">
        <f>IF(集計表!U67="","",集計表!U67)</f>
        <v>38.753</v>
      </c>
      <c r="T116" s="94">
        <f>IF(集計表!V67="","",集計表!V67)</f>
        <v>23.190999999999999</v>
      </c>
      <c r="U116" s="94">
        <f>IF(集計表!W67="","",集計表!W67)</f>
        <v>44.378</v>
      </c>
      <c r="V116" s="94">
        <f>IF(集計表!X67="","",集計表!X67)</f>
        <v>30.54</v>
      </c>
      <c r="W116" s="94">
        <f>IF(集計表!Y67="","",集計表!Y67)</f>
        <v>28.6</v>
      </c>
      <c r="X116" s="94">
        <f>IF(集計表!Z67="","",集計表!Z67)</f>
        <v>41.765999999999998</v>
      </c>
      <c r="Y116" s="94">
        <f>IF(集計表!AA67="","",集計表!AA67)</f>
        <v>31.771999999999998</v>
      </c>
      <c r="Z116" s="94">
        <f>IF(集計表!AB67="","",集計表!AB67)</f>
        <v>60.136000000000003</v>
      </c>
      <c r="AA116" s="94">
        <f>IF(集計表!AC67="","",集計表!AC67)</f>
        <v>32.058999999999997</v>
      </c>
      <c r="AB116" s="94">
        <f>IF(集計表!AD67="","",集計表!AD67)</f>
        <v>31.288</v>
      </c>
      <c r="AC116" s="94">
        <f>IF(集計表!AE67="","",集計表!AE67)</f>
        <v>41.246000000000002</v>
      </c>
      <c r="AD116" s="94">
        <f>IF(集計表!AF67="","",集計表!AF67)</f>
        <v>32.167000000000002</v>
      </c>
      <c r="AE116" s="94">
        <f>IF(集計表!AG67="","",集計表!AG67)</f>
        <v>32.267000000000003</v>
      </c>
      <c r="AF116" s="94">
        <f>IF(集計表!AH67="","",集計表!AH67)</f>
        <v>21.536999999999999</v>
      </c>
      <c r="AG116" s="94">
        <f>IF(集計表!AI67="","",集計表!AI67)</f>
        <v>26.84</v>
      </c>
      <c r="AH116" s="94">
        <f>IF(集計表!AJ67="","",集計表!AJ67)</f>
        <v>53.665999999999997</v>
      </c>
      <c r="AI116" s="94">
        <f>IF(集計表!AK67="","",集計表!AK67)</f>
        <v>43.838999999999999</v>
      </c>
      <c r="AJ116" s="94">
        <f>IF(集計表!AL67="","",集計表!AL67)</f>
        <v>55.078000000000003</v>
      </c>
      <c r="AK116" s="94">
        <f>IF(集計表!AM67="","",集計表!AM67)</f>
        <v>39.000999999999998</v>
      </c>
      <c r="AL116" s="94">
        <f>IF(集計表!AN67="","",集計表!AN67)</f>
        <v>42.881999999999998</v>
      </c>
      <c r="AM116" s="94">
        <f>IF(集計表!AO67="","",集計表!AO67)</f>
        <v>53.015999999999998</v>
      </c>
      <c r="AN116" s="95" t="str">
        <f>IF(集計表!AP67="","",集計表!AP67)</f>
        <v/>
      </c>
      <c r="AO116" s="95" t="str">
        <f>IF(集計表!AQ67="","",集計表!AQ67)</f>
        <v/>
      </c>
      <c r="AP116" s="95" t="str">
        <f>IF(集計表!AR67="","",集計表!AR67)</f>
        <v/>
      </c>
      <c r="AQ116" s="95" t="str">
        <f>IF(集計表!AS67="","",集計表!AS67)</f>
        <v/>
      </c>
      <c r="AR116" s="114" t="str">
        <f>IF(集計表!AT67="","",集計表!AT67)</f>
        <v/>
      </c>
      <c r="AS116" s="98"/>
      <c r="AT116" s="98"/>
    </row>
    <row r="117" spans="1:46" s="111" customFormat="1" x14ac:dyDescent="0.15">
      <c r="A117" s="54" t="s">
        <v>1</v>
      </c>
      <c r="B117" s="94">
        <f>IF(集計表!D68=0,NA(),集計表!D68)</f>
        <v>462</v>
      </c>
      <c r="C117" s="94">
        <f>IF(集計表!E68=0,NA(),集計表!E68)</f>
        <v>449</v>
      </c>
      <c r="D117" s="94">
        <f>IF(集計表!F68=0,NA(),集計表!F68)</f>
        <v>404</v>
      </c>
      <c r="E117" s="94">
        <f>IF(集計表!G68=0,NA(),集計表!G68)</f>
        <v>455</v>
      </c>
      <c r="F117" s="94">
        <f>IF(集計表!H68=0,NA(),集計表!H68)</f>
        <v>441</v>
      </c>
      <c r="G117" s="94">
        <f>IF(集計表!I68=0,NA(),集計表!I68)</f>
        <v>431</v>
      </c>
      <c r="H117" s="94">
        <f>IF(集計表!J68=0,NA(),集計表!J68)</f>
        <v>424</v>
      </c>
      <c r="I117" s="94">
        <f>IF(集計表!K68=0,NA(),集計表!K68)</f>
        <v>422</v>
      </c>
      <c r="J117" s="94">
        <f>IF(集計表!L68=0,NA(),集計表!L68)</f>
        <v>408</v>
      </c>
      <c r="K117" s="94">
        <f>IF(集計表!M68=0,NA(),集計表!M68)</f>
        <v>419</v>
      </c>
      <c r="L117" s="94">
        <f>IF(集計表!N68=0,NA(),集計表!N68)</f>
        <v>415</v>
      </c>
      <c r="M117" s="94">
        <f>IF(集計表!O68=0,NA(),集計表!O68)</f>
        <v>430</v>
      </c>
      <c r="N117" s="94">
        <f>IF(集計表!P68=0,NA(),集計表!P68)</f>
        <v>431</v>
      </c>
      <c r="O117" s="94">
        <f>IF(集計表!Q68=0,NA(),集計表!Q68)</f>
        <v>469</v>
      </c>
      <c r="P117" s="94">
        <f>IF(集計表!R68=0,NA(),集計表!R68)</f>
        <v>425</v>
      </c>
      <c r="Q117" s="94">
        <f>IF(集計表!S68=0,NA(),集計表!S68)</f>
        <v>419</v>
      </c>
      <c r="R117" s="94">
        <f>IF(集計表!T68=0,NA(),集計表!T68)</f>
        <v>439</v>
      </c>
      <c r="S117" s="94">
        <f>IF(集計表!U68=0,NA(),集計表!U68)</f>
        <v>450</v>
      </c>
      <c r="T117" s="94">
        <f>IF(集計表!V68=0,NA(),集計表!V68)</f>
        <v>476</v>
      </c>
      <c r="U117" s="94">
        <f>IF(集計表!W68=0,NA(),集計表!W68)</f>
        <v>430</v>
      </c>
      <c r="V117" s="94">
        <f>IF(集計表!X68=0,NA(),集計表!X68)</f>
        <v>433</v>
      </c>
      <c r="W117" s="94">
        <f>IF(集計表!Y68=0,NA(),集計表!Y68)</f>
        <v>452</v>
      </c>
      <c r="X117" s="94">
        <f>IF(集計表!Z68=0,NA(),集計表!Z68)</f>
        <v>433</v>
      </c>
      <c r="Y117" s="94">
        <f>IF(集計表!AA68=0,NA(),集計表!AA68)</f>
        <v>447</v>
      </c>
      <c r="Z117" s="94">
        <f>IF(集計表!AB68=0,NA(),集計表!AB68)</f>
        <v>420</v>
      </c>
      <c r="AA117" s="94">
        <f>IF(集計表!AC68=0,NA(),集計表!AC68)</f>
        <v>429</v>
      </c>
      <c r="AB117" s="94">
        <f>IF(集計表!AD68=0,NA(),集計表!AD68)</f>
        <v>428</v>
      </c>
      <c r="AC117" s="94">
        <f>IF(集計表!AE68=0,NA(),集計表!AE68)</f>
        <v>438</v>
      </c>
      <c r="AD117" s="94">
        <f>IF(集計表!AF68=0,NA(),集計表!AF68)</f>
        <v>452</v>
      </c>
      <c r="AE117" s="94">
        <f>IF(集計表!AG68=0,NA(),集計表!AG68)</f>
        <v>445</v>
      </c>
      <c r="AF117" s="94">
        <f>IF(集計表!AH68=0,NA(),集計表!AH68)</f>
        <v>454</v>
      </c>
      <c r="AG117" s="94">
        <f>IF(集計表!AI68=0,NA(),集計表!AI68)</f>
        <v>456</v>
      </c>
      <c r="AH117" s="94">
        <f>IF(集計表!AJ68=0,NA(),集計表!AJ68)</f>
        <v>461</v>
      </c>
      <c r="AI117" s="94">
        <f>IF(集計表!AK68=0,NA(),集計表!AK68)</f>
        <v>467</v>
      </c>
      <c r="AJ117" s="94">
        <f>IF(集計表!AL68=0,NA(),集計表!AL68)</f>
        <v>441</v>
      </c>
      <c r="AK117" s="94">
        <f>IF(集計表!AM68=0,NA(),集計表!AM68)</f>
        <v>448</v>
      </c>
      <c r="AL117" s="94">
        <f>IF(集計表!AN68=0,NA(),集計表!AN68)</f>
        <v>441</v>
      </c>
      <c r="AM117" s="94">
        <f>IF(集計表!AO68=0,NA(),集計表!AO68)</f>
        <v>437</v>
      </c>
      <c r="AN117" s="95" t="e">
        <f>IF(集計表!AP68=0,NA(),集計表!AP68)</f>
        <v>#N/A</v>
      </c>
      <c r="AO117" s="95" t="e">
        <f>IF(集計表!AQ68=0,NA(),集計表!AQ68)</f>
        <v>#N/A</v>
      </c>
      <c r="AP117" s="95" t="e">
        <f>IF(集計表!AR68=0,NA(),集計表!AR68)</f>
        <v>#N/A</v>
      </c>
      <c r="AQ117" s="95" t="e">
        <f>IF(集計表!AS68=0,NA(),集計表!AS68)</f>
        <v>#N/A</v>
      </c>
      <c r="AR117" s="114" t="e">
        <f>IF(集計表!AT68=0,NA(),集計表!AT68)</f>
        <v>#N/A</v>
      </c>
      <c r="AS117" s="98"/>
      <c r="AT117" s="98"/>
    </row>
    <row r="118" spans="1:46" s="111" customFormat="1" x14ac:dyDescent="0.15">
      <c r="A118" s="80" t="s">
        <v>2</v>
      </c>
      <c r="B118" s="81">
        <f>集計表!D69</f>
        <v>401</v>
      </c>
      <c r="C118" s="81">
        <f>集計表!E69</f>
        <v>401</v>
      </c>
      <c r="D118" s="81">
        <f>集計表!F69</f>
        <v>401</v>
      </c>
      <c r="E118" s="81">
        <f>集計表!G69</f>
        <v>401</v>
      </c>
      <c r="F118" s="81">
        <f>集計表!H69</f>
        <v>401</v>
      </c>
      <c r="G118" s="81">
        <f>集計表!I69</f>
        <v>401</v>
      </c>
      <c r="H118" s="81">
        <f>集計表!J69</f>
        <v>401</v>
      </c>
      <c r="I118" s="81">
        <f>集計表!K69</f>
        <v>380</v>
      </c>
      <c r="J118" s="81">
        <f>集計表!L69</f>
        <v>380</v>
      </c>
      <c r="K118" s="81">
        <f>集計表!M69</f>
        <v>380</v>
      </c>
      <c r="L118" s="81">
        <f>集計表!N69</f>
        <v>380</v>
      </c>
      <c r="M118" s="81">
        <f>集計表!O69</f>
        <v>380</v>
      </c>
      <c r="N118" s="81">
        <f>集計表!P69</f>
        <v>380</v>
      </c>
      <c r="O118" s="81">
        <f>集計表!Q69</f>
        <v>380</v>
      </c>
      <c r="P118" s="81">
        <f>集計表!R69</f>
        <v>364</v>
      </c>
      <c r="Q118" s="81">
        <f>集計表!S69</f>
        <v>364</v>
      </c>
      <c r="R118" s="81">
        <f>集計表!T69</f>
        <v>364</v>
      </c>
      <c r="S118" s="81">
        <f>集計表!U69</f>
        <v>364</v>
      </c>
      <c r="T118" s="81">
        <f>集計表!V69</f>
        <v>364</v>
      </c>
      <c r="U118" s="81">
        <f>集計表!W69</f>
        <v>364</v>
      </c>
      <c r="V118" s="81">
        <f>集計表!X69</f>
        <v>364</v>
      </c>
      <c r="W118" s="81">
        <f>集計表!Y69</f>
        <v>364</v>
      </c>
      <c r="X118" s="81">
        <f>集計表!Z69</f>
        <v>375</v>
      </c>
      <c r="Y118" s="81">
        <f>集計表!AA69</f>
        <v>375</v>
      </c>
      <c r="Z118" s="81">
        <f>集計表!AB69</f>
        <v>375</v>
      </c>
      <c r="AA118" s="81">
        <f>集計表!AC69</f>
        <v>375</v>
      </c>
      <c r="AB118" s="81">
        <f>集計表!AD69</f>
        <v>375</v>
      </c>
      <c r="AC118" s="81">
        <f>集計表!AE69</f>
        <v>375</v>
      </c>
      <c r="AD118" s="81">
        <f>集計表!AF69</f>
        <v>375</v>
      </c>
      <c r="AE118" s="81">
        <f>集計表!AG69</f>
        <v>383</v>
      </c>
      <c r="AF118" s="81">
        <f>集計表!AH69</f>
        <v>383</v>
      </c>
      <c r="AG118" s="81">
        <f>集計表!AI69</f>
        <v>383</v>
      </c>
      <c r="AH118" s="81">
        <f>集計表!AJ69</f>
        <v>383</v>
      </c>
      <c r="AI118" s="81">
        <f>集計表!AK69</f>
        <v>383</v>
      </c>
      <c r="AJ118" s="81">
        <f>集計表!AL69</f>
        <v>383</v>
      </c>
      <c r="AK118" s="81">
        <f>集計表!AM69</f>
        <v>383</v>
      </c>
      <c r="AL118" s="81">
        <f>集計表!AN69</f>
        <v>383</v>
      </c>
      <c r="AM118" s="81">
        <f>集計表!AO69</f>
        <v>374</v>
      </c>
      <c r="AN118" s="82">
        <f>集計表!AP69</f>
        <v>374</v>
      </c>
      <c r="AO118" s="82">
        <f>集計表!AQ69</f>
        <v>374</v>
      </c>
      <c r="AP118" s="82">
        <f>集計表!AR69</f>
        <v>374</v>
      </c>
      <c r="AQ118" s="82">
        <f>集計表!AS69</f>
        <v>374</v>
      </c>
      <c r="AR118" s="115">
        <f>集計表!AT69</f>
        <v>374</v>
      </c>
      <c r="AS118" s="99"/>
      <c r="AT118" s="99"/>
    </row>
    <row r="119" spans="1:46" s="111" customFormat="1" ht="13.5" customHeight="1" thickBot="1" x14ac:dyDescent="0.2">
      <c r="A119" s="74" t="s">
        <v>24</v>
      </c>
      <c r="B119" s="83">
        <f>IFERROR(B117/B118, "")</f>
        <v>1.1521197007481296</v>
      </c>
      <c r="C119" s="83">
        <f t="shared" ref="C119:AR119" si="2">IFERROR(C117/C118, "")</f>
        <v>1.1197007481296759</v>
      </c>
      <c r="D119" s="83">
        <f t="shared" si="2"/>
        <v>1.0074812967581048</v>
      </c>
      <c r="E119" s="83">
        <f t="shared" si="2"/>
        <v>1.1346633416458853</v>
      </c>
      <c r="F119" s="83">
        <f t="shared" si="2"/>
        <v>1.0997506234413965</v>
      </c>
      <c r="G119" s="83">
        <f t="shared" si="2"/>
        <v>1.0748129675810474</v>
      </c>
      <c r="H119" s="83">
        <f t="shared" si="2"/>
        <v>1.0573566084788031</v>
      </c>
      <c r="I119" s="83">
        <f t="shared" si="2"/>
        <v>1.1105263157894736</v>
      </c>
      <c r="J119" s="83">
        <f t="shared" si="2"/>
        <v>1.0736842105263158</v>
      </c>
      <c r="K119" s="83">
        <f t="shared" si="2"/>
        <v>1.1026315789473684</v>
      </c>
      <c r="L119" s="83">
        <f t="shared" si="2"/>
        <v>1.0921052631578947</v>
      </c>
      <c r="M119" s="83">
        <f t="shared" si="2"/>
        <v>1.131578947368421</v>
      </c>
      <c r="N119" s="83">
        <f t="shared" si="2"/>
        <v>1.1342105263157896</v>
      </c>
      <c r="O119" s="83">
        <f t="shared" si="2"/>
        <v>1.2342105263157894</v>
      </c>
      <c r="P119" s="83">
        <f t="shared" si="2"/>
        <v>1.1675824175824177</v>
      </c>
      <c r="Q119" s="83">
        <f t="shared" si="2"/>
        <v>1.151098901098901</v>
      </c>
      <c r="R119" s="83">
        <f t="shared" si="2"/>
        <v>1.206043956043956</v>
      </c>
      <c r="S119" s="83">
        <f t="shared" si="2"/>
        <v>1.2362637362637363</v>
      </c>
      <c r="T119" s="83">
        <f t="shared" si="2"/>
        <v>1.3076923076923077</v>
      </c>
      <c r="U119" s="83">
        <f t="shared" si="2"/>
        <v>1.1813186813186813</v>
      </c>
      <c r="V119" s="83">
        <f t="shared" si="2"/>
        <v>1.1895604395604396</v>
      </c>
      <c r="W119" s="83">
        <f t="shared" si="2"/>
        <v>1.2417582417582418</v>
      </c>
      <c r="X119" s="83">
        <f t="shared" si="2"/>
        <v>1.1546666666666667</v>
      </c>
      <c r="Y119" s="83">
        <f t="shared" si="2"/>
        <v>1.1919999999999999</v>
      </c>
      <c r="Z119" s="83">
        <f t="shared" si="2"/>
        <v>1.1200000000000001</v>
      </c>
      <c r="AA119" s="83">
        <f t="shared" si="2"/>
        <v>1.1439999999999999</v>
      </c>
      <c r="AB119" s="83">
        <f t="shared" si="2"/>
        <v>1.1413333333333333</v>
      </c>
      <c r="AC119" s="83">
        <f t="shared" si="2"/>
        <v>1.1679999999999999</v>
      </c>
      <c r="AD119" s="83">
        <f t="shared" si="2"/>
        <v>1.2053333333333334</v>
      </c>
      <c r="AE119" s="83">
        <f t="shared" si="2"/>
        <v>1.1618798955613576</v>
      </c>
      <c r="AF119" s="83">
        <f t="shared" si="2"/>
        <v>1.1853785900783289</v>
      </c>
      <c r="AG119" s="83">
        <f t="shared" si="2"/>
        <v>1.1906005221932114</v>
      </c>
      <c r="AH119" s="83">
        <f t="shared" si="2"/>
        <v>1.2036553524804177</v>
      </c>
      <c r="AI119" s="83">
        <f t="shared" si="2"/>
        <v>1.2193211488250653</v>
      </c>
      <c r="AJ119" s="83">
        <f t="shared" si="2"/>
        <v>1.1514360313315928</v>
      </c>
      <c r="AK119" s="83">
        <f t="shared" si="2"/>
        <v>1.1697127937336815</v>
      </c>
      <c r="AL119" s="83">
        <f t="shared" si="2"/>
        <v>1.1514360313315928</v>
      </c>
      <c r="AM119" s="83">
        <f t="shared" si="2"/>
        <v>1.1684491978609626</v>
      </c>
      <c r="AN119" s="109" t="str">
        <f t="shared" si="2"/>
        <v/>
      </c>
      <c r="AO119" s="109" t="str">
        <f t="shared" si="2"/>
        <v/>
      </c>
      <c r="AP119" s="109" t="str">
        <f t="shared" si="2"/>
        <v/>
      </c>
      <c r="AQ119" s="109" t="str">
        <f t="shared" si="2"/>
        <v/>
      </c>
      <c r="AR119" s="116" t="str">
        <f t="shared" si="2"/>
        <v/>
      </c>
      <c r="AS119" s="112"/>
      <c r="AT119" s="112"/>
    </row>
    <row r="120" spans="1:46" s="75" customFormat="1" ht="22.5" customHeight="1" x14ac:dyDescent="0.15">
      <c r="A120" s="75" t="s">
        <v>20</v>
      </c>
      <c r="B120" s="76"/>
      <c r="C120" s="76"/>
      <c r="D120" s="77"/>
      <c r="E120" s="76"/>
      <c r="F120" s="78"/>
      <c r="G120" s="76"/>
      <c r="H120" s="76"/>
      <c r="I120" s="76"/>
      <c r="J120" s="76"/>
      <c r="K120" s="79"/>
      <c r="L120" s="76"/>
      <c r="M120" s="79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S120" s="75" t="s">
        <v>25</v>
      </c>
    </row>
    <row r="121" spans="1:46" ht="15" x14ac:dyDescent="0.15">
      <c r="A121" s="34" t="s">
        <v>14</v>
      </c>
      <c r="B121" s="11"/>
      <c r="C121" s="11"/>
      <c r="D121" s="11"/>
      <c r="E121" s="11"/>
      <c r="F121" s="11"/>
      <c r="G121" s="11"/>
      <c r="H121" s="11"/>
      <c r="I121" s="11"/>
      <c r="K121" s="11" t="str">
        <f>TEXT(集計表!$C$1,"(e.m/d～)")</f>
        <v>(6.3/1～)</v>
      </c>
      <c r="L121" s="11"/>
      <c r="M121" s="16"/>
      <c r="N121" s="11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</row>
    <row r="122" spans="1:46" ht="15" x14ac:dyDescent="0.15">
      <c r="A122" s="34" t="s">
        <v>19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53" spans="1:46" ht="13.5" customHeight="1" x14ac:dyDescent="0.15"/>
    <row r="154" spans="1:46" s="90" customFormat="1" ht="13.5" customHeight="1" thickBot="1" x14ac:dyDescent="0.2">
      <c r="B154" s="87"/>
      <c r="C154" s="88"/>
      <c r="D154" s="87"/>
      <c r="E154" s="88"/>
      <c r="F154" s="88"/>
      <c r="G154" s="88"/>
      <c r="H154" s="87"/>
      <c r="I154" s="93"/>
      <c r="J154" s="88"/>
      <c r="K154" s="88"/>
      <c r="L154" s="88"/>
      <c r="M154" s="87"/>
      <c r="N154" s="87"/>
      <c r="O154" s="88"/>
      <c r="P154" s="88"/>
      <c r="Q154" s="88"/>
      <c r="R154" s="93"/>
      <c r="S154" s="93"/>
      <c r="T154" s="88"/>
      <c r="U154" s="88"/>
      <c r="V154" s="88"/>
      <c r="W154" s="88"/>
      <c r="Y154" s="88"/>
      <c r="Z154" s="88"/>
      <c r="AB154" s="88"/>
      <c r="AC154" s="88"/>
      <c r="AD154" s="88"/>
      <c r="AE154" s="88"/>
      <c r="AF154" s="88"/>
      <c r="AG154" s="88"/>
      <c r="AH154" s="88"/>
      <c r="AI154" s="87"/>
      <c r="AJ154" s="87"/>
      <c r="AK154" s="88"/>
      <c r="AL154" s="88"/>
      <c r="AM154" s="88"/>
      <c r="AN154" s="88"/>
      <c r="AO154" s="88"/>
      <c r="AP154" s="88"/>
      <c r="AQ154" s="88"/>
      <c r="AR154" s="88"/>
      <c r="AT154" s="87"/>
    </row>
    <row r="155" spans="1:46" x14ac:dyDescent="0.15">
      <c r="A155" s="53">
        <f>集計表!C71</f>
        <v>45352</v>
      </c>
      <c r="B155" s="59" t="str">
        <f>集計表!D71</f>
        <v>3/1</v>
      </c>
      <c r="C155" s="60" t="str">
        <f>集計表!E71</f>
        <v>2</v>
      </c>
      <c r="D155" s="60" t="str">
        <f>集計表!F71</f>
        <v>4</v>
      </c>
      <c r="E155" s="60" t="str">
        <f>集計表!G71</f>
        <v>5</v>
      </c>
      <c r="F155" s="60" t="str">
        <f>集計表!H71</f>
        <v>7</v>
      </c>
      <c r="G155" s="60" t="str">
        <f>集計表!I71</f>
        <v>8</v>
      </c>
      <c r="H155" s="60" t="str">
        <f>集計表!J71</f>
        <v>9</v>
      </c>
      <c r="I155" s="60" t="str">
        <f>集計表!K71</f>
        <v>11</v>
      </c>
      <c r="J155" s="60" t="str">
        <f>集計表!L71</f>
        <v>12</v>
      </c>
      <c r="K155" s="60" t="str">
        <f>集計表!M71</f>
        <v>14</v>
      </c>
      <c r="L155" s="60" t="str">
        <f>集計表!N71</f>
        <v>15</v>
      </c>
      <c r="M155" s="60" t="str">
        <f>集計表!O71</f>
        <v>16</v>
      </c>
      <c r="N155" s="60" t="str">
        <f>集計表!P71</f>
        <v>18</v>
      </c>
      <c r="O155" s="60" t="str">
        <f>集計表!Q71</f>
        <v>19</v>
      </c>
      <c r="P155" s="60" t="str">
        <f>集計表!R71</f>
        <v>21</v>
      </c>
      <c r="Q155" s="60" t="str">
        <f>集計表!S71</f>
        <v>22</v>
      </c>
      <c r="R155" s="60" t="str">
        <f>集計表!T71</f>
        <v>23</v>
      </c>
      <c r="S155" s="60" t="str">
        <f>集計表!U71</f>
        <v>25</v>
      </c>
      <c r="T155" s="60" t="str">
        <f>集計表!V71</f>
        <v>26</v>
      </c>
      <c r="U155" s="60" t="str">
        <f>集計表!W71</f>
        <v>28</v>
      </c>
      <c r="V155" s="60" t="str">
        <f>集計表!X71</f>
        <v>29</v>
      </c>
      <c r="W155" s="60" t="str">
        <f>集計表!Y71</f>
        <v>30</v>
      </c>
      <c r="X155" s="60" t="str">
        <f>集計表!Z71</f>
        <v>4/1</v>
      </c>
      <c r="Y155" s="60" t="str">
        <f>集計表!AA71</f>
        <v>2</v>
      </c>
      <c r="Z155" s="60" t="str">
        <f>集計表!AB71</f>
        <v>4</v>
      </c>
      <c r="AA155" s="60" t="str">
        <f>集計表!AC71</f>
        <v>5</v>
      </c>
      <c r="AB155" s="60" t="str">
        <f>集計表!AD71</f>
        <v>6</v>
      </c>
      <c r="AC155" s="60" t="str">
        <f>集計表!AE71</f>
        <v>8</v>
      </c>
      <c r="AD155" s="60" t="str">
        <f>集計表!AF71</f>
        <v>9</v>
      </c>
      <c r="AE155" s="60" t="str">
        <f>集計表!AG71</f>
        <v>11</v>
      </c>
      <c r="AF155" s="60" t="str">
        <f>集計表!AH71</f>
        <v>12</v>
      </c>
      <c r="AG155" s="60" t="str">
        <f>集計表!AI71</f>
        <v>13</v>
      </c>
      <c r="AH155" s="60" t="str">
        <f>集計表!AJ71</f>
        <v>15</v>
      </c>
      <c r="AI155" s="60" t="str">
        <f>集計表!AK71</f>
        <v>16</v>
      </c>
      <c r="AJ155" s="60" t="str">
        <f>集計表!AL71</f>
        <v>18</v>
      </c>
      <c r="AK155" s="60" t="str">
        <f>集計表!AM71</f>
        <v>19</v>
      </c>
      <c r="AL155" s="60" t="str">
        <f>集計表!AN71</f>
        <v>20</v>
      </c>
      <c r="AM155" s="60" t="str">
        <f>集計表!AO71</f>
        <v>22</v>
      </c>
      <c r="AN155" s="107" t="str">
        <f>集計表!AP71</f>
        <v>23</v>
      </c>
      <c r="AO155" s="107" t="str">
        <f>集計表!AQ71</f>
        <v>25</v>
      </c>
      <c r="AP155" s="107" t="str">
        <f>集計表!AR71</f>
        <v>26</v>
      </c>
      <c r="AQ155" s="107" t="str">
        <f>集計表!AS71</f>
        <v>27</v>
      </c>
      <c r="AR155" s="120" t="str">
        <f>集計表!AT71</f>
        <v>30</v>
      </c>
      <c r="AS155" s="105"/>
      <c r="AT155" s="105"/>
    </row>
    <row r="156" spans="1:46" s="111" customFormat="1" x14ac:dyDescent="0.15">
      <c r="A156" s="54" t="s">
        <v>0</v>
      </c>
      <c r="B156" s="55">
        <f>IF(集計表!D73="","",集計表!D73)</f>
        <v>16.774000000000001</v>
      </c>
      <c r="C156" s="55">
        <f>IF(集計表!E73="","",集計表!E73)</f>
        <v>20.681999999999999</v>
      </c>
      <c r="D156" s="55">
        <f>IF(集計表!F73="","",集計表!F73)</f>
        <v>17.311</v>
      </c>
      <c r="E156" s="55">
        <f>IF(集計表!G73="","",集計表!G73)</f>
        <v>23.867000000000001</v>
      </c>
      <c r="F156" s="55">
        <f>IF(集計表!H73="","",集計表!H73)</f>
        <v>34.365000000000002</v>
      </c>
      <c r="G156" s="55">
        <f>IF(集計表!I73="","",集計表!I73)</f>
        <v>19.645</v>
      </c>
      <c r="H156" s="55">
        <f>IF(集計表!J73="","",集計表!J73)</f>
        <v>21.391999999999999</v>
      </c>
      <c r="I156" s="55">
        <f>IF(集計表!K73="","",集計表!K73)</f>
        <v>30.096</v>
      </c>
      <c r="J156" s="55">
        <f>IF(集計表!L73="","",集計表!L73)</f>
        <v>27.690999999999999</v>
      </c>
      <c r="K156" s="55">
        <f>IF(集計表!M73="","",集計表!M73)</f>
        <v>36.090000000000003</v>
      </c>
      <c r="L156" s="55">
        <f>IF(集計表!N73="","",集計表!N73)</f>
        <v>28.594999999999999</v>
      </c>
      <c r="M156" s="55">
        <f>IF(集計表!O73="","",集計表!O73)</f>
        <v>29.402000000000001</v>
      </c>
      <c r="N156" s="55">
        <f>IF(集計表!P73="","",集計表!P73)</f>
        <v>31.844000000000001</v>
      </c>
      <c r="O156" s="55">
        <f>IF(集計表!Q73="","",集計表!Q73)</f>
        <v>24.718</v>
      </c>
      <c r="P156" s="55">
        <f>IF(集計表!R73="","",集計表!R73)</f>
        <v>32.049999999999997</v>
      </c>
      <c r="Q156" s="55">
        <f>IF(集計表!S73="","",集計表!S73)</f>
        <v>19.292999999999999</v>
      </c>
      <c r="R156" s="55">
        <f>IF(集計表!T73="","",集計表!T73)</f>
        <v>26.262</v>
      </c>
      <c r="S156" s="55">
        <f>IF(集計表!U73="","",集計表!U73)</f>
        <v>28.228999999999999</v>
      </c>
      <c r="T156" s="55">
        <f>IF(集計表!V73="","",集計表!V73)</f>
        <v>22.593</v>
      </c>
      <c r="U156" s="55">
        <f>IF(集計表!W73="","",集計表!W73)</f>
        <v>24.571999999999999</v>
      </c>
      <c r="V156" s="55">
        <f>IF(集計表!X73="","",集計表!X73)</f>
        <v>10.467000000000001</v>
      </c>
      <c r="W156" s="55">
        <f>IF(集計表!Y73="","",集計表!Y73)</f>
        <v>20.827999999999999</v>
      </c>
      <c r="X156" s="55">
        <f>IF(集計表!Z73="","",集計表!Z73)</f>
        <v>25.728000000000002</v>
      </c>
      <c r="Y156" s="55">
        <f>IF(集計表!AA73="","",集計表!AA73)</f>
        <v>22.335999999999999</v>
      </c>
      <c r="Z156" s="55">
        <f>IF(集計表!AB73="","",集計表!AB73)</f>
        <v>24.966000000000001</v>
      </c>
      <c r="AA156" s="55">
        <f>IF(集計表!AC73="","",集計表!AC73)</f>
        <v>13.781000000000001</v>
      </c>
      <c r="AB156" s="55">
        <f>IF(集計表!AD73="","",集計表!AD73)</f>
        <v>15.842000000000001</v>
      </c>
      <c r="AC156" s="55">
        <f>IF(集計表!AE73="","",集計表!AE73)</f>
        <v>18.183</v>
      </c>
      <c r="AD156" s="55">
        <f>IF(集計表!AF73="","",集計表!AF73)</f>
        <v>20.193000000000001</v>
      </c>
      <c r="AE156" s="55">
        <f>IF(集計表!AG73="","",集計表!AG73)</f>
        <v>20.369</v>
      </c>
      <c r="AF156" s="55">
        <f>IF(集計表!AH73="","",集計表!AH73)</f>
        <v>9.2040000000000006</v>
      </c>
      <c r="AG156" s="55">
        <f>IF(集計表!AI73="","",集計表!AI73)</f>
        <v>16.759</v>
      </c>
      <c r="AH156" s="55">
        <f>IF(集計表!AJ73="","",集計表!AJ73)</f>
        <v>21.273</v>
      </c>
      <c r="AI156" s="55">
        <f>IF(集計表!AK73="","",集計表!AK73)</f>
        <v>25.597000000000001</v>
      </c>
      <c r="AJ156" s="55">
        <f>IF(集計表!AL73="","",集計表!AL73)</f>
        <v>27.358000000000001</v>
      </c>
      <c r="AK156" s="55">
        <f>IF(集計表!AM73="","",集計表!AM73)</f>
        <v>18.510999999999999</v>
      </c>
      <c r="AL156" s="55">
        <f>IF(集計表!AN73="","",集計表!AN73)</f>
        <v>24.169</v>
      </c>
      <c r="AM156" s="55">
        <f>IF(集計表!AO73="","",集計表!AO73)</f>
        <v>28.966999999999999</v>
      </c>
      <c r="AN156" s="108" t="str">
        <f>IF(集計表!AP73="","",集計表!AP73)</f>
        <v/>
      </c>
      <c r="AO156" s="108" t="str">
        <f>IF(集計表!AQ73="","",集計表!AQ73)</f>
        <v/>
      </c>
      <c r="AP156" s="108" t="str">
        <f>IF(集計表!AR73="","",集計表!AR73)</f>
        <v/>
      </c>
      <c r="AQ156" s="108" t="str">
        <f>IF(集計表!AS73="","",集計表!AS73)</f>
        <v/>
      </c>
      <c r="AR156" s="119" t="str">
        <f>IF(集計表!AT73="","",集計表!AT73)</f>
        <v/>
      </c>
      <c r="AS156" s="99"/>
      <c r="AT156" s="99"/>
    </row>
    <row r="157" spans="1:46" s="111" customFormat="1" x14ac:dyDescent="0.15">
      <c r="A157" s="54" t="s">
        <v>1</v>
      </c>
      <c r="B157" s="55">
        <f>IF(集計表!D74=0,NA(),集計表!D74)</f>
        <v>412</v>
      </c>
      <c r="C157" s="55">
        <f>IF(集計表!E74=0,NA(),集計表!E74)</f>
        <v>427</v>
      </c>
      <c r="D157" s="55">
        <f>IF(集計表!F74=0,NA(),集計表!F74)</f>
        <v>407</v>
      </c>
      <c r="E157" s="55">
        <f>IF(集計表!G74=0,NA(),集計表!G74)</f>
        <v>411</v>
      </c>
      <c r="F157" s="55">
        <f>IF(集計表!H74=0,NA(),集計表!H74)</f>
        <v>412</v>
      </c>
      <c r="G157" s="55">
        <f>IF(集計表!I74=0,NA(),集計表!I74)</f>
        <v>376</v>
      </c>
      <c r="H157" s="55">
        <f>IF(集計表!J74=0,NA(),集計表!J74)</f>
        <v>385</v>
      </c>
      <c r="I157" s="55">
        <f>IF(集計表!K74=0,NA(),集計表!K74)</f>
        <v>413</v>
      </c>
      <c r="J157" s="55">
        <f>IF(集計表!L74=0,NA(),集計表!L74)</f>
        <v>341</v>
      </c>
      <c r="K157" s="55">
        <f>IF(集計表!M74=0,NA(),集計表!M74)</f>
        <v>386</v>
      </c>
      <c r="L157" s="55">
        <f>IF(集計表!N74=0,NA(),集計表!N74)</f>
        <v>272</v>
      </c>
      <c r="M157" s="55">
        <f>IF(集計表!O74=0,NA(),集計表!O74)</f>
        <v>390</v>
      </c>
      <c r="N157" s="55">
        <f>IF(集計表!P74=0,NA(),集計表!P74)</f>
        <v>398</v>
      </c>
      <c r="O157" s="55">
        <f>IF(集計表!Q74=0,NA(),集計表!Q74)</f>
        <v>374</v>
      </c>
      <c r="P157" s="55">
        <f>IF(集計表!R74=0,NA(),集計表!R74)</f>
        <v>392</v>
      </c>
      <c r="Q157" s="55">
        <f>IF(集計表!S74=0,NA(),集計表!S74)</f>
        <v>377</v>
      </c>
      <c r="R157" s="55">
        <f>IF(集計表!T74=0,NA(),集計表!T74)</f>
        <v>386</v>
      </c>
      <c r="S157" s="55">
        <f>IF(集計表!U74=0,NA(),集計表!U74)</f>
        <v>401</v>
      </c>
      <c r="T157" s="55">
        <f>IF(集計表!V74=0,NA(),集計表!V74)</f>
        <v>385</v>
      </c>
      <c r="U157" s="55">
        <f>IF(集計表!W74=0,NA(),集計表!W74)</f>
        <v>407</v>
      </c>
      <c r="V157" s="55">
        <f>IF(集計表!X74=0,NA(),集計表!X74)</f>
        <v>407</v>
      </c>
      <c r="W157" s="55">
        <f>IF(集計表!Y74=0,NA(),集計表!Y74)</f>
        <v>409</v>
      </c>
      <c r="X157" s="55">
        <f>IF(集計表!Z74=0,NA(),集計表!Z74)</f>
        <v>425</v>
      </c>
      <c r="Y157" s="55">
        <f>IF(集計表!AA74=0,NA(),集計表!AA74)</f>
        <v>419</v>
      </c>
      <c r="Z157" s="55">
        <f>IF(集計表!AB74=0,NA(),集計表!AB74)</f>
        <v>435</v>
      </c>
      <c r="AA157" s="55">
        <f>IF(集計表!AC74=0,NA(),集計表!AC74)</f>
        <v>405</v>
      </c>
      <c r="AB157" s="55">
        <f>IF(集計表!AD74=0,NA(),集計表!AD74)</f>
        <v>417</v>
      </c>
      <c r="AC157" s="55">
        <f>IF(集計表!AE74=0,NA(),集計表!AE74)</f>
        <v>456</v>
      </c>
      <c r="AD157" s="55">
        <f>IF(集計表!AF74=0,NA(),集計表!AF74)</f>
        <v>463</v>
      </c>
      <c r="AE157" s="55">
        <f>IF(集計表!AG74=0,NA(),集計表!AG74)</f>
        <v>490</v>
      </c>
      <c r="AF157" s="55">
        <f>IF(集計表!AH74=0,NA(),集計表!AH74)</f>
        <v>510</v>
      </c>
      <c r="AG157" s="55">
        <f>IF(集計表!AI74=0,NA(),集計表!AI74)</f>
        <v>561</v>
      </c>
      <c r="AH157" s="55">
        <f>IF(集計表!AJ74=0,NA(),集計表!AJ74)</f>
        <v>556</v>
      </c>
      <c r="AI157" s="55">
        <f>IF(集計表!AK74=0,NA(),集計表!AK74)</f>
        <v>548</v>
      </c>
      <c r="AJ157" s="55">
        <f>IF(集計表!AL74=0,NA(),集計表!AL74)</f>
        <v>494</v>
      </c>
      <c r="AK157" s="55">
        <f>IF(集計表!AM74=0,NA(),集計表!AM74)</f>
        <v>484</v>
      </c>
      <c r="AL157" s="55">
        <f>IF(集計表!AN74=0,NA(),集計表!AN74)</f>
        <v>486</v>
      </c>
      <c r="AM157" s="55">
        <f>IF(集計表!AO74=0,NA(),集計表!AO74)</f>
        <v>445</v>
      </c>
      <c r="AN157" s="108" t="e">
        <f>IF(集計表!AP74=0,NA(),集計表!AP74)</f>
        <v>#N/A</v>
      </c>
      <c r="AO157" s="108" t="e">
        <f>IF(集計表!AQ74=0,NA(),集計表!AQ74)</f>
        <v>#N/A</v>
      </c>
      <c r="AP157" s="108" t="e">
        <f>IF(集計表!AR74=0,NA(),集計表!AR74)</f>
        <v>#N/A</v>
      </c>
      <c r="AQ157" s="108" t="e">
        <f>IF(集計表!AS74=0,NA(),集計表!AS74)</f>
        <v>#N/A</v>
      </c>
      <c r="AR157" s="119" t="e">
        <f>IF(集計表!AT74=0,NA(),集計表!AT74)</f>
        <v>#N/A</v>
      </c>
      <c r="AS157" s="99"/>
      <c r="AT157" s="99"/>
    </row>
    <row r="158" spans="1:46" s="111" customFormat="1" x14ac:dyDescent="0.15">
      <c r="A158" s="80" t="s">
        <v>2</v>
      </c>
      <c r="B158" s="81">
        <f>集計表!D75</f>
        <v>384</v>
      </c>
      <c r="C158" s="81">
        <f>集計表!E75</f>
        <v>384</v>
      </c>
      <c r="D158" s="81">
        <f>集計表!F75</f>
        <v>384</v>
      </c>
      <c r="E158" s="81">
        <f>集計表!G75</f>
        <v>384</v>
      </c>
      <c r="F158" s="81">
        <f>集計表!H75</f>
        <v>384</v>
      </c>
      <c r="G158" s="81">
        <f>集計表!I75</f>
        <v>384</v>
      </c>
      <c r="H158" s="81">
        <f>集計表!J75</f>
        <v>384</v>
      </c>
      <c r="I158" s="81">
        <f>集計表!K75</f>
        <v>362</v>
      </c>
      <c r="J158" s="81">
        <f>集計表!L75</f>
        <v>362</v>
      </c>
      <c r="K158" s="81">
        <f>集計表!M75</f>
        <v>362</v>
      </c>
      <c r="L158" s="81">
        <f>集計表!N75</f>
        <v>362</v>
      </c>
      <c r="M158" s="81">
        <f>集計表!O75</f>
        <v>362</v>
      </c>
      <c r="N158" s="81">
        <f>集計表!P75</f>
        <v>362</v>
      </c>
      <c r="O158" s="81">
        <f>集計表!Q75</f>
        <v>362</v>
      </c>
      <c r="P158" s="81">
        <f>集計表!R75</f>
        <v>356</v>
      </c>
      <c r="Q158" s="81">
        <f>集計表!S75</f>
        <v>356</v>
      </c>
      <c r="R158" s="81">
        <f>集計表!T75</f>
        <v>356</v>
      </c>
      <c r="S158" s="81">
        <f>集計表!U75</f>
        <v>356</v>
      </c>
      <c r="T158" s="81">
        <f>集計表!V75</f>
        <v>356</v>
      </c>
      <c r="U158" s="81">
        <f>集計表!W75</f>
        <v>356</v>
      </c>
      <c r="V158" s="81">
        <f>集計表!X75</f>
        <v>356</v>
      </c>
      <c r="W158" s="81">
        <f>集計表!Y75</f>
        <v>356</v>
      </c>
      <c r="X158" s="81">
        <f>集計表!Z75</f>
        <v>374</v>
      </c>
      <c r="Y158" s="81">
        <f>集計表!AA75</f>
        <v>374</v>
      </c>
      <c r="Z158" s="81">
        <f>集計表!AB75</f>
        <v>374</v>
      </c>
      <c r="AA158" s="81">
        <f>集計表!AC75</f>
        <v>374</v>
      </c>
      <c r="AB158" s="81">
        <f>集計表!AD75</f>
        <v>374</v>
      </c>
      <c r="AC158" s="81">
        <f>集計表!AE75</f>
        <v>374</v>
      </c>
      <c r="AD158" s="81">
        <f>集計表!AF75</f>
        <v>374</v>
      </c>
      <c r="AE158" s="81">
        <f>集計表!AG75</f>
        <v>386</v>
      </c>
      <c r="AF158" s="81">
        <f>集計表!AH75</f>
        <v>386</v>
      </c>
      <c r="AG158" s="81">
        <f>集計表!AI75</f>
        <v>386</v>
      </c>
      <c r="AH158" s="81">
        <f>集計表!AJ75</f>
        <v>386</v>
      </c>
      <c r="AI158" s="81">
        <f>集計表!AK75</f>
        <v>386</v>
      </c>
      <c r="AJ158" s="81">
        <f>集計表!AL75</f>
        <v>386</v>
      </c>
      <c r="AK158" s="81">
        <f>集計表!AM75</f>
        <v>386</v>
      </c>
      <c r="AL158" s="81">
        <f>集計表!AN75</f>
        <v>386</v>
      </c>
      <c r="AM158" s="81">
        <f>集計表!AO75</f>
        <v>377</v>
      </c>
      <c r="AN158" s="82">
        <f>集計表!AP75</f>
        <v>377</v>
      </c>
      <c r="AO158" s="82">
        <f>集計表!AQ75</f>
        <v>377</v>
      </c>
      <c r="AP158" s="82">
        <f>集計表!AR75</f>
        <v>377</v>
      </c>
      <c r="AQ158" s="82">
        <f>集計表!AS75</f>
        <v>377</v>
      </c>
      <c r="AR158" s="115">
        <f>集計表!AT75</f>
        <v>377</v>
      </c>
      <c r="AS158" s="99"/>
      <c r="AT158" s="99"/>
    </row>
    <row r="159" spans="1:46" s="111" customFormat="1" ht="13.5" customHeight="1" thickBot="1" x14ac:dyDescent="0.2">
      <c r="A159" s="74" t="s">
        <v>24</v>
      </c>
      <c r="B159" s="83">
        <f>IFERROR(B157/B158, "")</f>
        <v>1.0729166666666667</v>
      </c>
      <c r="C159" s="83">
        <f t="shared" ref="C159:AR159" si="3">IFERROR(C157/C158, "")</f>
        <v>1.1119791666666667</v>
      </c>
      <c r="D159" s="83">
        <f t="shared" si="3"/>
        <v>1.0598958333333333</v>
      </c>
      <c r="E159" s="83">
        <f t="shared" si="3"/>
        <v>1.0703125</v>
      </c>
      <c r="F159" s="83">
        <f t="shared" si="3"/>
        <v>1.0729166666666667</v>
      </c>
      <c r="G159" s="83">
        <f t="shared" si="3"/>
        <v>0.97916666666666663</v>
      </c>
      <c r="H159" s="83">
        <f t="shared" si="3"/>
        <v>1.0026041666666667</v>
      </c>
      <c r="I159" s="83">
        <f t="shared" si="3"/>
        <v>1.1408839779005524</v>
      </c>
      <c r="J159" s="83">
        <f t="shared" si="3"/>
        <v>0.94198895027624308</v>
      </c>
      <c r="K159" s="83">
        <f t="shared" si="3"/>
        <v>1.0662983425414365</v>
      </c>
      <c r="L159" s="83">
        <f t="shared" si="3"/>
        <v>0.75138121546961323</v>
      </c>
      <c r="M159" s="83">
        <f t="shared" si="3"/>
        <v>1.0773480662983426</v>
      </c>
      <c r="N159" s="83">
        <f t="shared" si="3"/>
        <v>1.0994475138121547</v>
      </c>
      <c r="O159" s="83">
        <f t="shared" si="3"/>
        <v>1.0331491712707181</v>
      </c>
      <c r="P159" s="83">
        <f t="shared" si="3"/>
        <v>1.101123595505618</v>
      </c>
      <c r="Q159" s="83">
        <f t="shared" si="3"/>
        <v>1.0589887640449438</v>
      </c>
      <c r="R159" s="83">
        <f t="shared" si="3"/>
        <v>1.0842696629213484</v>
      </c>
      <c r="S159" s="83">
        <f t="shared" si="3"/>
        <v>1.1264044943820224</v>
      </c>
      <c r="T159" s="83">
        <f t="shared" si="3"/>
        <v>1.0814606741573034</v>
      </c>
      <c r="U159" s="83">
        <f t="shared" si="3"/>
        <v>1.1432584269662922</v>
      </c>
      <c r="V159" s="83">
        <f t="shared" si="3"/>
        <v>1.1432584269662922</v>
      </c>
      <c r="W159" s="83">
        <f t="shared" si="3"/>
        <v>1.148876404494382</v>
      </c>
      <c r="X159" s="83">
        <f t="shared" si="3"/>
        <v>1.1363636363636365</v>
      </c>
      <c r="Y159" s="83">
        <f t="shared" si="3"/>
        <v>1.1203208556149733</v>
      </c>
      <c r="Z159" s="83">
        <f t="shared" si="3"/>
        <v>1.1631016042780749</v>
      </c>
      <c r="AA159" s="83">
        <f t="shared" si="3"/>
        <v>1.0828877005347595</v>
      </c>
      <c r="AB159" s="83">
        <f t="shared" si="3"/>
        <v>1.1149732620320856</v>
      </c>
      <c r="AC159" s="83">
        <f t="shared" si="3"/>
        <v>1.2192513368983957</v>
      </c>
      <c r="AD159" s="83">
        <f t="shared" si="3"/>
        <v>1.2379679144385027</v>
      </c>
      <c r="AE159" s="83">
        <f t="shared" si="3"/>
        <v>1.2694300518134716</v>
      </c>
      <c r="AF159" s="83">
        <f t="shared" si="3"/>
        <v>1.3212435233160622</v>
      </c>
      <c r="AG159" s="83">
        <f t="shared" si="3"/>
        <v>1.4533678756476685</v>
      </c>
      <c r="AH159" s="83">
        <f t="shared" si="3"/>
        <v>1.4404145077720207</v>
      </c>
      <c r="AI159" s="83">
        <f t="shared" si="3"/>
        <v>1.4196891191709844</v>
      </c>
      <c r="AJ159" s="83">
        <f t="shared" si="3"/>
        <v>1.2797927461139897</v>
      </c>
      <c r="AK159" s="83">
        <f t="shared" si="3"/>
        <v>1.2538860103626943</v>
      </c>
      <c r="AL159" s="83">
        <f t="shared" si="3"/>
        <v>1.2590673575129534</v>
      </c>
      <c r="AM159" s="83">
        <f t="shared" si="3"/>
        <v>1.1803713527851458</v>
      </c>
      <c r="AN159" s="109" t="str">
        <f t="shared" si="3"/>
        <v/>
      </c>
      <c r="AO159" s="109" t="str">
        <f t="shared" si="3"/>
        <v/>
      </c>
      <c r="AP159" s="109" t="str">
        <f t="shared" si="3"/>
        <v/>
      </c>
      <c r="AQ159" s="109" t="str">
        <f t="shared" si="3"/>
        <v/>
      </c>
      <c r="AR159" s="116" t="str">
        <f t="shared" si="3"/>
        <v/>
      </c>
      <c r="AS159" s="112"/>
      <c r="AT159" s="112"/>
    </row>
    <row r="160" spans="1:46" s="75" customFormat="1" ht="22.5" customHeight="1" x14ac:dyDescent="0.15">
      <c r="A160" s="75" t="s">
        <v>20</v>
      </c>
      <c r="B160" s="76"/>
      <c r="C160" s="76"/>
      <c r="D160" s="77"/>
      <c r="E160" s="76"/>
      <c r="F160" s="78"/>
      <c r="G160" s="76"/>
      <c r="H160" s="76"/>
      <c r="I160" s="76"/>
      <c r="J160" s="76"/>
      <c r="K160" s="79"/>
      <c r="L160" s="76"/>
      <c r="M160" s="79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S160" s="75" t="s">
        <v>25</v>
      </c>
    </row>
  </sheetData>
  <phoneticPr fontId="3"/>
  <conditionalFormatting sqref="B37:AT37 B77:AT77 B117:AT117 B157:AT157">
    <cfRule type="expression" dxfId="9" priority="78" stopIfTrue="1">
      <formula>ISERROR(B37)</formula>
    </cfRule>
  </conditionalFormatting>
  <conditionalFormatting sqref="B36">
    <cfRule type="expression" dxfId="8" priority="74" stopIfTrue="1">
      <formula>ISERROR(B36)</formula>
    </cfRule>
  </conditionalFormatting>
  <conditionalFormatting sqref="B76">
    <cfRule type="expression" dxfId="7" priority="73" stopIfTrue="1">
      <formula>ISERROR(B76)</formula>
    </cfRule>
  </conditionalFormatting>
  <conditionalFormatting sqref="B116">
    <cfRule type="expression" dxfId="6" priority="72" stopIfTrue="1">
      <formula>ISERROR(B116)</formula>
    </cfRule>
  </conditionalFormatting>
  <conditionalFormatting sqref="B156">
    <cfRule type="expression" dxfId="5" priority="71" stopIfTrue="1">
      <formula>ISERROR(B156)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3" manualBreakCount="3">
    <brk id="40" max="16383" man="1"/>
    <brk id="80" max="16383" man="1"/>
    <brk id="12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T160"/>
  <sheetViews>
    <sheetView showGridLines="0" zoomScale="55" zoomScaleNormal="55" zoomScaleSheetLayoutView="80" workbookViewId="0"/>
  </sheetViews>
  <sheetFormatPr defaultRowHeight="13.5" x14ac:dyDescent="0.15"/>
  <cols>
    <col min="1" max="1" width="11.125" bestFit="1" customWidth="1"/>
    <col min="2" max="38" width="4.125" style="1" customWidth="1"/>
    <col min="39" max="44" width="4.125" style="16" customWidth="1"/>
    <col min="45" max="45" width="4.125" customWidth="1"/>
    <col min="46" max="47" width="3.875" customWidth="1"/>
    <col min="48" max="48" width="3.625" customWidth="1"/>
  </cols>
  <sheetData>
    <row r="1" spans="1:15" ht="15" x14ac:dyDescent="0.15">
      <c r="A1" s="34" t="s">
        <v>15</v>
      </c>
      <c r="B1" s="11"/>
      <c r="C1" s="11"/>
      <c r="D1" s="11"/>
      <c r="E1" s="11"/>
      <c r="F1" s="11"/>
      <c r="G1" s="11"/>
      <c r="H1" s="11"/>
      <c r="I1" s="11"/>
      <c r="J1" s="11"/>
      <c r="L1" s="11" t="str">
        <f>TEXT(集計表!$C$1,"(e.m/d～)")</f>
        <v>(6.3/1～)</v>
      </c>
      <c r="M1" s="11"/>
      <c r="N1" s="11"/>
      <c r="O1" s="11"/>
    </row>
    <row r="2" spans="1:15" ht="15" x14ac:dyDescent="0.15">
      <c r="A2" s="34" t="s">
        <v>16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29" ht="13.5" customHeight="1" x14ac:dyDescent="0.15"/>
    <row r="32" ht="13.5" customHeight="1" x14ac:dyDescent="0.15"/>
    <row r="33" spans="1:46" ht="13.35" customHeight="1" x14ac:dyDescent="0.15"/>
    <row r="34" spans="1:46" s="89" customFormat="1" ht="13.5" customHeight="1" thickBot="1" x14ac:dyDescent="0.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102"/>
      <c r="AS34" s="96"/>
      <c r="AT34" s="96"/>
    </row>
    <row r="35" spans="1:46" ht="13.5" customHeight="1" x14ac:dyDescent="0.15">
      <c r="A35" s="53">
        <f>集計表!C79</f>
        <v>45352</v>
      </c>
      <c r="B35" s="64" t="str">
        <f>集計表!D79</f>
        <v>3/1</v>
      </c>
      <c r="C35" s="57" t="str">
        <f>集計表!E79</f>
        <v>2</v>
      </c>
      <c r="D35" s="57" t="str">
        <f>集計表!F79</f>
        <v>4</v>
      </c>
      <c r="E35" s="69" t="str">
        <f>集計表!G79</f>
        <v>5</v>
      </c>
      <c r="F35" s="57" t="str">
        <f>集計表!H79</f>
        <v>7</v>
      </c>
      <c r="G35" s="57" t="str">
        <f>集計表!I79</f>
        <v>8</v>
      </c>
      <c r="H35" s="57" t="str">
        <f>集計表!J79</f>
        <v>9</v>
      </c>
      <c r="I35" s="57" t="str">
        <f>集計表!K79</f>
        <v>11</v>
      </c>
      <c r="J35" s="57" t="str">
        <f>集計表!L79</f>
        <v>12</v>
      </c>
      <c r="K35" s="57" t="str">
        <f>集計表!M79</f>
        <v>14</v>
      </c>
      <c r="L35" s="57" t="str">
        <f>集計表!N79</f>
        <v>15</v>
      </c>
      <c r="M35" s="57" t="str">
        <f>集計表!O79</f>
        <v>16</v>
      </c>
      <c r="N35" s="57" t="str">
        <f>集計表!P79</f>
        <v>18</v>
      </c>
      <c r="O35" s="57" t="str">
        <f>集計表!Q79</f>
        <v>19</v>
      </c>
      <c r="P35" s="69" t="str">
        <f>集計表!R79</f>
        <v>21</v>
      </c>
      <c r="Q35" s="57" t="str">
        <f>集計表!S79</f>
        <v>22</v>
      </c>
      <c r="R35" s="57" t="str">
        <f>集計表!T79</f>
        <v>23</v>
      </c>
      <c r="S35" s="57" t="str">
        <f>集計表!U79</f>
        <v>25</v>
      </c>
      <c r="T35" s="57" t="str">
        <f>集計表!V79</f>
        <v>26</v>
      </c>
      <c r="U35" s="57" t="str">
        <f>集計表!W79</f>
        <v>28</v>
      </c>
      <c r="V35" s="57" t="str">
        <f>集計表!X79</f>
        <v>29</v>
      </c>
      <c r="W35" s="57" t="str">
        <f>集計表!Y79</f>
        <v>30</v>
      </c>
      <c r="X35" s="57" t="str">
        <f>集計表!Z79</f>
        <v>4/1</v>
      </c>
      <c r="Y35" s="57" t="str">
        <f>集計表!AA79</f>
        <v>2</v>
      </c>
      <c r="Z35" s="57" t="str">
        <f>集計表!AB79</f>
        <v>4</v>
      </c>
      <c r="AA35" s="57" t="str">
        <f>集計表!AC79</f>
        <v>5</v>
      </c>
      <c r="AB35" s="57" t="str">
        <f>集計表!AD79</f>
        <v>6</v>
      </c>
      <c r="AC35" s="57" t="str">
        <f>集計表!AE79</f>
        <v>8</v>
      </c>
      <c r="AD35" s="57" t="str">
        <f>集計表!AF79</f>
        <v>9</v>
      </c>
      <c r="AE35" s="57" t="str">
        <f>集計表!AG79</f>
        <v>11</v>
      </c>
      <c r="AF35" s="57" t="str">
        <f>集計表!AH79</f>
        <v>12</v>
      </c>
      <c r="AG35" s="57" t="str">
        <f>集計表!AI79</f>
        <v>13</v>
      </c>
      <c r="AH35" s="57" t="str">
        <f>集計表!AJ79</f>
        <v>15</v>
      </c>
      <c r="AI35" s="57" t="str">
        <f>集計表!AK79</f>
        <v>16</v>
      </c>
      <c r="AJ35" s="57" t="str">
        <f>集計表!AL79</f>
        <v>18</v>
      </c>
      <c r="AK35" s="57" t="str">
        <f>集計表!AM79</f>
        <v>19</v>
      </c>
      <c r="AL35" s="57" t="str">
        <f>集計表!AN79</f>
        <v>20</v>
      </c>
      <c r="AM35" s="57" t="str">
        <f>集計表!AO79</f>
        <v>22</v>
      </c>
      <c r="AN35" s="58" t="str">
        <f>集計表!AP79</f>
        <v>23</v>
      </c>
      <c r="AO35" s="58" t="str">
        <f>集計表!AQ79</f>
        <v>25</v>
      </c>
      <c r="AP35" s="58" t="str">
        <f>集計表!AR79</f>
        <v>26</v>
      </c>
      <c r="AQ35" s="58" t="str">
        <f>集計表!AS79</f>
        <v>27</v>
      </c>
      <c r="AR35" s="113" t="str">
        <f>集計表!AT79</f>
        <v>30</v>
      </c>
      <c r="AS35" s="97"/>
      <c r="AT35" s="97"/>
    </row>
    <row r="36" spans="1:46" s="111" customFormat="1" ht="13.5" customHeight="1" x14ac:dyDescent="0.15">
      <c r="A36" s="54" t="s">
        <v>0</v>
      </c>
      <c r="B36" s="94">
        <f>IF(集計表!D81="","",集計表!D81)</f>
        <v>57.045000000000002</v>
      </c>
      <c r="C36" s="94">
        <f>IF(集計表!E81="","",集計表!E81)</f>
        <v>67.912000000000006</v>
      </c>
      <c r="D36" s="94">
        <f>IF(集計表!F81="","",集計表!F81)</f>
        <v>92.290999999999997</v>
      </c>
      <c r="E36" s="94">
        <f>IF(集計表!G81="","",集計表!G81)</f>
        <v>64.349999999999994</v>
      </c>
      <c r="F36" s="94">
        <f>IF(集計表!H81="","",集計表!H81)</f>
        <v>107.51900000000001</v>
      </c>
      <c r="G36" s="94">
        <f>IF(集計表!I81="","",集計表!I81)</f>
        <v>74.278999999999996</v>
      </c>
      <c r="H36" s="94">
        <f>IF(集計表!J81="","",集計表!J81)</f>
        <v>79.238</v>
      </c>
      <c r="I36" s="94">
        <f>IF(集計表!K81="","",集計表!K81)</f>
        <v>114.227</v>
      </c>
      <c r="J36" s="94">
        <f>IF(集計表!L81="","",集計表!L81)</f>
        <v>71.296999999999997</v>
      </c>
      <c r="K36" s="94">
        <f>IF(集計表!M81="","",集計表!M81)</f>
        <v>99.257999999999996</v>
      </c>
      <c r="L36" s="94">
        <f>IF(集計表!N81="","",集計表!N81)</f>
        <v>81.096999999999994</v>
      </c>
      <c r="M36" s="94">
        <f>IF(集計表!O81="","",集計表!O81)</f>
        <v>83.527000000000001</v>
      </c>
      <c r="N36" s="94">
        <f>IF(集計表!P81="","",集計表!P81)</f>
        <v>113.986</v>
      </c>
      <c r="O36" s="94">
        <f>IF(集計表!Q81="","",集計表!Q81)</f>
        <v>81.478999999999999</v>
      </c>
      <c r="P36" s="94">
        <f>IF(集計表!R81="","",集計表!R81)</f>
        <v>111.62</v>
      </c>
      <c r="Q36" s="94">
        <f>IF(集計表!S81="","",集計表!S81)</f>
        <v>85.691999999999993</v>
      </c>
      <c r="R36" s="94">
        <f>IF(集計表!T81="","",集計表!T81)</f>
        <v>95.858000000000004</v>
      </c>
      <c r="S36" s="94">
        <f>IF(集計表!U81="","",集計表!U81)</f>
        <v>123.38800000000001</v>
      </c>
      <c r="T36" s="94">
        <f>IF(集計表!V81="","",集計表!V81)</f>
        <v>80.358999999999995</v>
      </c>
      <c r="U36" s="94">
        <f>IF(集計表!W81="","",集計表!W81)</f>
        <v>108.206</v>
      </c>
      <c r="V36" s="94">
        <f>IF(集計表!X81="","",集計表!X81)</f>
        <v>89.513999999999996</v>
      </c>
      <c r="W36" s="94">
        <f>IF(集計表!Y81="","",集計表!Y81)</f>
        <v>92.962000000000003</v>
      </c>
      <c r="X36" s="94">
        <f>IF(集計表!Z81="","",集計表!Z81)</f>
        <v>121.071</v>
      </c>
      <c r="Y36" s="94">
        <f>IF(集計表!AA81="","",集計表!AA81)</f>
        <v>90.314999999999998</v>
      </c>
      <c r="Z36" s="94">
        <f>IF(集計表!AB81="","",集計表!AB81)</f>
        <v>132.22200000000001</v>
      </c>
      <c r="AA36" s="94">
        <f>IF(集計表!AC81="","",集計表!AC81)</f>
        <v>96.084000000000003</v>
      </c>
      <c r="AB36" s="94">
        <f>IF(集計表!AD81="","",集計表!AD81)</f>
        <v>104.586</v>
      </c>
      <c r="AC36" s="94">
        <f>IF(集計表!AE81="","",集計表!AE81)</f>
        <v>164.59200000000001</v>
      </c>
      <c r="AD36" s="94">
        <f>IF(集計表!AF81="","",集計表!AF81)</f>
        <v>99.045000000000002</v>
      </c>
      <c r="AE36" s="94">
        <f>IF(集計表!AG81="","",集計表!AG81)</f>
        <v>145.29599999999999</v>
      </c>
      <c r="AF36" s="94">
        <f>IF(集計表!AH81="","",集計表!AH81)</f>
        <v>146.19399999999999</v>
      </c>
      <c r="AG36" s="94">
        <f>IF(集計表!AI81="","",集計表!AI81)</f>
        <v>108.538</v>
      </c>
      <c r="AH36" s="94">
        <f>IF(集計表!AJ81="","",集計表!AJ81)</f>
        <v>147.17500000000001</v>
      </c>
      <c r="AI36" s="94">
        <f>IF(集計表!AK81="","",集計表!AK81)</f>
        <v>76.293999999999997</v>
      </c>
      <c r="AJ36" s="94">
        <f>IF(集計表!AL81="","",集計表!AL81)</f>
        <v>131.577</v>
      </c>
      <c r="AK36" s="94">
        <f>IF(集計表!AM81="","",集計表!AM81)</f>
        <v>90.066999999999993</v>
      </c>
      <c r="AL36" s="94">
        <f>IF(集計表!AN81="","",集計表!AN81)</f>
        <v>93.594999999999999</v>
      </c>
      <c r="AM36" s="94">
        <f>IF(集計表!AO81="","",集計表!AO81)</f>
        <v>152.33000000000001</v>
      </c>
      <c r="AN36" s="95" t="str">
        <f>IF(集計表!AP81="","",集計表!AP81)</f>
        <v/>
      </c>
      <c r="AO36" s="95" t="str">
        <f>IF(集計表!AQ81="","",集計表!AQ81)</f>
        <v/>
      </c>
      <c r="AP36" s="95" t="str">
        <f>IF(集計表!AR81="","",集計表!AR81)</f>
        <v/>
      </c>
      <c r="AQ36" s="95" t="str">
        <f>IF(集計表!AS81="","",集計表!AS81)</f>
        <v/>
      </c>
      <c r="AR36" s="114" t="str">
        <f>IF(集計表!AT81="","",集計表!AT81)</f>
        <v/>
      </c>
      <c r="AS36" s="98"/>
      <c r="AT36" s="98"/>
    </row>
    <row r="37" spans="1:46" s="111" customFormat="1" ht="13.5" customHeight="1" x14ac:dyDescent="0.15">
      <c r="A37" s="54" t="s">
        <v>1</v>
      </c>
      <c r="B37" s="94">
        <f>IF(集計表!D82=0,NA(),集計表!D82)</f>
        <v>857</v>
      </c>
      <c r="C37" s="94">
        <f>IF(集計表!E82=0,NA(),集計表!E82)</f>
        <v>853</v>
      </c>
      <c r="D37" s="94">
        <f>IF(集計表!F82=0,NA(),集計表!F82)</f>
        <v>854</v>
      </c>
      <c r="E37" s="94">
        <f>IF(集計表!G82=0,NA(),集計表!G82)</f>
        <v>870</v>
      </c>
      <c r="F37" s="94">
        <f>IF(集計表!H82=0,NA(),集計表!H82)</f>
        <v>868</v>
      </c>
      <c r="G37" s="94">
        <f>IF(集計表!I82=0,NA(),集計表!I82)</f>
        <v>861</v>
      </c>
      <c r="H37" s="94">
        <f>IF(集計表!J82=0,NA(),集計表!J82)</f>
        <v>858</v>
      </c>
      <c r="I37" s="94">
        <f>IF(集計表!K82=0,NA(),集計表!K82)</f>
        <v>837</v>
      </c>
      <c r="J37" s="94">
        <f>IF(集計表!L82=0,NA(),集計表!L82)</f>
        <v>834</v>
      </c>
      <c r="K37" s="94">
        <f>IF(集計表!M82=0,NA(),集計表!M82)</f>
        <v>834</v>
      </c>
      <c r="L37" s="94">
        <f>IF(集計表!N82=0,NA(),集計表!N82)</f>
        <v>819</v>
      </c>
      <c r="M37" s="94">
        <f>IF(集計表!O82=0,NA(),集計表!O82)</f>
        <v>826</v>
      </c>
      <c r="N37" s="94">
        <f>IF(集計表!P82=0,NA(),集計表!P82)</f>
        <v>800</v>
      </c>
      <c r="O37" s="94">
        <f>IF(集計表!Q82=0,NA(),集計表!Q82)</f>
        <v>798</v>
      </c>
      <c r="P37" s="94">
        <f>IF(集計表!R82=0,NA(),集計表!R82)</f>
        <v>827</v>
      </c>
      <c r="Q37" s="94">
        <f>IF(集計表!S82=0,NA(),集計表!S82)</f>
        <v>816</v>
      </c>
      <c r="R37" s="94">
        <f>IF(集計表!T82=0,NA(),集計表!T82)</f>
        <v>819</v>
      </c>
      <c r="S37" s="94">
        <f>IF(集計表!U82=0,NA(),集計表!U82)</f>
        <v>814</v>
      </c>
      <c r="T37" s="94">
        <f>IF(集計表!V82=0,NA(),集計表!V82)</f>
        <v>807</v>
      </c>
      <c r="U37" s="94">
        <f>IF(集計表!W82=0,NA(),集計表!W82)</f>
        <v>806</v>
      </c>
      <c r="V37" s="94">
        <f>IF(集計表!X82=0,NA(),集計表!X82)</f>
        <v>797</v>
      </c>
      <c r="W37" s="94">
        <f>IF(集計表!Y82=0,NA(),集計表!Y82)</f>
        <v>793</v>
      </c>
      <c r="X37" s="94">
        <f>IF(集計表!Z82=0,NA(),集計表!Z82)</f>
        <v>780</v>
      </c>
      <c r="Y37" s="94">
        <f>IF(集計表!AA82=0,NA(),集計表!AA82)</f>
        <v>788</v>
      </c>
      <c r="Z37" s="94">
        <f>IF(集計表!AB82=0,NA(),集計表!AB82)</f>
        <v>781</v>
      </c>
      <c r="AA37" s="94">
        <f>IF(集計表!AC82=0,NA(),集計表!AC82)</f>
        <v>785</v>
      </c>
      <c r="AB37" s="94">
        <f>IF(集計表!AD82=0,NA(),集計表!AD82)</f>
        <v>777</v>
      </c>
      <c r="AC37" s="94">
        <f>IF(集計表!AE82=0,NA(),集計表!AE82)</f>
        <v>751</v>
      </c>
      <c r="AD37" s="94">
        <f>IF(集計表!AF82=0,NA(),集計表!AF82)</f>
        <v>736</v>
      </c>
      <c r="AE37" s="94">
        <f>IF(集計表!AG82=0,NA(),集計表!AG82)</f>
        <v>735</v>
      </c>
      <c r="AF37" s="94">
        <f>IF(集計表!AH82=0,NA(),集計表!AH82)</f>
        <v>757</v>
      </c>
      <c r="AG37" s="94">
        <f>IF(集計表!AI82=0,NA(),集計表!AI82)</f>
        <v>728</v>
      </c>
      <c r="AH37" s="94">
        <f>IF(集計表!AJ82=0,NA(),集計表!AJ82)</f>
        <v>718</v>
      </c>
      <c r="AI37" s="94">
        <f>IF(集計表!AK82=0,NA(),集計表!AK82)</f>
        <v>735</v>
      </c>
      <c r="AJ37" s="94">
        <f>IF(集計表!AL82=0,NA(),集計表!AL82)</f>
        <v>745</v>
      </c>
      <c r="AK37" s="94">
        <f>IF(集計表!AM82=0,NA(),集計表!AM82)</f>
        <v>735</v>
      </c>
      <c r="AL37" s="94">
        <f>IF(集計表!AN82=0,NA(),集計表!AN82)</f>
        <v>735</v>
      </c>
      <c r="AM37" s="94">
        <f>IF(集計表!AO82=0,NA(),集計表!AO82)</f>
        <v>743</v>
      </c>
      <c r="AN37" s="95" t="e">
        <f>IF(集計表!AP82=0,NA(),集計表!AP82)</f>
        <v>#N/A</v>
      </c>
      <c r="AO37" s="95" t="e">
        <f>IF(集計表!AQ82=0,NA(),集計表!AQ82)</f>
        <v>#N/A</v>
      </c>
      <c r="AP37" s="95" t="e">
        <f>IF(集計表!AR82=0,NA(),集計表!AR82)</f>
        <v>#N/A</v>
      </c>
      <c r="AQ37" s="95" t="e">
        <f>IF(集計表!AS82=0,NA(),集計表!AS82)</f>
        <v>#N/A</v>
      </c>
      <c r="AR37" s="114" t="e">
        <f>IF(集計表!AT82=0,NA(),集計表!AT82)</f>
        <v>#N/A</v>
      </c>
      <c r="AS37" s="98"/>
      <c r="AT37" s="98"/>
    </row>
    <row r="38" spans="1:46" s="111" customFormat="1" ht="13.5" customHeight="1" x14ac:dyDescent="0.15">
      <c r="A38" s="80" t="s">
        <v>2</v>
      </c>
      <c r="B38" s="81">
        <f>集計表!D83</f>
        <v>703</v>
      </c>
      <c r="C38" s="81">
        <f>集計表!E83</f>
        <v>703</v>
      </c>
      <c r="D38" s="81">
        <f>集計表!F83</f>
        <v>703</v>
      </c>
      <c r="E38" s="81">
        <f>集計表!G83</f>
        <v>703</v>
      </c>
      <c r="F38" s="81">
        <f>集計表!H83</f>
        <v>703</v>
      </c>
      <c r="G38" s="81">
        <f>集計表!I83</f>
        <v>703</v>
      </c>
      <c r="H38" s="81">
        <f>集計表!J83</f>
        <v>703</v>
      </c>
      <c r="I38" s="81">
        <f>集計表!K83</f>
        <v>675</v>
      </c>
      <c r="J38" s="81">
        <f>集計表!L83</f>
        <v>675</v>
      </c>
      <c r="K38" s="81">
        <f>集計表!M83</f>
        <v>675</v>
      </c>
      <c r="L38" s="81">
        <f>集計表!N83</f>
        <v>675</v>
      </c>
      <c r="M38" s="81">
        <f>集計表!O83</f>
        <v>675</v>
      </c>
      <c r="N38" s="81">
        <f>集計表!P83</f>
        <v>675</v>
      </c>
      <c r="O38" s="81">
        <f>集計表!Q83</f>
        <v>675</v>
      </c>
      <c r="P38" s="81">
        <f>集計表!R83</f>
        <v>595</v>
      </c>
      <c r="Q38" s="81">
        <f>集計表!S83</f>
        <v>595</v>
      </c>
      <c r="R38" s="81">
        <f>集計表!T83</f>
        <v>595</v>
      </c>
      <c r="S38" s="81">
        <f>集計表!U83</f>
        <v>595</v>
      </c>
      <c r="T38" s="81">
        <f>集計表!V83</f>
        <v>595</v>
      </c>
      <c r="U38" s="81">
        <f>集計表!W83</f>
        <v>595</v>
      </c>
      <c r="V38" s="81">
        <f>集計表!X83</f>
        <v>595</v>
      </c>
      <c r="W38" s="81">
        <f>集計表!Y83</f>
        <v>595</v>
      </c>
      <c r="X38" s="81">
        <f>集計表!Z83</f>
        <v>559</v>
      </c>
      <c r="Y38" s="81">
        <f>集計表!AA83</f>
        <v>559</v>
      </c>
      <c r="Z38" s="81">
        <f>集計表!AB83</f>
        <v>559</v>
      </c>
      <c r="AA38" s="81">
        <f>集計表!AC83</f>
        <v>559</v>
      </c>
      <c r="AB38" s="81">
        <f>集計表!AD83</f>
        <v>559</v>
      </c>
      <c r="AC38" s="81">
        <f>集計表!AE83</f>
        <v>559</v>
      </c>
      <c r="AD38" s="81">
        <f>集計表!AF83</f>
        <v>559</v>
      </c>
      <c r="AE38" s="81">
        <f>集計表!AG83</f>
        <v>537</v>
      </c>
      <c r="AF38" s="81">
        <f>集計表!AH83</f>
        <v>537</v>
      </c>
      <c r="AG38" s="81">
        <f>集計表!AI83</f>
        <v>537</v>
      </c>
      <c r="AH38" s="81">
        <f>集計表!AJ83</f>
        <v>537</v>
      </c>
      <c r="AI38" s="81">
        <f>集計表!AK83</f>
        <v>537</v>
      </c>
      <c r="AJ38" s="81">
        <f>集計表!AL83</f>
        <v>537</v>
      </c>
      <c r="AK38" s="81">
        <f>集計表!AM83</f>
        <v>537</v>
      </c>
      <c r="AL38" s="81">
        <f>集計表!AN83</f>
        <v>537</v>
      </c>
      <c r="AM38" s="81">
        <f>集計表!AO83</f>
        <v>534</v>
      </c>
      <c r="AN38" s="82">
        <f>集計表!AP83</f>
        <v>534</v>
      </c>
      <c r="AO38" s="82">
        <f>集計表!AQ83</f>
        <v>534</v>
      </c>
      <c r="AP38" s="82">
        <f>集計表!AR83</f>
        <v>534</v>
      </c>
      <c r="AQ38" s="82">
        <f>集計表!AS83</f>
        <v>534</v>
      </c>
      <c r="AR38" s="115">
        <f>集計表!AT83</f>
        <v>534</v>
      </c>
      <c r="AS38" s="99"/>
      <c r="AT38" s="99"/>
    </row>
    <row r="39" spans="1:46" s="111" customFormat="1" ht="13.5" customHeight="1" thickBot="1" x14ac:dyDescent="0.2">
      <c r="A39" s="74" t="s">
        <v>24</v>
      </c>
      <c r="B39" s="83">
        <f>IFERROR(B37/B38, "")</f>
        <v>1.2190611664295874</v>
      </c>
      <c r="C39" s="83">
        <f t="shared" ref="C39:AR39" si="0">IFERROR(C37/C38, "")</f>
        <v>1.2133712660028448</v>
      </c>
      <c r="D39" s="83">
        <f t="shared" si="0"/>
        <v>1.2147937411095306</v>
      </c>
      <c r="E39" s="83">
        <f t="shared" si="0"/>
        <v>1.2375533428165006</v>
      </c>
      <c r="F39" s="83">
        <f t="shared" si="0"/>
        <v>1.2347083926031295</v>
      </c>
      <c r="G39" s="83">
        <f t="shared" si="0"/>
        <v>1.22475106685633</v>
      </c>
      <c r="H39" s="83">
        <f t="shared" si="0"/>
        <v>1.2204836415362732</v>
      </c>
      <c r="I39" s="83">
        <f t="shared" si="0"/>
        <v>1.24</v>
      </c>
      <c r="J39" s="83">
        <f t="shared" si="0"/>
        <v>1.2355555555555555</v>
      </c>
      <c r="K39" s="83">
        <f t="shared" si="0"/>
        <v>1.2355555555555555</v>
      </c>
      <c r="L39" s="83">
        <f t="shared" si="0"/>
        <v>1.2133333333333334</v>
      </c>
      <c r="M39" s="83">
        <f t="shared" si="0"/>
        <v>1.2237037037037037</v>
      </c>
      <c r="N39" s="83">
        <f t="shared" si="0"/>
        <v>1.1851851851851851</v>
      </c>
      <c r="O39" s="83">
        <f t="shared" si="0"/>
        <v>1.1822222222222223</v>
      </c>
      <c r="P39" s="83">
        <f t="shared" si="0"/>
        <v>1.3899159663865546</v>
      </c>
      <c r="Q39" s="83">
        <f t="shared" si="0"/>
        <v>1.3714285714285714</v>
      </c>
      <c r="R39" s="83">
        <f t="shared" si="0"/>
        <v>1.3764705882352941</v>
      </c>
      <c r="S39" s="83">
        <f t="shared" si="0"/>
        <v>1.3680672268907563</v>
      </c>
      <c r="T39" s="83">
        <f t="shared" si="0"/>
        <v>1.3563025210084034</v>
      </c>
      <c r="U39" s="83">
        <f t="shared" si="0"/>
        <v>1.3546218487394959</v>
      </c>
      <c r="V39" s="83">
        <f t="shared" si="0"/>
        <v>1.3394957983193276</v>
      </c>
      <c r="W39" s="83">
        <f t="shared" si="0"/>
        <v>1.3327731092436974</v>
      </c>
      <c r="X39" s="83">
        <f t="shared" si="0"/>
        <v>1.3953488372093024</v>
      </c>
      <c r="Y39" s="83">
        <f t="shared" si="0"/>
        <v>1.4096601073345258</v>
      </c>
      <c r="Z39" s="83">
        <f t="shared" si="0"/>
        <v>1.3971377459749552</v>
      </c>
      <c r="AA39" s="83">
        <f t="shared" si="0"/>
        <v>1.4042933810375671</v>
      </c>
      <c r="AB39" s="83">
        <f t="shared" si="0"/>
        <v>1.3899821109123434</v>
      </c>
      <c r="AC39" s="83">
        <f t="shared" si="0"/>
        <v>1.3434704830053668</v>
      </c>
      <c r="AD39" s="83">
        <f t="shared" si="0"/>
        <v>1.3166368515205724</v>
      </c>
      <c r="AE39" s="83">
        <f t="shared" si="0"/>
        <v>1.3687150837988826</v>
      </c>
      <c r="AF39" s="83">
        <f t="shared" si="0"/>
        <v>1.409683426443203</v>
      </c>
      <c r="AG39" s="83">
        <f t="shared" si="0"/>
        <v>1.355679702048417</v>
      </c>
      <c r="AH39" s="83">
        <f t="shared" si="0"/>
        <v>1.3370577281191807</v>
      </c>
      <c r="AI39" s="83">
        <f t="shared" si="0"/>
        <v>1.3687150837988826</v>
      </c>
      <c r="AJ39" s="83">
        <f t="shared" si="0"/>
        <v>1.3873370577281192</v>
      </c>
      <c r="AK39" s="83">
        <f t="shared" si="0"/>
        <v>1.3687150837988826</v>
      </c>
      <c r="AL39" s="83">
        <f t="shared" si="0"/>
        <v>1.3687150837988826</v>
      </c>
      <c r="AM39" s="83">
        <f t="shared" si="0"/>
        <v>1.3913857677902621</v>
      </c>
      <c r="AN39" s="109" t="str">
        <f t="shared" si="0"/>
        <v/>
      </c>
      <c r="AO39" s="109" t="str">
        <f t="shared" si="0"/>
        <v/>
      </c>
      <c r="AP39" s="109" t="str">
        <f t="shared" si="0"/>
        <v/>
      </c>
      <c r="AQ39" s="109" t="str">
        <f t="shared" si="0"/>
        <v/>
      </c>
      <c r="AR39" s="116" t="str">
        <f t="shared" si="0"/>
        <v/>
      </c>
      <c r="AS39" s="112"/>
      <c r="AT39" s="112"/>
    </row>
    <row r="40" spans="1:46" s="75" customFormat="1" ht="22.5" customHeight="1" x14ac:dyDescent="0.15">
      <c r="A40" s="75" t="s">
        <v>20</v>
      </c>
      <c r="B40" s="76"/>
      <c r="C40" s="76"/>
      <c r="D40" s="77"/>
      <c r="E40" s="76"/>
      <c r="F40" s="78"/>
      <c r="G40" s="76"/>
      <c r="H40" s="76"/>
      <c r="I40" s="76"/>
      <c r="J40" s="76"/>
      <c r="K40" s="79"/>
      <c r="L40" s="76"/>
      <c r="M40" s="79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S40" s="75" t="s">
        <v>25</v>
      </c>
    </row>
    <row r="41" spans="1:46" ht="15" x14ac:dyDescent="0.15">
      <c r="A41" s="34" t="s">
        <v>15</v>
      </c>
      <c r="B41" s="11"/>
      <c r="C41" s="11"/>
      <c r="D41" s="11"/>
      <c r="E41" s="11"/>
      <c r="F41" s="11"/>
      <c r="G41" s="11"/>
      <c r="H41" s="11"/>
      <c r="I41" s="11"/>
      <c r="J41" s="11"/>
      <c r="L41" s="11" t="str">
        <f>TEXT(集計表!$C$1,"(e.m/d～)")</f>
        <v>(6.3/1～)</v>
      </c>
      <c r="M41" s="11"/>
      <c r="N41" s="11"/>
      <c r="O41" s="11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</row>
    <row r="42" spans="1:46" ht="15" x14ac:dyDescent="0.15">
      <c r="A42" s="34" t="s">
        <v>17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69" spans="1:46" ht="13.5" customHeight="1" x14ac:dyDescent="0.15"/>
    <row r="72" spans="1:46" ht="13.5" customHeight="1" x14ac:dyDescent="0.15"/>
    <row r="73" spans="1:46" ht="12.75" customHeight="1" x14ac:dyDescent="0.15"/>
    <row r="74" spans="1:46" s="89" customFormat="1" ht="12.75" customHeight="1" thickBot="1" x14ac:dyDescent="0.2">
      <c r="B74" s="87"/>
      <c r="C74" s="87"/>
      <c r="D74" s="87"/>
      <c r="E74" s="52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52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52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</row>
    <row r="75" spans="1:46" ht="13.5" customHeight="1" x14ac:dyDescent="0.15">
      <c r="A75" s="53">
        <f>集計表!C85</f>
        <v>45352</v>
      </c>
      <c r="B75" s="59" t="str">
        <f>集計表!D85</f>
        <v>3/1</v>
      </c>
      <c r="C75" s="57" t="str">
        <f>集計表!E85</f>
        <v>2</v>
      </c>
      <c r="D75" s="57" t="str">
        <f>集計表!F85</f>
        <v>4</v>
      </c>
      <c r="E75" s="57" t="str">
        <f>集計表!G85</f>
        <v>5</v>
      </c>
      <c r="F75" s="57" t="str">
        <f>集計表!H85</f>
        <v>7</v>
      </c>
      <c r="G75" s="57" t="str">
        <f>集計表!I85</f>
        <v>8</v>
      </c>
      <c r="H75" s="57" t="str">
        <f>集計表!J85</f>
        <v>9</v>
      </c>
      <c r="I75" s="57" t="str">
        <f>集計表!K85</f>
        <v>11</v>
      </c>
      <c r="J75" s="57" t="str">
        <f>集計表!L85</f>
        <v>12</v>
      </c>
      <c r="K75" s="57" t="str">
        <f>集計表!M85</f>
        <v>14</v>
      </c>
      <c r="L75" s="57" t="str">
        <f>集計表!N85</f>
        <v>15</v>
      </c>
      <c r="M75" s="57" t="str">
        <f>集計表!O85</f>
        <v>16</v>
      </c>
      <c r="N75" s="57" t="str">
        <f>集計表!P85</f>
        <v>18</v>
      </c>
      <c r="O75" s="57" t="str">
        <f>集計表!Q85</f>
        <v>19</v>
      </c>
      <c r="P75" s="57" t="str">
        <f>集計表!R85</f>
        <v>21</v>
      </c>
      <c r="Q75" s="57" t="str">
        <f>集計表!S85</f>
        <v>22</v>
      </c>
      <c r="R75" s="57" t="str">
        <f>集計表!T85</f>
        <v>23</v>
      </c>
      <c r="S75" s="57" t="str">
        <f>集計表!U85</f>
        <v>25</v>
      </c>
      <c r="T75" s="57" t="str">
        <f>集計表!V85</f>
        <v>26</v>
      </c>
      <c r="U75" s="57" t="str">
        <f>集計表!W85</f>
        <v>28</v>
      </c>
      <c r="V75" s="57" t="str">
        <f>集計表!X85</f>
        <v>29</v>
      </c>
      <c r="W75" s="57" t="str">
        <f>集計表!Y85</f>
        <v>30</v>
      </c>
      <c r="X75" s="57" t="str">
        <f>集計表!Z85</f>
        <v>4/1</v>
      </c>
      <c r="Y75" s="57" t="str">
        <f>集計表!AA85</f>
        <v>2</v>
      </c>
      <c r="Z75" s="57" t="str">
        <f>集計表!AB85</f>
        <v>4</v>
      </c>
      <c r="AA75" s="57" t="str">
        <f>集計表!AC85</f>
        <v>5</v>
      </c>
      <c r="AB75" s="57" t="str">
        <f>集計表!AD85</f>
        <v>6</v>
      </c>
      <c r="AC75" s="57" t="str">
        <f>集計表!AE85</f>
        <v>8</v>
      </c>
      <c r="AD75" s="57" t="str">
        <f>集計表!AF85</f>
        <v>9</v>
      </c>
      <c r="AE75" s="57" t="str">
        <f>集計表!AG85</f>
        <v>11</v>
      </c>
      <c r="AF75" s="57" t="str">
        <f>集計表!AH85</f>
        <v>12</v>
      </c>
      <c r="AG75" s="57" t="str">
        <f>集計表!AI85</f>
        <v>13</v>
      </c>
      <c r="AH75" s="57" t="str">
        <f>集計表!AJ85</f>
        <v>15</v>
      </c>
      <c r="AI75" s="57" t="str">
        <f>集計表!AK85</f>
        <v>16</v>
      </c>
      <c r="AJ75" s="57" t="str">
        <f>集計表!AL85</f>
        <v>18</v>
      </c>
      <c r="AK75" s="57" t="str">
        <f>集計表!AM85</f>
        <v>19</v>
      </c>
      <c r="AL75" s="57" t="str">
        <f>集計表!AN85</f>
        <v>20</v>
      </c>
      <c r="AM75" s="57" t="str">
        <f>集計表!AO85</f>
        <v>22</v>
      </c>
      <c r="AN75" s="58" t="str">
        <f>集計表!AP85</f>
        <v>23</v>
      </c>
      <c r="AO75" s="58" t="str">
        <f>集計表!AQ85</f>
        <v>25</v>
      </c>
      <c r="AP75" s="58" t="str">
        <f>集計表!AR85</f>
        <v>26</v>
      </c>
      <c r="AQ75" s="58" t="str">
        <f>集計表!AS85</f>
        <v>27</v>
      </c>
      <c r="AR75" s="113" t="str">
        <f>集計表!AT85</f>
        <v>30</v>
      </c>
      <c r="AS75" s="104"/>
      <c r="AT75" s="104"/>
    </row>
    <row r="76" spans="1:46" s="111" customFormat="1" ht="13.5" customHeight="1" x14ac:dyDescent="0.15">
      <c r="A76" s="54" t="s">
        <v>0</v>
      </c>
      <c r="B76" s="94">
        <f>IF(集計表!D87="","",集計表!D87)</f>
        <v>16.498000000000001</v>
      </c>
      <c r="C76" s="94">
        <f>IF(集計表!E87="","",集計表!E87)</f>
        <v>13.294</v>
      </c>
      <c r="D76" s="94">
        <f>IF(集計表!F87="","",集計表!F87)</f>
        <v>21.550999999999998</v>
      </c>
      <c r="E76" s="94">
        <f>IF(集計表!G87="","",集計表!G87)</f>
        <v>12.089</v>
      </c>
      <c r="F76" s="94">
        <f>IF(集計表!H87="","",集計表!H87)</f>
        <v>13.997</v>
      </c>
      <c r="G76" s="94">
        <f>IF(集計表!I87="","",集計表!I87)</f>
        <v>16.247</v>
      </c>
      <c r="H76" s="94">
        <f>IF(集計表!J87="","",集計表!J87)</f>
        <v>19.016999999999999</v>
      </c>
      <c r="I76" s="94">
        <f>IF(集計表!K87="","",集計表!K87)</f>
        <v>34.279000000000003</v>
      </c>
      <c r="J76" s="94">
        <f>IF(集計表!L87="","",集計表!L87)</f>
        <v>16.667000000000002</v>
      </c>
      <c r="K76" s="94">
        <f>IF(集計表!M87="","",集計表!M87)</f>
        <v>16.731000000000002</v>
      </c>
      <c r="L76" s="94">
        <f>IF(集計表!N87="","",集計表!N87)</f>
        <v>16.684999999999999</v>
      </c>
      <c r="M76" s="94">
        <f>IF(集計表!O87="","",集計表!O87)</f>
        <v>15.677</v>
      </c>
      <c r="N76" s="94">
        <f>IF(集計表!P87="","",集計表!P87)</f>
        <v>27.765000000000001</v>
      </c>
      <c r="O76" s="94">
        <f>IF(集計表!Q87="","",集計表!Q87)</f>
        <v>12.939</v>
      </c>
      <c r="P76" s="94">
        <f>IF(集計表!R87="","",集計表!R87)</f>
        <v>13.667</v>
      </c>
      <c r="Q76" s="94">
        <f>IF(集計表!S87="","",集計表!S87)</f>
        <v>15.34</v>
      </c>
      <c r="R76" s="94">
        <f>IF(集計表!T87="","",集計表!T87)</f>
        <v>14.499000000000001</v>
      </c>
      <c r="S76" s="94">
        <f>IF(集計表!U87="","",集計表!U87)</f>
        <v>26.818999999999999</v>
      </c>
      <c r="T76" s="94">
        <f>IF(集計表!V87="","",集計表!V87)</f>
        <v>16.945</v>
      </c>
      <c r="U76" s="94">
        <f>IF(集計表!W87="","",集計表!W87)</f>
        <v>17.873999999999999</v>
      </c>
      <c r="V76" s="94">
        <f>IF(集計表!X87="","",集計表!X87)</f>
        <v>20.536000000000001</v>
      </c>
      <c r="W76" s="94">
        <f>IF(集計表!Y87="","",集計表!Y87)</f>
        <v>21.491</v>
      </c>
      <c r="X76" s="94">
        <f>IF(集計表!Z87="","",集計表!Z87)</f>
        <v>33.773000000000003</v>
      </c>
      <c r="Y76" s="94">
        <f>IF(集計表!AA87="","",集計表!AA87)</f>
        <v>18.172000000000001</v>
      </c>
      <c r="Z76" s="94">
        <f>IF(集計表!AB87="","",集計表!AB87)</f>
        <v>18.832000000000001</v>
      </c>
      <c r="AA76" s="94">
        <f>IF(集計表!AC87="","",集計表!AC87)</f>
        <v>21.835000000000001</v>
      </c>
      <c r="AB76" s="94">
        <f>IF(集計表!AD87="","",集計表!AD87)</f>
        <v>22.959</v>
      </c>
      <c r="AC76" s="94">
        <f>IF(集計表!AE87="","",集計表!AE87)</f>
        <v>45.555999999999997</v>
      </c>
      <c r="AD76" s="94">
        <f>IF(集計表!AF87="","",集計表!AF87)</f>
        <v>29.273</v>
      </c>
      <c r="AE76" s="94">
        <f>IF(集計表!AG87="","",集計表!AG87)</f>
        <v>26.605</v>
      </c>
      <c r="AF76" s="94">
        <f>IF(集計表!AH87="","",集計表!AH87)</f>
        <v>24.312999999999999</v>
      </c>
      <c r="AG76" s="94">
        <f>IF(集計表!AI87="","",集計表!AI87)</f>
        <v>24.15</v>
      </c>
      <c r="AH76" s="94">
        <f>IF(集計表!AJ87="","",集計表!AJ87)</f>
        <v>37.020000000000003</v>
      </c>
      <c r="AI76" s="94">
        <f>IF(集計表!AK87="","",集計表!AK87)</f>
        <v>17.948</v>
      </c>
      <c r="AJ76" s="94">
        <f>IF(集計表!AL87="","",集計表!AL87)</f>
        <v>19.387</v>
      </c>
      <c r="AK76" s="94">
        <f>IF(集計表!AM87="","",集計表!AM87)</f>
        <v>20.3</v>
      </c>
      <c r="AL76" s="94">
        <f>IF(集計表!AN87="","",集計表!AN87)</f>
        <v>20.928999999999998</v>
      </c>
      <c r="AM76" s="94">
        <f>IF(集計表!AO87="","",集計表!AO87)</f>
        <v>34.887999999999998</v>
      </c>
      <c r="AN76" s="95" t="str">
        <f>IF(集計表!AP87="","",集計表!AP87)</f>
        <v/>
      </c>
      <c r="AO76" s="95" t="str">
        <f>IF(集計表!AQ87="","",集計表!AQ87)</f>
        <v/>
      </c>
      <c r="AP76" s="95" t="str">
        <f>IF(集計表!AR87="","",集計表!AR87)</f>
        <v/>
      </c>
      <c r="AQ76" s="95" t="str">
        <f>IF(集計表!AS87="","",集計表!AS87)</f>
        <v/>
      </c>
      <c r="AR76" s="114" t="str">
        <f>IF(集計表!AT87="","",集計表!AT87)</f>
        <v/>
      </c>
      <c r="AS76" s="98"/>
      <c r="AT76" s="98"/>
    </row>
    <row r="77" spans="1:46" s="111" customFormat="1" ht="13.5" customHeight="1" x14ac:dyDescent="0.15">
      <c r="A77" s="54" t="s">
        <v>1</v>
      </c>
      <c r="B77" s="94">
        <f>IF(集計表!D88=0,NA(),集計表!D88)</f>
        <v>827</v>
      </c>
      <c r="C77" s="94">
        <f>IF(集計表!E88=0,NA(),集計表!E88)</f>
        <v>833</v>
      </c>
      <c r="D77" s="94">
        <f>IF(集計表!F88=0,NA(),集計表!F88)</f>
        <v>799</v>
      </c>
      <c r="E77" s="94">
        <f>IF(集計表!G88=0,NA(),集計表!G88)</f>
        <v>835</v>
      </c>
      <c r="F77" s="94">
        <f>IF(集計表!H88=0,NA(),集計表!H88)</f>
        <v>835</v>
      </c>
      <c r="G77" s="94">
        <f>IF(集計表!I88=0,NA(),集計表!I88)</f>
        <v>810</v>
      </c>
      <c r="H77" s="94">
        <f>IF(集計表!J88=0,NA(),集計表!J88)</f>
        <v>820</v>
      </c>
      <c r="I77" s="94">
        <f>IF(集計表!K88=0,NA(),集計表!K88)</f>
        <v>790</v>
      </c>
      <c r="J77" s="94">
        <f>IF(集計表!L88=0,NA(),集計表!L88)</f>
        <v>801</v>
      </c>
      <c r="K77" s="94">
        <f>IF(集計表!M88=0,NA(),集計表!M88)</f>
        <v>794</v>
      </c>
      <c r="L77" s="94">
        <f>IF(集計表!N88=0,NA(),集計表!N88)</f>
        <v>805</v>
      </c>
      <c r="M77" s="94">
        <f>IF(集計表!O88=0,NA(),集計表!O88)</f>
        <v>800</v>
      </c>
      <c r="N77" s="94">
        <f>IF(集計表!P88=0,NA(),集計表!P88)</f>
        <v>781</v>
      </c>
      <c r="O77" s="94">
        <f>IF(集計表!Q88=0,NA(),集計表!Q88)</f>
        <v>808</v>
      </c>
      <c r="P77" s="94">
        <f>IF(集計表!R88=0,NA(),集計表!R88)</f>
        <v>797</v>
      </c>
      <c r="Q77" s="94">
        <f>IF(集計表!S88=0,NA(),集計表!S88)</f>
        <v>780</v>
      </c>
      <c r="R77" s="94">
        <f>IF(集計表!T88=0,NA(),集計表!T88)</f>
        <v>805</v>
      </c>
      <c r="S77" s="94">
        <f>IF(集計表!U88=0,NA(),集計表!U88)</f>
        <v>783</v>
      </c>
      <c r="T77" s="94">
        <f>IF(集計表!V88=0,NA(),集計表!V88)</f>
        <v>812</v>
      </c>
      <c r="U77" s="94">
        <f>IF(集計表!W88=0,NA(),集計表!W88)</f>
        <v>800</v>
      </c>
      <c r="V77" s="94">
        <f>IF(集計表!X88=0,NA(),集計表!X88)</f>
        <v>793</v>
      </c>
      <c r="W77" s="94">
        <f>IF(集計表!Y88=0,NA(),集計表!Y88)</f>
        <v>792</v>
      </c>
      <c r="X77" s="94">
        <f>IF(集計表!Z88=0,NA(),集計表!Z88)</f>
        <v>726</v>
      </c>
      <c r="Y77" s="94">
        <f>IF(集計表!AA88=0,NA(),集計表!AA88)</f>
        <v>764</v>
      </c>
      <c r="Z77" s="94">
        <f>IF(集計表!AB88=0,NA(),集計表!AB88)</f>
        <v>760</v>
      </c>
      <c r="AA77" s="94">
        <f>IF(集計表!AC88=0,NA(),集計表!AC88)</f>
        <v>756</v>
      </c>
      <c r="AB77" s="94">
        <f>IF(集計表!AD88=0,NA(),集計表!AD88)</f>
        <v>747</v>
      </c>
      <c r="AC77" s="94">
        <f>IF(集計表!AE88=0,NA(),集計表!AE88)</f>
        <v>691</v>
      </c>
      <c r="AD77" s="94">
        <f>IF(集計表!AF88=0,NA(),集計表!AF88)</f>
        <v>712</v>
      </c>
      <c r="AE77" s="94">
        <f>IF(集計表!AG88=0,NA(),集計表!AG88)</f>
        <v>726</v>
      </c>
      <c r="AF77" s="94">
        <f>IF(集計表!AH88=0,NA(),集計表!AH88)</f>
        <v>704</v>
      </c>
      <c r="AG77" s="94">
        <f>IF(集計表!AI88=0,NA(),集計表!AI88)</f>
        <v>706</v>
      </c>
      <c r="AH77" s="94">
        <f>IF(集計表!AJ88=0,NA(),集計表!AJ88)</f>
        <v>692</v>
      </c>
      <c r="AI77" s="94">
        <f>IF(集計表!AK88=0,NA(),集計表!AK88)</f>
        <v>725</v>
      </c>
      <c r="AJ77" s="94">
        <f>IF(集計表!AL88=0,NA(),集計表!AL88)</f>
        <v>725</v>
      </c>
      <c r="AK77" s="94">
        <f>IF(集計表!AM88=0,NA(),集計表!AM88)</f>
        <v>711</v>
      </c>
      <c r="AL77" s="94">
        <f>IF(集計表!AN88=0,NA(),集計表!AN88)</f>
        <v>712</v>
      </c>
      <c r="AM77" s="94">
        <f>IF(集計表!AO88=0,NA(),集計表!AO88)</f>
        <v>703</v>
      </c>
      <c r="AN77" s="95" t="e">
        <f>IF(集計表!AP88=0,NA(),集計表!AP88)</f>
        <v>#N/A</v>
      </c>
      <c r="AO77" s="95" t="e">
        <f>IF(集計表!AQ88=0,NA(),集計表!AQ88)</f>
        <v>#N/A</v>
      </c>
      <c r="AP77" s="95" t="e">
        <f>IF(集計表!AR88=0,NA(),集計表!AR88)</f>
        <v>#N/A</v>
      </c>
      <c r="AQ77" s="95" t="e">
        <f>IF(集計表!AS88=0,NA(),集計表!AS88)</f>
        <v>#N/A</v>
      </c>
      <c r="AR77" s="114" t="e">
        <f>IF(集計表!AT88=0,NA(),集計表!AT88)</f>
        <v>#N/A</v>
      </c>
      <c r="AS77" s="98"/>
      <c r="AT77" s="98"/>
    </row>
    <row r="78" spans="1:46" s="111" customFormat="1" ht="13.5" customHeight="1" x14ac:dyDescent="0.15">
      <c r="A78" s="80" t="s">
        <v>2</v>
      </c>
      <c r="B78" s="81">
        <f>集計表!D89</f>
        <v>666</v>
      </c>
      <c r="C78" s="81">
        <f>集計表!E89</f>
        <v>666</v>
      </c>
      <c r="D78" s="81">
        <f>集計表!F89</f>
        <v>666</v>
      </c>
      <c r="E78" s="81">
        <f>集計表!G89</f>
        <v>666</v>
      </c>
      <c r="F78" s="81">
        <f>集計表!H89</f>
        <v>666</v>
      </c>
      <c r="G78" s="81">
        <f>集計表!I89</f>
        <v>666</v>
      </c>
      <c r="H78" s="81">
        <f>集計表!J89</f>
        <v>666</v>
      </c>
      <c r="I78" s="81">
        <f>集計表!K89</f>
        <v>648</v>
      </c>
      <c r="J78" s="81">
        <f>集計表!L89</f>
        <v>648</v>
      </c>
      <c r="K78" s="81">
        <f>集計表!M89</f>
        <v>648</v>
      </c>
      <c r="L78" s="81">
        <f>集計表!N89</f>
        <v>648</v>
      </c>
      <c r="M78" s="81">
        <f>集計表!O89</f>
        <v>648</v>
      </c>
      <c r="N78" s="81">
        <f>集計表!P89</f>
        <v>648</v>
      </c>
      <c r="O78" s="81">
        <f>集計表!Q89</f>
        <v>648</v>
      </c>
      <c r="P78" s="81">
        <f>集計表!R89</f>
        <v>561</v>
      </c>
      <c r="Q78" s="81">
        <f>集計表!S89</f>
        <v>561</v>
      </c>
      <c r="R78" s="81">
        <f>集計表!T89</f>
        <v>561</v>
      </c>
      <c r="S78" s="81">
        <f>集計表!U89</f>
        <v>561</v>
      </c>
      <c r="T78" s="81">
        <f>集計表!V89</f>
        <v>561</v>
      </c>
      <c r="U78" s="81">
        <f>集計表!W89</f>
        <v>561</v>
      </c>
      <c r="V78" s="81">
        <f>集計表!X89</f>
        <v>561</v>
      </c>
      <c r="W78" s="81">
        <f>集計表!Y89</f>
        <v>561</v>
      </c>
      <c r="X78" s="81">
        <f>集計表!Z89</f>
        <v>512</v>
      </c>
      <c r="Y78" s="81">
        <f>集計表!AA89</f>
        <v>512</v>
      </c>
      <c r="Z78" s="81">
        <f>集計表!AB89</f>
        <v>512</v>
      </c>
      <c r="AA78" s="81">
        <f>集計表!AC89</f>
        <v>512</v>
      </c>
      <c r="AB78" s="81">
        <f>集計表!AD89</f>
        <v>512</v>
      </c>
      <c r="AC78" s="81">
        <f>集計表!AE89</f>
        <v>512</v>
      </c>
      <c r="AD78" s="81">
        <f>集計表!AF89</f>
        <v>512</v>
      </c>
      <c r="AE78" s="81">
        <f>集計表!AG89</f>
        <v>489</v>
      </c>
      <c r="AF78" s="81">
        <f>集計表!AH89</f>
        <v>489</v>
      </c>
      <c r="AG78" s="81">
        <f>集計表!AI89</f>
        <v>489</v>
      </c>
      <c r="AH78" s="81">
        <f>集計表!AJ89</f>
        <v>489</v>
      </c>
      <c r="AI78" s="81">
        <f>集計表!AK89</f>
        <v>489</v>
      </c>
      <c r="AJ78" s="81">
        <f>集計表!AL89</f>
        <v>489</v>
      </c>
      <c r="AK78" s="81">
        <f>集計表!AM89</f>
        <v>489</v>
      </c>
      <c r="AL78" s="81">
        <f>集計表!AN89</f>
        <v>489</v>
      </c>
      <c r="AM78" s="81">
        <f>集計表!AO89</f>
        <v>481</v>
      </c>
      <c r="AN78" s="82">
        <f>集計表!AP89</f>
        <v>481</v>
      </c>
      <c r="AO78" s="82">
        <f>集計表!AQ89</f>
        <v>481</v>
      </c>
      <c r="AP78" s="82">
        <f>集計表!AR89</f>
        <v>481</v>
      </c>
      <c r="AQ78" s="82">
        <f>集計表!AS89</f>
        <v>481</v>
      </c>
      <c r="AR78" s="115">
        <f>集計表!AT89</f>
        <v>481</v>
      </c>
      <c r="AS78" s="99"/>
      <c r="AT78" s="99"/>
    </row>
    <row r="79" spans="1:46" s="111" customFormat="1" ht="13.5" customHeight="1" thickBot="1" x14ac:dyDescent="0.2">
      <c r="A79" s="74" t="s">
        <v>24</v>
      </c>
      <c r="B79" s="83">
        <f>IFERROR(B77/B78, "")</f>
        <v>1.2417417417417418</v>
      </c>
      <c r="C79" s="83">
        <f t="shared" ref="C79:AR79" si="1">IFERROR(C77/C78, "")</f>
        <v>1.2507507507507507</v>
      </c>
      <c r="D79" s="83">
        <f t="shared" si="1"/>
        <v>1.1996996996996998</v>
      </c>
      <c r="E79" s="83">
        <f t="shared" si="1"/>
        <v>1.2537537537537538</v>
      </c>
      <c r="F79" s="83">
        <f t="shared" si="1"/>
        <v>1.2537537537537538</v>
      </c>
      <c r="G79" s="83">
        <f t="shared" si="1"/>
        <v>1.2162162162162162</v>
      </c>
      <c r="H79" s="83">
        <f t="shared" si="1"/>
        <v>1.2312312312312312</v>
      </c>
      <c r="I79" s="83">
        <f t="shared" si="1"/>
        <v>1.2191358024691359</v>
      </c>
      <c r="J79" s="83">
        <f t="shared" si="1"/>
        <v>1.2361111111111112</v>
      </c>
      <c r="K79" s="83">
        <f t="shared" si="1"/>
        <v>1.2253086419753085</v>
      </c>
      <c r="L79" s="83">
        <f t="shared" si="1"/>
        <v>1.242283950617284</v>
      </c>
      <c r="M79" s="83">
        <f t="shared" si="1"/>
        <v>1.2345679012345678</v>
      </c>
      <c r="N79" s="83">
        <f t="shared" si="1"/>
        <v>1.2052469135802468</v>
      </c>
      <c r="O79" s="83">
        <f t="shared" si="1"/>
        <v>1.2469135802469136</v>
      </c>
      <c r="P79" s="83">
        <f t="shared" si="1"/>
        <v>1.4206773618538324</v>
      </c>
      <c r="Q79" s="83">
        <f t="shared" si="1"/>
        <v>1.3903743315508021</v>
      </c>
      <c r="R79" s="83">
        <f t="shared" si="1"/>
        <v>1.4349376114081998</v>
      </c>
      <c r="S79" s="83">
        <f t="shared" si="1"/>
        <v>1.3957219251336899</v>
      </c>
      <c r="T79" s="83">
        <f t="shared" si="1"/>
        <v>1.447415329768271</v>
      </c>
      <c r="U79" s="83">
        <f t="shared" si="1"/>
        <v>1.4260249554367201</v>
      </c>
      <c r="V79" s="83">
        <f t="shared" si="1"/>
        <v>1.4135472370766489</v>
      </c>
      <c r="W79" s="83">
        <f t="shared" si="1"/>
        <v>1.411764705882353</v>
      </c>
      <c r="X79" s="83">
        <f t="shared" si="1"/>
        <v>1.41796875</v>
      </c>
      <c r="Y79" s="83">
        <f t="shared" si="1"/>
        <v>1.4921875</v>
      </c>
      <c r="Z79" s="83">
        <f t="shared" si="1"/>
        <v>1.484375</v>
      </c>
      <c r="AA79" s="83">
        <f t="shared" si="1"/>
        <v>1.4765625</v>
      </c>
      <c r="AB79" s="83">
        <f t="shared" si="1"/>
        <v>1.458984375</v>
      </c>
      <c r="AC79" s="83">
        <f t="shared" si="1"/>
        <v>1.349609375</v>
      </c>
      <c r="AD79" s="83">
        <f t="shared" si="1"/>
        <v>1.390625</v>
      </c>
      <c r="AE79" s="83">
        <f t="shared" si="1"/>
        <v>1.4846625766871167</v>
      </c>
      <c r="AF79" s="83">
        <f t="shared" si="1"/>
        <v>1.4396728016359919</v>
      </c>
      <c r="AG79" s="83">
        <f t="shared" si="1"/>
        <v>1.443762781186094</v>
      </c>
      <c r="AH79" s="83">
        <f t="shared" si="1"/>
        <v>1.4151329243353783</v>
      </c>
      <c r="AI79" s="83">
        <f t="shared" si="1"/>
        <v>1.4826175869120655</v>
      </c>
      <c r="AJ79" s="83">
        <f t="shared" si="1"/>
        <v>1.4826175869120655</v>
      </c>
      <c r="AK79" s="83">
        <f t="shared" si="1"/>
        <v>1.4539877300613497</v>
      </c>
      <c r="AL79" s="83">
        <f t="shared" si="1"/>
        <v>1.4560327198364009</v>
      </c>
      <c r="AM79" s="83">
        <f t="shared" si="1"/>
        <v>1.4615384615384615</v>
      </c>
      <c r="AN79" s="109" t="str">
        <f t="shared" si="1"/>
        <v/>
      </c>
      <c r="AO79" s="109" t="str">
        <f t="shared" si="1"/>
        <v/>
      </c>
      <c r="AP79" s="109" t="str">
        <f t="shared" si="1"/>
        <v/>
      </c>
      <c r="AQ79" s="109" t="str">
        <f t="shared" si="1"/>
        <v/>
      </c>
      <c r="AR79" s="116" t="str">
        <f t="shared" si="1"/>
        <v/>
      </c>
      <c r="AS79" s="112"/>
      <c r="AT79" s="112"/>
    </row>
    <row r="80" spans="1:46" s="75" customFormat="1" ht="22.5" customHeight="1" x14ac:dyDescent="0.15">
      <c r="A80" s="75" t="s">
        <v>20</v>
      </c>
      <c r="B80" s="76"/>
      <c r="C80" s="76"/>
      <c r="D80" s="77"/>
      <c r="E80" s="76"/>
      <c r="F80" s="78"/>
      <c r="G80" s="76"/>
      <c r="H80" s="76"/>
      <c r="I80" s="76"/>
      <c r="J80" s="76"/>
      <c r="K80" s="79"/>
      <c r="L80" s="76"/>
      <c r="M80" s="79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S80" s="75" t="s">
        <v>25</v>
      </c>
    </row>
    <row r="81" spans="1:38" ht="15" x14ac:dyDescent="0.15">
      <c r="A81" s="34" t="s">
        <v>15</v>
      </c>
      <c r="B81" s="11"/>
      <c r="C81" s="11"/>
      <c r="D81" s="11"/>
      <c r="E81" s="11"/>
      <c r="F81" s="11"/>
      <c r="G81" s="11"/>
      <c r="H81" s="11"/>
      <c r="I81" s="11"/>
      <c r="J81" s="11"/>
      <c r="L81" s="11" t="str">
        <f>TEXT(集計表!$C$1,"(e.m/d～)")</f>
        <v>(6.3/1～)</v>
      </c>
      <c r="M81" s="11"/>
      <c r="N81" s="11"/>
      <c r="O81" s="11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</row>
    <row r="82" spans="1:38" ht="15" x14ac:dyDescent="0.15">
      <c r="A82" s="34" t="s">
        <v>18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109" ht="13.5" customHeight="1" x14ac:dyDescent="0.15"/>
    <row r="112" ht="13.5" customHeight="1" x14ac:dyDescent="0.15"/>
    <row r="113" spans="1:46" ht="13.5" customHeight="1" x14ac:dyDescent="0.15"/>
    <row r="114" spans="1:46" s="91" customFormat="1" ht="13.5" customHeight="1" thickBot="1" x14ac:dyDescent="0.2">
      <c r="B114" s="92"/>
      <c r="C114" s="92"/>
      <c r="D114" s="87"/>
      <c r="E114" s="52"/>
      <c r="F114" s="92"/>
      <c r="G114" s="92"/>
      <c r="H114" s="92"/>
      <c r="I114" s="87"/>
      <c r="J114" s="87"/>
      <c r="K114" s="92"/>
      <c r="L114" s="92"/>
      <c r="M114" s="87"/>
      <c r="N114" s="92"/>
      <c r="O114" s="92"/>
      <c r="P114" s="87"/>
      <c r="Q114" s="52"/>
      <c r="R114" s="87"/>
      <c r="S114" s="92"/>
      <c r="T114" s="92"/>
      <c r="U114" s="92"/>
      <c r="V114" s="92"/>
      <c r="W114" s="87"/>
      <c r="X114" s="92"/>
      <c r="Y114" s="87"/>
      <c r="Z114" s="92"/>
      <c r="AA114" s="92"/>
      <c r="AB114" s="52"/>
      <c r="AC114" s="92"/>
      <c r="AD114" s="92"/>
      <c r="AE114" s="92"/>
      <c r="AF114" s="92"/>
      <c r="AG114" s="92"/>
      <c r="AH114" s="92"/>
      <c r="AI114" s="87"/>
      <c r="AJ114" s="87"/>
      <c r="AK114" s="92"/>
      <c r="AL114" s="87"/>
      <c r="AM114" s="92"/>
      <c r="AN114" s="92"/>
      <c r="AO114" s="87"/>
      <c r="AP114" s="92"/>
      <c r="AQ114" s="92"/>
      <c r="AR114" s="92"/>
      <c r="AS114" s="89"/>
      <c r="AT114" s="87"/>
    </row>
    <row r="115" spans="1:46" ht="13.5" customHeight="1" x14ac:dyDescent="0.15">
      <c r="A115" s="53">
        <f>集計表!C91</f>
        <v>45352</v>
      </c>
      <c r="B115" s="59" t="str">
        <f>集計表!D91</f>
        <v>3/1</v>
      </c>
      <c r="C115" s="57" t="str">
        <f>集計表!E91</f>
        <v>2</v>
      </c>
      <c r="D115" s="69" t="str">
        <f>集計表!F91</f>
        <v>4</v>
      </c>
      <c r="E115" s="57" t="str">
        <f>集計表!G91</f>
        <v>5</v>
      </c>
      <c r="F115" s="57" t="str">
        <f>集計表!H91</f>
        <v>7</v>
      </c>
      <c r="G115" s="57" t="str">
        <f>集計表!I91</f>
        <v>8</v>
      </c>
      <c r="H115" s="57" t="str">
        <f>集計表!J91</f>
        <v>9</v>
      </c>
      <c r="I115" s="57" t="str">
        <f>集計表!K91</f>
        <v>11</v>
      </c>
      <c r="J115" s="57" t="str">
        <f>集計表!L91</f>
        <v>12</v>
      </c>
      <c r="K115" s="57" t="str">
        <f>集計表!M91</f>
        <v>14</v>
      </c>
      <c r="L115" s="57" t="str">
        <f>集計表!N91</f>
        <v>15</v>
      </c>
      <c r="M115" s="57" t="str">
        <f>集計表!O91</f>
        <v>16</v>
      </c>
      <c r="N115" s="57" t="str">
        <f>集計表!P91</f>
        <v>18</v>
      </c>
      <c r="O115" s="57" t="str">
        <f>集計表!Q91</f>
        <v>19</v>
      </c>
      <c r="P115" s="57" t="str">
        <f>集計表!R91</f>
        <v>21</v>
      </c>
      <c r="Q115" s="57" t="str">
        <f>集計表!S91</f>
        <v>22</v>
      </c>
      <c r="R115" s="57" t="str">
        <f>集計表!T91</f>
        <v>23</v>
      </c>
      <c r="S115" s="57" t="str">
        <f>集計表!U91</f>
        <v>25</v>
      </c>
      <c r="T115" s="57" t="str">
        <f>集計表!V91</f>
        <v>26</v>
      </c>
      <c r="U115" s="57" t="str">
        <f>集計表!W91</f>
        <v>28</v>
      </c>
      <c r="V115" s="57" t="str">
        <f>集計表!X91</f>
        <v>29</v>
      </c>
      <c r="W115" s="57" t="str">
        <f>集計表!Y91</f>
        <v>30</v>
      </c>
      <c r="X115" s="57" t="str">
        <f>集計表!Z91</f>
        <v>4/1</v>
      </c>
      <c r="Y115" s="57" t="str">
        <f>集計表!AA91</f>
        <v>2</v>
      </c>
      <c r="Z115" s="57" t="str">
        <f>集計表!AB91</f>
        <v>4</v>
      </c>
      <c r="AA115" s="57" t="str">
        <f>集計表!AC91</f>
        <v>5</v>
      </c>
      <c r="AB115" s="57" t="str">
        <f>集計表!AD91</f>
        <v>6</v>
      </c>
      <c r="AC115" s="57" t="str">
        <f>集計表!AE91</f>
        <v>8</v>
      </c>
      <c r="AD115" s="57" t="str">
        <f>集計表!AF91</f>
        <v>9</v>
      </c>
      <c r="AE115" s="57" t="str">
        <f>集計表!AG91</f>
        <v>11</v>
      </c>
      <c r="AF115" s="57" t="str">
        <f>集計表!AH91</f>
        <v>12</v>
      </c>
      <c r="AG115" s="57" t="str">
        <f>集計表!AI91</f>
        <v>13</v>
      </c>
      <c r="AH115" s="57" t="str">
        <f>集計表!AJ91</f>
        <v>15</v>
      </c>
      <c r="AI115" s="57" t="str">
        <f>集計表!AK91</f>
        <v>16</v>
      </c>
      <c r="AJ115" s="57" t="str">
        <f>集計表!AL91</f>
        <v>18</v>
      </c>
      <c r="AK115" s="57" t="str">
        <f>集計表!AM91</f>
        <v>19</v>
      </c>
      <c r="AL115" s="57" t="str">
        <f>集計表!AN91</f>
        <v>20</v>
      </c>
      <c r="AM115" s="57" t="str">
        <f>集計表!AO91</f>
        <v>22</v>
      </c>
      <c r="AN115" s="58" t="str">
        <f>集計表!AP91</f>
        <v>23</v>
      </c>
      <c r="AO115" s="58" t="str">
        <f>集計表!AQ91</f>
        <v>25</v>
      </c>
      <c r="AP115" s="58" t="str">
        <f>集計表!AR91</f>
        <v>26</v>
      </c>
      <c r="AQ115" s="58" t="str">
        <f>集計表!AS91</f>
        <v>27</v>
      </c>
      <c r="AR115" s="113" t="str">
        <f>集計表!AT91</f>
        <v>30</v>
      </c>
      <c r="AS115" s="104"/>
      <c r="AT115" s="104"/>
    </row>
    <row r="116" spans="1:46" s="111" customFormat="1" ht="13.5" customHeight="1" x14ac:dyDescent="0.15">
      <c r="A116" s="54" t="s">
        <v>0</v>
      </c>
      <c r="B116" s="94">
        <f>IF(集計表!D93="","",集計表!D93)</f>
        <v>10.789</v>
      </c>
      <c r="C116" s="94">
        <f>IF(集計表!E93="","",集計表!E93)</f>
        <v>17.170000000000002</v>
      </c>
      <c r="D116" s="94">
        <f>IF(集計表!F93="","",集計表!F93)</f>
        <v>14.680999999999999</v>
      </c>
      <c r="E116" s="94">
        <f>IF(集計表!G93="","",集計表!G93)</f>
        <v>11.391999999999999</v>
      </c>
      <c r="F116" s="94">
        <f>IF(集計表!H93="","",集計表!H93)</f>
        <v>21.193999999999999</v>
      </c>
      <c r="G116" s="94">
        <f>IF(集計表!I93="","",集計表!I93)</f>
        <v>15.978999999999999</v>
      </c>
      <c r="H116" s="94">
        <f>IF(集計表!J93="","",集計表!J93)</f>
        <v>20.338000000000001</v>
      </c>
      <c r="I116" s="94">
        <f>IF(集計表!K93="","",集計表!K93)</f>
        <v>25.859000000000002</v>
      </c>
      <c r="J116" s="94">
        <f>IF(集計表!L93="","",集計表!L93)</f>
        <v>19.7</v>
      </c>
      <c r="K116" s="94">
        <f>IF(集計表!M93="","",集計表!M93)</f>
        <v>20.215</v>
      </c>
      <c r="L116" s="94">
        <f>IF(集計表!N93="","",集計表!N93)</f>
        <v>17.439</v>
      </c>
      <c r="M116" s="94">
        <f>IF(集計表!O93="","",集計表!O93)</f>
        <v>21.125</v>
      </c>
      <c r="N116" s="94">
        <f>IF(集計表!P93="","",集計表!P93)</f>
        <v>19.058</v>
      </c>
      <c r="O116" s="94">
        <f>IF(集計表!Q93="","",集計表!Q93)</f>
        <v>14.568</v>
      </c>
      <c r="P116" s="94">
        <f>IF(集計表!R93="","",集計表!R93)</f>
        <v>19.001999999999999</v>
      </c>
      <c r="Q116" s="94">
        <f>IF(集計表!S93="","",集計表!S93)</f>
        <v>16.972000000000001</v>
      </c>
      <c r="R116" s="94">
        <f>IF(集計表!T93="","",集計表!T93)</f>
        <v>24.026</v>
      </c>
      <c r="S116" s="94">
        <f>IF(集計表!U93="","",集計表!U93)</f>
        <v>22.626999999999999</v>
      </c>
      <c r="T116" s="94">
        <f>IF(集計表!V93="","",集計表!V93)</f>
        <v>17.731999999999999</v>
      </c>
      <c r="U116" s="94">
        <f>IF(集計表!W93="","",集計表!W93)</f>
        <v>24.146000000000001</v>
      </c>
      <c r="V116" s="94">
        <f>IF(集計表!X93="","",集計表!X93)</f>
        <v>22.390999999999998</v>
      </c>
      <c r="W116" s="94">
        <f>IF(集計表!Y93="","",集計表!Y93)</f>
        <v>21.905000000000001</v>
      </c>
      <c r="X116" s="94">
        <f>IF(集計表!Z93="","",集計表!Z93)</f>
        <v>23.841000000000001</v>
      </c>
      <c r="Y116" s="94">
        <f>IF(集計表!AA93="","",集計表!AA93)</f>
        <v>18.561</v>
      </c>
      <c r="Z116" s="94">
        <f>IF(集計表!AB93="","",集計表!AB93)</f>
        <v>26.137</v>
      </c>
      <c r="AA116" s="94">
        <f>IF(集計表!AC93="","",集計表!AC93)</f>
        <v>20.420999999999999</v>
      </c>
      <c r="AB116" s="94">
        <f>IF(集計表!AD93="","",集計表!AD93)</f>
        <v>24.306000000000001</v>
      </c>
      <c r="AC116" s="94">
        <f>IF(集計表!AE93="","",集計表!AE93)</f>
        <v>30.686</v>
      </c>
      <c r="AD116" s="94">
        <f>IF(集計表!AF93="","",集計表!AF93)</f>
        <v>26.012</v>
      </c>
      <c r="AE116" s="94">
        <f>IF(集計表!AG93="","",集計表!AG93)</f>
        <v>30.428000000000001</v>
      </c>
      <c r="AF116" s="94">
        <f>IF(集計表!AH93="","",集計表!AH93)</f>
        <v>21.538</v>
      </c>
      <c r="AG116" s="94">
        <f>IF(集計表!AI93="","",集計表!AI93)</f>
        <v>23.585999999999999</v>
      </c>
      <c r="AH116" s="94">
        <f>IF(集計表!AJ93="","",集計表!AJ93)</f>
        <v>22.619</v>
      </c>
      <c r="AI116" s="94">
        <f>IF(集計表!AK93="","",集計表!AK93)</f>
        <v>16.045000000000002</v>
      </c>
      <c r="AJ116" s="94">
        <f>IF(集計表!AL93="","",集計表!AL93)</f>
        <v>22.353000000000002</v>
      </c>
      <c r="AK116" s="94">
        <f>IF(集計表!AM93="","",集計表!AM93)</f>
        <v>17.440000000000001</v>
      </c>
      <c r="AL116" s="94">
        <f>IF(集計表!AN93="","",集計表!AN93)</f>
        <v>24.116</v>
      </c>
      <c r="AM116" s="94">
        <f>IF(集計表!AO93="","",集計表!AO93)</f>
        <v>24.024999999999999</v>
      </c>
      <c r="AN116" s="95" t="str">
        <f>IF(集計表!AP93="","",集計表!AP93)</f>
        <v/>
      </c>
      <c r="AO116" s="95" t="str">
        <f>IF(集計表!AQ93="","",集計表!AQ93)</f>
        <v/>
      </c>
      <c r="AP116" s="95" t="str">
        <f>IF(集計表!AR93="","",集計表!AR93)</f>
        <v/>
      </c>
      <c r="AQ116" s="95" t="str">
        <f>IF(集計表!AS93="","",集計表!AS93)</f>
        <v/>
      </c>
      <c r="AR116" s="114" t="str">
        <f>IF(集計表!AT93="","",集計表!AT93)</f>
        <v/>
      </c>
      <c r="AS116" s="98"/>
      <c r="AT116" s="98"/>
    </row>
    <row r="117" spans="1:46" s="111" customFormat="1" x14ac:dyDescent="0.15">
      <c r="A117" s="54" t="s">
        <v>1</v>
      </c>
      <c r="B117" s="94">
        <f>IF(集計表!D94=0,NA(),集計表!D94)</f>
        <v>815</v>
      </c>
      <c r="C117" s="94">
        <f>IF(集計表!E94=0,NA(),集計表!E94)</f>
        <v>801</v>
      </c>
      <c r="D117" s="94">
        <f>IF(集計表!F94=0,NA(),集計表!F94)</f>
        <v>833</v>
      </c>
      <c r="E117" s="94">
        <f>IF(集計表!G94=0,NA(),集計表!G94)</f>
        <v>807</v>
      </c>
      <c r="F117" s="94">
        <f>IF(集計表!H94=0,NA(),集計表!H94)</f>
        <v>870</v>
      </c>
      <c r="G117" s="94">
        <f>IF(集計表!I94=0,NA(),集計表!I94)</f>
        <v>837</v>
      </c>
      <c r="H117" s="94">
        <f>IF(集計表!J94=0,NA(),集計表!J94)</f>
        <v>809</v>
      </c>
      <c r="I117" s="94">
        <f>IF(集計表!K94=0,NA(),集計表!K94)</f>
        <v>789</v>
      </c>
      <c r="J117" s="94">
        <f>IF(集計表!L94=0,NA(),集計表!L94)</f>
        <v>799</v>
      </c>
      <c r="K117" s="94">
        <f>IF(集計表!M94=0,NA(),集計表!M94)</f>
        <v>786</v>
      </c>
      <c r="L117" s="94">
        <f>IF(集計表!N94=0,NA(),集計表!N94)</f>
        <v>795</v>
      </c>
      <c r="M117" s="94">
        <f>IF(集計表!O94=0,NA(),集計表!O94)</f>
        <v>779</v>
      </c>
      <c r="N117" s="94">
        <f>IF(集計表!P94=0,NA(),集計表!P94)</f>
        <v>784</v>
      </c>
      <c r="O117" s="94">
        <f>IF(集計表!Q94=0,NA(),集計表!Q94)</f>
        <v>792</v>
      </c>
      <c r="P117" s="94">
        <f>IF(集計表!R94=0,NA(),集計表!R94)</f>
        <v>798</v>
      </c>
      <c r="Q117" s="94">
        <f>IF(集計表!S94=0,NA(),集計表!S94)</f>
        <v>794</v>
      </c>
      <c r="R117" s="94">
        <f>IF(集計表!T94=0,NA(),集計表!T94)</f>
        <v>814</v>
      </c>
      <c r="S117" s="94">
        <f>IF(集計表!U94=0,NA(),集計表!U94)</f>
        <v>807</v>
      </c>
      <c r="T117" s="94">
        <f>IF(集計表!V94=0,NA(),集計表!V94)</f>
        <v>799</v>
      </c>
      <c r="U117" s="94">
        <f>IF(集計表!W94=0,NA(),集計表!W94)</f>
        <v>784</v>
      </c>
      <c r="V117" s="94">
        <f>IF(集計表!X94=0,NA(),集計表!X94)</f>
        <v>777</v>
      </c>
      <c r="W117" s="94">
        <f>IF(集計表!Y94=0,NA(),集計表!Y94)</f>
        <v>750</v>
      </c>
      <c r="X117" s="94">
        <f>IF(集計表!Z94=0,NA(),集計表!Z94)</f>
        <v>752</v>
      </c>
      <c r="Y117" s="94">
        <f>IF(集計表!AA94=0,NA(),集計表!AA94)</f>
        <v>748</v>
      </c>
      <c r="Z117" s="94">
        <f>IF(集計表!AB94=0,NA(),集計表!AB94)</f>
        <v>767</v>
      </c>
      <c r="AA117" s="94">
        <f>IF(集計表!AC94=0,NA(),集計表!AC94)</f>
        <v>750</v>
      </c>
      <c r="AB117" s="94">
        <f>IF(集計表!AD94=0,NA(),集計表!AD94)</f>
        <v>738</v>
      </c>
      <c r="AC117" s="94">
        <f>IF(集計表!AE94=0,NA(),集計表!AE94)</f>
        <v>711</v>
      </c>
      <c r="AD117" s="94">
        <f>IF(集計表!AF94=0,NA(),集計表!AF94)</f>
        <v>708</v>
      </c>
      <c r="AE117" s="94">
        <f>IF(集計表!AG94=0,NA(),集計表!AG94)</f>
        <v>701</v>
      </c>
      <c r="AF117" s="94">
        <f>IF(集計表!AH94=0,NA(),集計表!AH94)</f>
        <v>690</v>
      </c>
      <c r="AG117" s="94">
        <f>IF(集計表!AI94=0,NA(),集計表!AI94)</f>
        <v>679</v>
      </c>
      <c r="AH117" s="94">
        <f>IF(集計表!AJ94=0,NA(),集計表!AJ94)</f>
        <v>694</v>
      </c>
      <c r="AI117" s="94">
        <f>IF(集計表!AK94=0,NA(),集計表!AK94)</f>
        <v>707</v>
      </c>
      <c r="AJ117" s="94">
        <f>IF(集計表!AL94=0,NA(),集計表!AL94)</f>
        <v>732</v>
      </c>
      <c r="AK117" s="94">
        <f>IF(集計表!AM94=0,NA(),集計表!AM94)</f>
        <v>699</v>
      </c>
      <c r="AL117" s="94">
        <f>IF(集計表!AN94=0,NA(),集計表!AN94)</f>
        <v>765</v>
      </c>
      <c r="AM117" s="94">
        <f>IF(集計表!AO94=0,NA(),集計表!AO94)</f>
        <v>737</v>
      </c>
      <c r="AN117" s="95" t="e">
        <f>IF(集計表!AP94=0,NA(),集計表!AP94)</f>
        <v>#N/A</v>
      </c>
      <c r="AO117" s="95" t="e">
        <f>IF(集計表!AQ94=0,NA(),集計表!AQ94)</f>
        <v>#N/A</v>
      </c>
      <c r="AP117" s="95" t="e">
        <f>IF(集計表!AR94=0,NA(),集計表!AR94)</f>
        <v>#N/A</v>
      </c>
      <c r="AQ117" s="95" t="e">
        <f>IF(集計表!AS94=0,NA(),集計表!AS94)</f>
        <v>#N/A</v>
      </c>
      <c r="AR117" s="114" t="e">
        <f>IF(集計表!AT94=0,NA(),集計表!AT94)</f>
        <v>#N/A</v>
      </c>
      <c r="AS117" s="98"/>
      <c r="AT117" s="98"/>
    </row>
    <row r="118" spans="1:46" s="111" customFormat="1" x14ac:dyDescent="0.15">
      <c r="A118" s="80" t="s">
        <v>2</v>
      </c>
      <c r="B118" s="81">
        <f>集計表!D95</f>
        <v>667</v>
      </c>
      <c r="C118" s="81">
        <f>集計表!E95</f>
        <v>667</v>
      </c>
      <c r="D118" s="81">
        <f>集計表!F95</f>
        <v>667</v>
      </c>
      <c r="E118" s="81">
        <f>集計表!G95</f>
        <v>667</v>
      </c>
      <c r="F118" s="81">
        <f>集計表!H95</f>
        <v>667</v>
      </c>
      <c r="G118" s="81">
        <f>集計表!I95</f>
        <v>667</v>
      </c>
      <c r="H118" s="81">
        <f>集計表!J95</f>
        <v>667</v>
      </c>
      <c r="I118" s="81">
        <f>集計表!K95</f>
        <v>650</v>
      </c>
      <c r="J118" s="81">
        <f>集計表!L95</f>
        <v>650</v>
      </c>
      <c r="K118" s="81">
        <f>集計表!M95</f>
        <v>650</v>
      </c>
      <c r="L118" s="81">
        <f>集計表!N95</f>
        <v>650</v>
      </c>
      <c r="M118" s="81">
        <f>集計表!O95</f>
        <v>650</v>
      </c>
      <c r="N118" s="81">
        <f>集計表!P95</f>
        <v>650</v>
      </c>
      <c r="O118" s="81">
        <f>集計表!Q95</f>
        <v>650</v>
      </c>
      <c r="P118" s="81">
        <f>集計表!R95</f>
        <v>577</v>
      </c>
      <c r="Q118" s="81">
        <f>集計表!S95</f>
        <v>577</v>
      </c>
      <c r="R118" s="81">
        <f>集計表!T95</f>
        <v>577</v>
      </c>
      <c r="S118" s="81">
        <f>集計表!U95</f>
        <v>577</v>
      </c>
      <c r="T118" s="81">
        <f>集計表!V95</f>
        <v>577</v>
      </c>
      <c r="U118" s="81">
        <f>集計表!W95</f>
        <v>577</v>
      </c>
      <c r="V118" s="81">
        <f>集計表!X95</f>
        <v>577</v>
      </c>
      <c r="W118" s="81">
        <f>集計表!Y95</f>
        <v>577</v>
      </c>
      <c r="X118" s="81">
        <f>集計表!Z95</f>
        <v>521</v>
      </c>
      <c r="Y118" s="81">
        <f>集計表!AA95</f>
        <v>521</v>
      </c>
      <c r="Z118" s="81">
        <f>集計表!AB95</f>
        <v>521</v>
      </c>
      <c r="AA118" s="81">
        <f>集計表!AC95</f>
        <v>521</v>
      </c>
      <c r="AB118" s="81">
        <f>集計表!AD95</f>
        <v>521</v>
      </c>
      <c r="AC118" s="81">
        <f>集計表!AE95</f>
        <v>521</v>
      </c>
      <c r="AD118" s="81">
        <f>集計表!AF95</f>
        <v>521</v>
      </c>
      <c r="AE118" s="81">
        <f>集計表!AG95</f>
        <v>507</v>
      </c>
      <c r="AF118" s="81">
        <f>集計表!AH95</f>
        <v>507</v>
      </c>
      <c r="AG118" s="81">
        <f>集計表!AI95</f>
        <v>507</v>
      </c>
      <c r="AH118" s="81">
        <f>集計表!AJ95</f>
        <v>507</v>
      </c>
      <c r="AI118" s="81">
        <f>集計表!AK95</f>
        <v>507</v>
      </c>
      <c r="AJ118" s="81">
        <f>集計表!AL95</f>
        <v>507</v>
      </c>
      <c r="AK118" s="81">
        <f>集計表!AM95</f>
        <v>507</v>
      </c>
      <c r="AL118" s="81">
        <f>集計表!AN95</f>
        <v>507</v>
      </c>
      <c r="AM118" s="81">
        <f>集計表!AO95</f>
        <v>483</v>
      </c>
      <c r="AN118" s="82">
        <f>集計表!AP95</f>
        <v>483</v>
      </c>
      <c r="AO118" s="82">
        <f>集計表!AQ95</f>
        <v>483</v>
      </c>
      <c r="AP118" s="82">
        <f>集計表!AR95</f>
        <v>483</v>
      </c>
      <c r="AQ118" s="82">
        <f>集計表!AS95</f>
        <v>483</v>
      </c>
      <c r="AR118" s="115">
        <f>集計表!AT95</f>
        <v>483</v>
      </c>
      <c r="AS118" s="99"/>
      <c r="AT118" s="99"/>
    </row>
    <row r="119" spans="1:46" s="111" customFormat="1" ht="13.5" customHeight="1" thickBot="1" x14ac:dyDescent="0.2">
      <c r="A119" s="74" t="s">
        <v>24</v>
      </c>
      <c r="B119" s="83">
        <f>IFERROR(B117/B118, "")</f>
        <v>1.2218890554722639</v>
      </c>
      <c r="C119" s="83">
        <f t="shared" ref="C119:AR119" si="2">IFERROR(C117/C118, "")</f>
        <v>1.2008995502248876</v>
      </c>
      <c r="D119" s="83">
        <f t="shared" si="2"/>
        <v>1.2488755622188905</v>
      </c>
      <c r="E119" s="83">
        <f t="shared" si="2"/>
        <v>1.2098950524737631</v>
      </c>
      <c r="F119" s="83">
        <f t="shared" si="2"/>
        <v>1.3043478260869565</v>
      </c>
      <c r="G119" s="83">
        <f t="shared" si="2"/>
        <v>1.2548725637181408</v>
      </c>
      <c r="H119" s="83">
        <f t="shared" si="2"/>
        <v>1.2128935532233882</v>
      </c>
      <c r="I119" s="83">
        <f t="shared" si="2"/>
        <v>1.2138461538461538</v>
      </c>
      <c r="J119" s="83">
        <f t="shared" si="2"/>
        <v>1.2292307692307691</v>
      </c>
      <c r="K119" s="83">
        <f t="shared" si="2"/>
        <v>1.2092307692307693</v>
      </c>
      <c r="L119" s="83">
        <f t="shared" si="2"/>
        <v>1.2230769230769232</v>
      </c>
      <c r="M119" s="83">
        <f t="shared" si="2"/>
        <v>1.1984615384615385</v>
      </c>
      <c r="N119" s="83">
        <f t="shared" si="2"/>
        <v>1.2061538461538461</v>
      </c>
      <c r="O119" s="83">
        <f t="shared" si="2"/>
        <v>1.2184615384615385</v>
      </c>
      <c r="P119" s="83">
        <f t="shared" si="2"/>
        <v>1.3830155979202774</v>
      </c>
      <c r="Q119" s="83">
        <f t="shared" si="2"/>
        <v>1.3760831889081455</v>
      </c>
      <c r="R119" s="83">
        <f t="shared" si="2"/>
        <v>1.4107452339688042</v>
      </c>
      <c r="S119" s="83">
        <f t="shared" si="2"/>
        <v>1.3986135181975736</v>
      </c>
      <c r="T119" s="83">
        <f t="shared" si="2"/>
        <v>1.3847487001733103</v>
      </c>
      <c r="U119" s="83">
        <f t="shared" si="2"/>
        <v>1.3587521663778164</v>
      </c>
      <c r="V119" s="83">
        <f t="shared" si="2"/>
        <v>1.3466204506065858</v>
      </c>
      <c r="W119" s="83">
        <f t="shared" si="2"/>
        <v>1.2998266897746966</v>
      </c>
      <c r="X119" s="83">
        <f t="shared" si="2"/>
        <v>1.4433781190019195</v>
      </c>
      <c r="Y119" s="83">
        <f t="shared" si="2"/>
        <v>1.4357005758157391</v>
      </c>
      <c r="Z119" s="83">
        <f t="shared" si="2"/>
        <v>1.472168905950096</v>
      </c>
      <c r="AA119" s="83">
        <f t="shared" si="2"/>
        <v>1.4395393474088292</v>
      </c>
      <c r="AB119" s="83">
        <f t="shared" si="2"/>
        <v>1.4165067178502879</v>
      </c>
      <c r="AC119" s="83">
        <f t="shared" si="2"/>
        <v>1.36468330134357</v>
      </c>
      <c r="AD119" s="83">
        <f t="shared" si="2"/>
        <v>1.3589251439539347</v>
      </c>
      <c r="AE119" s="83">
        <f t="shared" si="2"/>
        <v>1.3826429980276134</v>
      </c>
      <c r="AF119" s="83">
        <f t="shared" si="2"/>
        <v>1.3609467455621302</v>
      </c>
      <c r="AG119" s="83">
        <f t="shared" si="2"/>
        <v>1.3392504930966469</v>
      </c>
      <c r="AH119" s="83">
        <f t="shared" si="2"/>
        <v>1.3688362919132151</v>
      </c>
      <c r="AI119" s="83">
        <f t="shared" si="2"/>
        <v>1.3944773175542406</v>
      </c>
      <c r="AJ119" s="83">
        <f t="shared" si="2"/>
        <v>1.4437869822485208</v>
      </c>
      <c r="AK119" s="83">
        <f t="shared" si="2"/>
        <v>1.3786982248520709</v>
      </c>
      <c r="AL119" s="83">
        <f t="shared" si="2"/>
        <v>1.5088757396449703</v>
      </c>
      <c r="AM119" s="83">
        <f t="shared" si="2"/>
        <v>1.525879917184265</v>
      </c>
      <c r="AN119" s="109" t="str">
        <f t="shared" si="2"/>
        <v/>
      </c>
      <c r="AO119" s="109" t="str">
        <f t="shared" si="2"/>
        <v/>
      </c>
      <c r="AP119" s="109" t="str">
        <f t="shared" si="2"/>
        <v/>
      </c>
      <c r="AQ119" s="109" t="str">
        <f t="shared" si="2"/>
        <v/>
      </c>
      <c r="AR119" s="116" t="str">
        <f t="shared" si="2"/>
        <v/>
      </c>
      <c r="AS119" s="112"/>
      <c r="AT119" s="112"/>
    </row>
    <row r="120" spans="1:46" s="75" customFormat="1" ht="22.5" customHeight="1" x14ac:dyDescent="0.15">
      <c r="A120" s="75" t="s">
        <v>20</v>
      </c>
      <c r="B120" s="76"/>
      <c r="C120" s="76"/>
      <c r="D120" s="77"/>
      <c r="E120" s="76"/>
      <c r="F120" s="78"/>
      <c r="G120" s="76"/>
      <c r="H120" s="76"/>
      <c r="I120" s="76"/>
      <c r="J120" s="76"/>
      <c r="K120" s="79"/>
      <c r="L120" s="76"/>
      <c r="M120" s="79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S120" s="75" t="s">
        <v>25</v>
      </c>
    </row>
    <row r="121" spans="1:46" ht="15" x14ac:dyDescent="0.15">
      <c r="A121" s="34" t="s">
        <v>15</v>
      </c>
      <c r="B121" s="11"/>
      <c r="C121" s="11"/>
      <c r="D121" s="11"/>
      <c r="E121" s="11"/>
      <c r="F121" s="11"/>
      <c r="G121" s="11"/>
      <c r="H121" s="11"/>
      <c r="I121" s="11"/>
      <c r="J121" s="11"/>
      <c r="L121" s="11" t="str">
        <f>TEXT(集計表!$C$1,"(e.m/d～)")</f>
        <v>(6.3/1～)</v>
      </c>
      <c r="M121" s="11"/>
      <c r="N121" s="11"/>
      <c r="O121" s="11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</row>
    <row r="122" spans="1:46" ht="15" x14ac:dyDescent="0.15">
      <c r="A122" s="34" t="s">
        <v>19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49" spans="1:46" ht="13.5" customHeight="1" x14ac:dyDescent="0.15"/>
    <row r="152" spans="1:46" ht="13.5" customHeight="1" x14ac:dyDescent="0.15"/>
    <row r="153" spans="1:46" ht="13.35" customHeight="1" x14ac:dyDescent="0.15"/>
    <row r="154" spans="1:46" s="89" customFormat="1" ht="13.5" customHeight="1" thickBot="1" x14ac:dyDescent="0.2">
      <c r="B154" s="87"/>
      <c r="C154" s="87"/>
      <c r="D154" s="87"/>
      <c r="E154" s="87"/>
      <c r="F154" s="87"/>
      <c r="G154" s="87"/>
      <c r="H154" s="87"/>
      <c r="I154" s="52"/>
      <c r="J154" s="87"/>
      <c r="K154" s="87"/>
      <c r="L154" s="87"/>
      <c r="M154" s="87"/>
      <c r="N154" s="87"/>
      <c r="O154" s="87"/>
      <c r="P154" s="87"/>
      <c r="Q154" s="87"/>
      <c r="R154" s="52"/>
      <c r="S154" s="52"/>
      <c r="T154" s="87"/>
      <c r="U154" s="87"/>
      <c r="V154" s="87"/>
      <c r="W154" s="87"/>
      <c r="Y154" s="87"/>
      <c r="Z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T154" s="87"/>
    </row>
    <row r="155" spans="1:46" ht="13.5" customHeight="1" x14ac:dyDescent="0.15">
      <c r="A155" s="53">
        <f>集計表!C97</f>
        <v>45352</v>
      </c>
      <c r="B155" s="59" t="str">
        <f>集計表!D97</f>
        <v>3/1</v>
      </c>
      <c r="C155" s="60" t="str">
        <f>集計表!E97</f>
        <v>2</v>
      </c>
      <c r="D155" s="70" t="str">
        <f>集計表!F97</f>
        <v>4</v>
      </c>
      <c r="E155" s="60" t="str">
        <f>集計表!G97</f>
        <v>5</v>
      </c>
      <c r="F155" s="60" t="str">
        <f>集計表!H97</f>
        <v>7</v>
      </c>
      <c r="G155" s="60" t="str">
        <f>集計表!I97</f>
        <v>8</v>
      </c>
      <c r="H155" s="60" t="str">
        <f>集計表!J97</f>
        <v>9</v>
      </c>
      <c r="I155" s="60" t="str">
        <f>集計表!K97</f>
        <v>11</v>
      </c>
      <c r="J155" s="60" t="str">
        <f>集計表!L97</f>
        <v>12</v>
      </c>
      <c r="K155" s="60" t="str">
        <f>集計表!M97</f>
        <v>14</v>
      </c>
      <c r="L155" s="60" t="str">
        <f>集計表!N97</f>
        <v>15</v>
      </c>
      <c r="M155" s="60" t="str">
        <f>集計表!O97</f>
        <v>16</v>
      </c>
      <c r="N155" s="60" t="str">
        <f>集計表!P97</f>
        <v>18</v>
      </c>
      <c r="O155" s="60" t="str">
        <f>集計表!Q97</f>
        <v>19</v>
      </c>
      <c r="P155" s="60" t="str">
        <f>集計表!R97</f>
        <v>21</v>
      </c>
      <c r="Q155" s="60" t="str">
        <f>集計表!S97</f>
        <v>22</v>
      </c>
      <c r="R155" s="60" t="str">
        <f>集計表!T97</f>
        <v>23</v>
      </c>
      <c r="S155" s="60" t="str">
        <f>集計表!U97</f>
        <v>25</v>
      </c>
      <c r="T155" s="60" t="str">
        <f>集計表!V97</f>
        <v>26</v>
      </c>
      <c r="U155" s="60" t="str">
        <f>集計表!W97</f>
        <v>28</v>
      </c>
      <c r="V155" s="60" t="str">
        <f>集計表!X97</f>
        <v>29</v>
      </c>
      <c r="W155" s="60" t="str">
        <f>集計表!Y97</f>
        <v>30</v>
      </c>
      <c r="X155" s="60" t="str">
        <f>集計表!Z97</f>
        <v>4/1</v>
      </c>
      <c r="Y155" s="60" t="str">
        <f>集計表!AA97</f>
        <v>2</v>
      </c>
      <c r="Z155" s="60" t="str">
        <f>集計表!AB97</f>
        <v>4</v>
      </c>
      <c r="AA155" s="60" t="str">
        <f>集計表!AC97</f>
        <v>5</v>
      </c>
      <c r="AB155" s="60" t="str">
        <f>集計表!AD97</f>
        <v>6</v>
      </c>
      <c r="AC155" s="60" t="str">
        <f>集計表!AE97</f>
        <v>8</v>
      </c>
      <c r="AD155" s="60" t="str">
        <f>集計表!AF97</f>
        <v>9</v>
      </c>
      <c r="AE155" s="60" t="str">
        <f>集計表!AG97</f>
        <v>11</v>
      </c>
      <c r="AF155" s="60" t="str">
        <f>集計表!AH97</f>
        <v>12</v>
      </c>
      <c r="AG155" s="60" t="str">
        <f>集計表!AI97</f>
        <v>13</v>
      </c>
      <c r="AH155" s="60" t="str">
        <f>集計表!AJ97</f>
        <v>15</v>
      </c>
      <c r="AI155" s="60" t="str">
        <f>集計表!AK97</f>
        <v>16</v>
      </c>
      <c r="AJ155" s="60" t="str">
        <f>集計表!AL97</f>
        <v>18</v>
      </c>
      <c r="AK155" s="60" t="str">
        <f>集計表!AM97</f>
        <v>19</v>
      </c>
      <c r="AL155" s="60" t="str">
        <f>集計表!AN97</f>
        <v>20</v>
      </c>
      <c r="AM155" s="60" t="str">
        <f>集計表!AO97</f>
        <v>22</v>
      </c>
      <c r="AN155" s="107" t="str">
        <f>集計表!AP97</f>
        <v>23</v>
      </c>
      <c r="AO155" s="107" t="str">
        <f>集計表!AQ97</f>
        <v>25</v>
      </c>
      <c r="AP155" s="107" t="str">
        <f>集計表!AR97</f>
        <v>26</v>
      </c>
      <c r="AQ155" s="107" t="str">
        <f>集計表!AS97</f>
        <v>27</v>
      </c>
      <c r="AR155" s="120" t="str">
        <f>集計表!AT97</f>
        <v>30</v>
      </c>
      <c r="AS155" s="105"/>
      <c r="AT155" s="105"/>
    </row>
    <row r="156" spans="1:46" s="111" customFormat="1" ht="13.5" customHeight="1" x14ac:dyDescent="0.15">
      <c r="A156" s="54" t="s">
        <v>0</v>
      </c>
      <c r="B156" s="55">
        <f>IF(集計表!D99="","",集計表!D99)</f>
        <v>9.74</v>
      </c>
      <c r="C156" s="55">
        <f>IF(集計表!E99="","",集計表!E99)</f>
        <v>10.24</v>
      </c>
      <c r="D156" s="55">
        <f>IF(集計表!F99="","",集計表!F99)</f>
        <v>8.3480000000000008</v>
      </c>
      <c r="E156" s="55">
        <f>IF(集計表!G99="","",集計表!G99)</f>
        <v>8.8870000000000005</v>
      </c>
      <c r="F156" s="55">
        <f>IF(集計表!H99="","",集計表!H99)</f>
        <v>12.423999999999999</v>
      </c>
      <c r="G156" s="55">
        <f>IF(集計表!I99="","",集計表!I99)</f>
        <v>10.753</v>
      </c>
      <c r="H156" s="55">
        <f>IF(集計表!J99="","",集計表!J99)</f>
        <v>15.154</v>
      </c>
      <c r="I156" s="55">
        <f>IF(集計表!K99="","",集計表!K99)</f>
        <v>11</v>
      </c>
      <c r="J156" s="55">
        <f>IF(集計表!L99="","",集計表!L99)</f>
        <v>9.4879999999999995</v>
      </c>
      <c r="K156" s="55">
        <f>IF(集計表!M99="","",集計表!M99)</f>
        <v>15.265000000000001</v>
      </c>
      <c r="L156" s="55">
        <f>IF(集計表!N99="","",集計表!N99)</f>
        <v>12.63</v>
      </c>
      <c r="M156" s="55">
        <f>IF(集計表!O99="","",集計表!O99)</f>
        <v>15.919</v>
      </c>
      <c r="N156" s="55">
        <f>IF(集計表!P99="","",集計表!P99)</f>
        <v>13.895</v>
      </c>
      <c r="O156" s="55">
        <f>IF(集計表!Q99="","",集計表!Q99)</f>
        <v>8.5120000000000005</v>
      </c>
      <c r="P156" s="55">
        <f>IF(集計表!R99="","",集計表!R99)</f>
        <v>11.614000000000001</v>
      </c>
      <c r="Q156" s="55">
        <f>IF(集計表!S99="","",集計表!S99)</f>
        <v>11.831</v>
      </c>
      <c r="R156" s="55">
        <f>IF(集計表!T99="","",集計表!T99)</f>
        <v>11.967000000000001</v>
      </c>
      <c r="S156" s="55">
        <f>IF(集計表!U99="","",集計表!U99)</f>
        <v>12.372</v>
      </c>
      <c r="T156" s="55">
        <f>IF(集計表!V99="","",集計表!V99)</f>
        <v>10.122</v>
      </c>
      <c r="U156" s="55">
        <f>IF(集計表!W99="","",集計表!W99)</f>
        <v>16.882000000000001</v>
      </c>
      <c r="V156" s="55">
        <f>IF(集計表!X99="","",集計表!X99)</f>
        <v>14.691000000000001</v>
      </c>
      <c r="W156" s="55">
        <f>IF(集計表!Y99="","",集計表!Y99)</f>
        <v>17.765000000000001</v>
      </c>
      <c r="X156" s="55">
        <f>IF(集計表!Z99="","",集計表!Z99)</f>
        <v>11.77</v>
      </c>
      <c r="Y156" s="55">
        <f>IF(集計表!AA99="","",集計表!AA99)</f>
        <v>10.503</v>
      </c>
      <c r="Z156" s="55">
        <f>IF(集計表!AB99="","",集計表!AB99)</f>
        <v>13.295999999999999</v>
      </c>
      <c r="AA156" s="55">
        <f>IF(集計表!AC99="","",集計表!AC99)</f>
        <v>16.327000000000002</v>
      </c>
      <c r="AB156" s="55">
        <f>IF(集計表!AD99="","",集計表!AD99)</f>
        <v>23.006</v>
      </c>
      <c r="AC156" s="55">
        <f>IF(集計表!AE99="","",集計表!AE99)</f>
        <v>17.809999999999999</v>
      </c>
      <c r="AD156" s="55">
        <f>IF(集計表!AF99="","",集計表!AF99)</f>
        <v>13.491</v>
      </c>
      <c r="AE156" s="55">
        <f>IF(集計表!AG99="","",集計表!AG99)</f>
        <v>18.544</v>
      </c>
      <c r="AF156" s="55">
        <f>IF(集計表!AH99="","",集計表!AH99)</f>
        <v>18.071999999999999</v>
      </c>
      <c r="AG156" s="55">
        <f>IF(集計表!AI99="","",集計表!AI99)</f>
        <v>15.12</v>
      </c>
      <c r="AH156" s="55">
        <f>IF(集計表!AJ99="","",集計表!AJ99)</f>
        <v>10.076000000000001</v>
      </c>
      <c r="AI156" s="55">
        <f>IF(集計表!AK99="","",集計表!AK99)</f>
        <v>8.3070000000000004</v>
      </c>
      <c r="AJ156" s="55">
        <f>IF(集計表!AL99="","",集計表!AL99)</f>
        <v>10.32</v>
      </c>
      <c r="AK156" s="55">
        <f>IF(集計表!AM99="","",集計表!AM99)</f>
        <v>12.266999999999999</v>
      </c>
      <c r="AL156" s="55">
        <f>IF(集計表!AN99="","",集計表!AN99)</f>
        <v>16.388000000000002</v>
      </c>
      <c r="AM156" s="55">
        <f>IF(集計表!AO99="","",集計表!AO99)</f>
        <v>9.5530000000000008</v>
      </c>
      <c r="AN156" s="108" t="str">
        <f>IF(集計表!AP99="","",集計表!AP99)</f>
        <v/>
      </c>
      <c r="AO156" s="108" t="str">
        <f>IF(集計表!AQ99="","",集計表!AQ99)</f>
        <v/>
      </c>
      <c r="AP156" s="108" t="str">
        <f>IF(集計表!AR99="","",集計表!AR99)</f>
        <v/>
      </c>
      <c r="AQ156" s="108" t="str">
        <f>IF(集計表!AS99="","",集計表!AS99)</f>
        <v/>
      </c>
      <c r="AR156" s="119" t="str">
        <f>IF(集計表!AT99="","",集計表!AT99)</f>
        <v/>
      </c>
      <c r="AS156" s="99"/>
      <c r="AT156" s="99"/>
    </row>
    <row r="157" spans="1:46" s="111" customFormat="1" x14ac:dyDescent="0.15">
      <c r="A157" s="54" t="s">
        <v>1</v>
      </c>
      <c r="B157" s="55">
        <f>IF(集計表!D100=0,NA(),集計表!D100)</f>
        <v>765</v>
      </c>
      <c r="C157" s="55">
        <f>IF(集計表!E100=0,NA(),集計表!E100)</f>
        <v>784</v>
      </c>
      <c r="D157" s="55">
        <f>IF(集計表!F100=0,NA(),集計表!F100)</f>
        <v>769</v>
      </c>
      <c r="E157" s="55">
        <f>IF(集計表!G100=0,NA(),集計表!G100)</f>
        <v>833</v>
      </c>
      <c r="F157" s="55">
        <f>IF(集計表!H100=0,NA(),集計表!H100)</f>
        <v>788</v>
      </c>
      <c r="G157" s="55">
        <f>IF(集計表!I100=0,NA(),集計表!I100)</f>
        <v>787</v>
      </c>
      <c r="H157" s="55">
        <f>IF(集計表!J100=0,NA(),集計表!J100)</f>
        <v>782</v>
      </c>
      <c r="I157" s="55">
        <f>IF(集計表!K100=0,NA(),集計表!K100)</f>
        <v>770</v>
      </c>
      <c r="J157" s="55">
        <f>IF(集計表!L100=0,NA(),集計表!L100)</f>
        <v>786</v>
      </c>
      <c r="K157" s="55">
        <f>IF(集計表!M100=0,NA(),集計表!M100)</f>
        <v>769</v>
      </c>
      <c r="L157" s="55">
        <f>IF(集計表!N100=0,NA(),集計表!N100)</f>
        <v>740</v>
      </c>
      <c r="M157" s="55">
        <f>IF(集計表!O100=0,NA(),集計表!O100)</f>
        <v>739</v>
      </c>
      <c r="N157" s="55">
        <f>IF(集計表!P100=0,NA(),集計表!P100)</f>
        <v>794</v>
      </c>
      <c r="O157" s="55">
        <f>IF(集計表!Q100=0,NA(),集計表!Q100)</f>
        <v>774</v>
      </c>
      <c r="P157" s="55">
        <f>IF(集計表!R100=0,NA(),集計表!R100)</f>
        <v>752</v>
      </c>
      <c r="Q157" s="55">
        <f>IF(集計表!S100=0,NA(),集計表!S100)</f>
        <v>749</v>
      </c>
      <c r="R157" s="55">
        <f>IF(集計表!T100=0,NA(),集計表!T100)</f>
        <v>772</v>
      </c>
      <c r="S157" s="55">
        <f>IF(集計表!U100=0,NA(),集計表!U100)</f>
        <v>751</v>
      </c>
      <c r="T157" s="55">
        <f>IF(集計表!V100=0,NA(),集計表!V100)</f>
        <v>794</v>
      </c>
      <c r="U157" s="55">
        <f>IF(集計表!W100=0,NA(),集計表!W100)</f>
        <v>743</v>
      </c>
      <c r="V157" s="55">
        <f>IF(集計表!X100=0,NA(),集計表!X100)</f>
        <v>736</v>
      </c>
      <c r="W157" s="55">
        <f>IF(集計表!Y100=0,NA(),集計表!Y100)</f>
        <v>731</v>
      </c>
      <c r="X157" s="55">
        <f>IF(集計表!Z100=0,NA(),集計表!Z100)</f>
        <v>739</v>
      </c>
      <c r="Y157" s="55">
        <f>IF(集計表!AA100=0,NA(),集計表!AA100)</f>
        <v>752</v>
      </c>
      <c r="Z157" s="55">
        <f>IF(集計表!AB100=0,NA(),集計表!AB100)</f>
        <v>746</v>
      </c>
      <c r="AA157" s="55">
        <f>IF(集計表!AC100=0,NA(),集計表!AC100)</f>
        <v>724</v>
      </c>
      <c r="AB157" s="55">
        <f>IF(集計表!AD100=0,NA(),集計表!AD100)</f>
        <v>722</v>
      </c>
      <c r="AC157" s="55">
        <f>IF(集計表!AE100=0,NA(),集計表!AE100)</f>
        <v>695</v>
      </c>
      <c r="AD157" s="55">
        <f>IF(集計表!AF100=0,NA(),集計表!AF100)</f>
        <v>699</v>
      </c>
      <c r="AE157" s="55">
        <f>IF(集計表!AG100=0,NA(),集計表!AG100)</f>
        <v>653</v>
      </c>
      <c r="AF157" s="55">
        <f>IF(集計表!AH100=0,NA(),集計表!AH100)</f>
        <v>653</v>
      </c>
      <c r="AG157" s="55">
        <f>IF(集計表!AI100=0,NA(),集計表!AI100)</f>
        <v>642</v>
      </c>
      <c r="AH157" s="55">
        <f>IF(集計表!AJ100=0,NA(),集計表!AJ100)</f>
        <v>651</v>
      </c>
      <c r="AI157" s="55">
        <f>IF(集計表!AK100=0,NA(),集計表!AK100)</f>
        <v>678</v>
      </c>
      <c r="AJ157" s="55">
        <f>IF(集計表!AL100=0,NA(),集計表!AL100)</f>
        <v>692</v>
      </c>
      <c r="AK157" s="55">
        <f>IF(集計表!AM100=0,NA(),集計表!AM100)</f>
        <v>722</v>
      </c>
      <c r="AL157" s="55">
        <f>IF(集計表!AN100=0,NA(),集計表!AN100)</f>
        <v>698</v>
      </c>
      <c r="AM157" s="55">
        <f>IF(集計表!AO100=0,NA(),集計表!AO100)</f>
        <v>703</v>
      </c>
      <c r="AN157" s="108" t="e">
        <f>IF(集計表!AP100=0,NA(),集計表!AP100)</f>
        <v>#N/A</v>
      </c>
      <c r="AO157" s="108" t="e">
        <f>IF(集計表!AQ100=0,NA(),集計表!AQ100)</f>
        <v>#N/A</v>
      </c>
      <c r="AP157" s="108" t="e">
        <f>IF(集計表!AR100=0,NA(),集計表!AR100)</f>
        <v>#N/A</v>
      </c>
      <c r="AQ157" s="108" t="e">
        <f>IF(集計表!AS100=0,NA(),集計表!AS100)</f>
        <v>#N/A</v>
      </c>
      <c r="AR157" s="119" t="e">
        <f>IF(集計表!AT100=0,NA(),集計表!AT100)</f>
        <v>#N/A</v>
      </c>
      <c r="AS157" s="99"/>
      <c r="AT157" s="99"/>
    </row>
    <row r="158" spans="1:46" s="111" customFormat="1" ht="13.5" customHeight="1" x14ac:dyDescent="0.15">
      <c r="A158" s="80" t="s">
        <v>2</v>
      </c>
      <c r="B158" s="81">
        <f>集計表!D101</f>
        <v>662</v>
      </c>
      <c r="C158" s="81">
        <f>集計表!E101</f>
        <v>662</v>
      </c>
      <c r="D158" s="81">
        <f>集計表!F101</f>
        <v>662</v>
      </c>
      <c r="E158" s="81">
        <f>集計表!G101</f>
        <v>662</v>
      </c>
      <c r="F158" s="81">
        <f>集計表!H101</f>
        <v>662</v>
      </c>
      <c r="G158" s="81">
        <f>集計表!I101</f>
        <v>662</v>
      </c>
      <c r="H158" s="81">
        <f>集計表!J101</f>
        <v>662</v>
      </c>
      <c r="I158" s="81">
        <f>集計表!K101</f>
        <v>647</v>
      </c>
      <c r="J158" s="81">
        <f>集計表!L101</f>
        <v>647</v>
      </c>
      <c r="K158" s="81">
        <f>集計表!M101</f>
        <v>647</v>
      </c>
      <c r="L158" s="81">
        <f>集計表!N101</f>
        <v>647</v>
      </c>
      <c r="M158" s="81">
        <f>集計表!O101</f>
        <v>647</v>
      </c>
      <c r="N158" s="81">
        <f>集計表!P101</f>
        <v>647</v>
      </c>
      <c r="O158" s="81">
        <f>集計表!Q101</f>
        <v>647</v>
      </c>
      <c r="P158" s="81">
        <f>集計表!R101</f>
        <v>562</v>
      </c>
      <c r="Q158" s="81">
        <f>集計表!S101</f>
        <v>562</v>
      </c>
      <c r="R158" s="81">
        <f>集計表!T101</f>
        <v>562</v>
      </c>
      <c r="S158" s="81">
        <f>集計表!U101</f>
        <v>562</v>
      </c>
      <c r="T158" s="81">
        <f>集計表!V101</f>
        <v>562</v>
      </c>
      <c r="U158" s="81">
        <f>集計表!W101</f>
        <v>562</v>
      </c>
      <c r="V158" s="81">
        <f>集計表!X101</f>
        <v>562</v>
      </c>
      <c r="W158" s="81">
        <f>集計表!Y101</f>
        <v>562</v>
      </c>
      <c r="X158" s="81">
        <f>集計表!Z101</f>
        <v>501</v>
      </c>
      <c r="Y158" s="81">
        <f>集計表!AA101</f>
        <v>501</v>
      </c>
      <c r="Z158" s="81">
        <f>集計表!AB101</f>
        <v>501</v>
      </c>
      <c r="AA158" s="81">
        <f>集計表!AC101</f>
        <v>501</v>
      </c>
      <c r="AB158" s="81">
        <f>集計表!AD101</f>
        <v>501</v>
      </c>
      <c r="AC158" s="81">
        <f>集計表!AE101</f>
        <v>501</v>
      </c>
      <c r="AD158" s="81">
        <f>集計表!AF101</f>
        <v>501</v>
      </c>
      <c r="AE158" s="81">
        <f>集計表!AG101</f>
        <v>482</v>
      </c>
      <c r="AF158" s="81">
        <f>集計表!AH101</f>
        <v>482</v>
      </c>
      <c r="AG158" s="81">
        <f>集計表!AI101</f>
        <v>482</v>
      </c>
      <c r="AH158" s="81">
        <f>集計表!AJ101</f>
        <v>482</v>
      </c>
      <c r="AI158" s="81">
        <f>集計表!AK101</f>
        <v>482</v>
      </c>
      <c r="AJ158" s="81">
        <f>集計表!AL101</f>
        <v>482</v>
      </c>
      <c r="AK158" s="81">
        <f>集計表!AM101</f>
        <v>482</v>
      </c>
      <c r="AL158" s="81">
        <f>集計表!AN101</f>
        <v>482</v>
      </c>
      <c r="AM158" s="81">
        <f>集計表!AO101</f>
        <v>476</v>
      </c>
      <c r="AN158" s="82">
        <f>集計表!AP101</f>
        <v>476</v>
      </c>
      <c r="AO158" s="82">
        <f>集計表!AQ101</f>
        <v>476</v>
      </c>
      <c r="AP158" s="82">
        <f>集計表!AR101</f>
        <v>476</v>
      </c>
      <c r="AQ158" s="82">
        <f>集計表!AS101</f>
        <v>476</v>
      </c>
      <c r="AR158" s="115">
        <f>集計表!AT101</f>
        <v>476</v>
      </c>
      <c r="AS158" s="99"/>
      <c r="AT158" s="99"/>
    </row>
    <row r="159" spans="1:46" s="111" customFormat="1" ht="13.5" customHeight="1" thickBot="1" x14ac:dyDescent="0.2">
      <c r="A159" s="74" t="s">
        <v>24</v>
      </c>
      <c r="B159" s="83">
        <f>IFERROR(B157/B158, "")</f>
        <v>1.1555891238670695</v>
      </c>
      <c r="C159" s="83">
        <f t="shared" ref="C159:AR159" si="3">IFERROR(C157/C158, "")</f>
        <v>1.1842900302114803</v>
      </c>
      <c r="D159" s="83">
        <f t="shared" si="3"/>
        <v>1.161631419939577</v>
      </c>
      <c r="E159" s="83">
        <f t="shared" si="3"/>
        <v>1.2583081570996979</v>
      </c>
      <c r="F159" s="83">
        <f t="shared" si="3"/>
        <v>1.190332326283988</v>
      </c>
      <c r="G159" s="83">
        <f t="shared" si="3"/>
        <v>1.1888217522658611</v>
      </c>
      <c r="H159" s="83">
        <f t="shared" si="3"/>
        <v>1.1812688821752266</v>
      </c>
      <c r="I159" s="83">
        <f t="shared" si="3"/>
        <v>1.1901081916537868</v>
      </c>
      <c r="J159" s="83">
        <f t="shared" si="3"/>
        <v>1.2148377125193199</v>
      </c>
      <c r="K159" s="83">
        <f t="shared" si="3"/>
        <v>1.1885625965996909</v>
      </c>
      <c r="L159" s="83">
        <f t="shared" si="3"/>
        <v>1.1437403400309119</v>
      </c>
      <c r="M159" s="83">
        <f t="shared" si="3"/>
        <v>1.1421947449768162</v>
      </c>
      <c r="N159" s="83">
        <f t="shared" si="3"/>
        <v>1.2272024729520865</v>
      </c>
      <c r="O159" s="83">
        <f t="shared" si="3"/>
        <v>1.19629057187017</v>
      </c>
      <c r="P159" s="83">
        <f t="shared" si="3"/>
        <v>1.3380782918149465</v>
      </c>
      <c r="Q159" s="83">
        <f t="shared" si="3"/>
        <v>1.3327402135231317</v>
      </c>
      <c r="R159" s="83">
        <f t="shared" si="3"/>
        <v>1.3736654804270463</v>
      </c>
      <c r="S159" s="83">
        <f t="shared" si="3"/>
        <v>1.3362989323843417</v>
      </c>
      <c r="T159" s="83">
        <f t="shared" si="3"/>
        <v>1.4128113879003559</v>
      </c>
      <c r="U159" s="83">
        <f t="shared" si="3"/>
        <v>1.3220640569395017</v>
      </c>
      <c r="V159" s="83">
        <f t="shared" si="3"/>
        <v>1.3096085409252669</v>
      </c>
      <c r="W159" s="83">
        <f t="shared" si="3"/>
        <v>1.300711743772242</v>
      </c>
      <c r="X159" s="83">
        <f t="shared" si="3"/>
        <v>1.4750499001996007</v>
      </c>
      <c r="Y159" s="83">
        <f t="shared" si="3"/>
        <v>1.5009980039920159</v>
      </c>
      <c r="Z159" s="83">
        <f t="shared" si="3"/>
        <v>1.4890219560878244</v>
      </c>
      <c r="AA159" s="83">
        <f t="shared" si="3"/>
        <v>1.4451097804391217</v>
      </c>
      <c r="AB159" s="83">
        <f t="shared" si="3"/>
        <v>1.441117764471058</v>
      </c>
      <c r="AC159" s="83">
        <f t="shared" si="3"/>
        <v>1.3872255489021956</v>
      </c>
      <c r="AD159" s="83">
        <f t="shared" si="3"/>
        <v>1.3952095808383234</v>
      </c>
      <c r="AE159" s="83">
        <f t="shared" si="3"/>
        <v>1.3547717842323652</v>
      </c>
      <c r="AF159" s="83">
        <f t="shared" si="3"/>
        <v>1.3547717842323652</v>
      </c>
      <c r="AG159" s="83">
        <f t="shared" si="3"/>
        <v>1.3319502074688796</v>
      </c>
      <c r="AH159" s="83">
        <f t="shared" si="3"/>
        <v>1.3506224066390042</v>
      </c>
      <c r="AI159" s="83">
        <f t="shared" si="3"/>
        <v>1.4066390041493777</v>
      </c>
      <c r="AJ159" s="83">
        <f t="shared" si="3"/>
        <v>1.4356846473029046</v>
      </c>
      <c r="AK159" s="83">
        <f t="shared" si="3"/>
        <v>1.4979253112033195</v>
      </c>
      <c r="AL159" s="83">
        <f t="shared" si="3"/>
        <v>1.4481327800829875</v>
      </c>
      <c r="AM159" s="83">
        <f t="shared" si="3"/>
        <v>1.4768907563025211</v>
      </c>
      <c r="AN159" s="109" t="str">
        <f t="shared" si="3"/>
        <v/>
      </c>
      <c r="AO159" s="109" t="str">
        <f t="shared" si="3"/>
        <v/>
      </c>
      <c r="AP159" s="109" t="str">
        <f t="shared" si="3"/>
        <v/>
      </c>
      <c r="AQ159" s="109" t="str">
        <f t="shared" si="3"/>
        <v/>
      </c>
      <c r="AR159" s="116" t="str">
        <f t="shared" si="3"/>
        <v/>
      </c>
      <c r="AS159" s="112"/>
      <c r="AT159" s="112"/>
    </row>
    <row r="160" spans="1:46" s="75" customFormat="1" ht="22.5" customHeight="1" x14ac:dyDescent="0.15">
      <c r="A160" s="75" t="s">
        <v>20</v>
      </c>
      <c r="B160" s="76"/>
      <c r="C160" s="76"/>
      <c r="D160" s="77"/>
      <c r="E160" s="76"/>
      <c r="F160" s="78"/>
      <c r="G160" s="76"/>
      <c r="H160" s="76"/>
      <c r="I160" s="76"/>
      <c r="J160" s="76"/>
      <c r="K160" s="79"/>
      <c r="L160" s="76"/>
      <c r="M160" s="79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S160" s="75" t="s">
        <v>25</v>
      </c>
    </row>
  </sheetData>
  <phoneticPr fontId="3"/>
  <conditionalFormatting sqref="B37:AT37 B77:AT77 B117:AT117 B157:AT157">
    <cfRule type="expression" dxfId="4" priority="76" stopIfTrue="1">
      <formula>ISERROR(B37)</formula>
    </cfRule>
  </conditionalFormatting>
  <conditionalFormatting sqref="B36">
    <cfRule type="expression" dxfId="3" priority="72" stopIfTrue="1">
      <formula>ISERROR(B36)</formula>
    </cfRule>
  </conditionalFormatting>
  <conditionalFormatting sqref="B76">
    <cfRule type="expression" dxfId="2" priority="71" stopIfTrue="1">
      <formula>ISERROR(B76)</formula>
    </cfRule>
  </conditionalFormatting>
  <conditionalFormatting sqref="B116">
    <cfRule type="expression" dxfId="1" priority="70" stopIfTrue="1">
      <formula>ISERROR(B116)</formula>
    </cfRule>
  </conditionalFormatting>
  <conditionalFormatting sqref="B156">
    <cfRule type="expression" dxfId="0" priority="69" stopIfTrue="1">
      <formula>ISERROR(B156)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3" manualBreakCount="3">
    <brk id="40" max="16383" man="1"/>
    <brk id="80" max="16383" man="1"/>
    <brk id="12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AZ103"/>
  <sheetViews>
    <sheetView zoomScale="80" zoomScaleNormal="80" workbookViewId="0">
      <pane xSplit="3" topLeftCell="AO1" activePane="topRight" state="frozen"/>
      <selection pane="topRight" activeCell="AQ12" sqref="AQ12"/>
    </sheetView>
  </sheetViews>
  <sheetFormatPr defaultRowHeight="13.5" x14ac:dyDescent="0.15"/>
  <cols>
    <col min="3" max="3" width="14.125" bestFit="1" customWidth="1"/>
  </cols>
  <sheetData>
    <row r="1" spans="1:52" x14ac:dyDescent="0.15">
      <c r="A1" s="5" t="s">
        <v>8</v>
      </c>
      <c r="B1" t="s">
        <v>7</v>
      </c>
      <c r="C1" s="17">
        <v>45352</v>
      </c>
      <c r="D1" s="40" t="s">
        <v>47</v>
      </c>
      <c r="E1" s="40" t="s">
        <v>38</v>
      </c>
      <c r="F1" s="40" t="s">
        <v>48</v>
      </c>
      <c r="G1" s="40" t="s">
        <v>34</v>
      </c>
      <c r="H1" s="40" t="s">
        <v>49</v>
      </c>
      <c r="I1" s="40" t="s">
        <v>44</v>
      </c>
      <c r="J1" s="40" t="s">
        <v>31</v>
      </c>
      <c r="K1" s="40" t="s">
        <v>26</v>
      </c>
      <c r="L1" s="40" t="s">
        <v>35</v>
      </c>
      <c r="M1" s="40" t="s">
        <v>50</v>
      </c>
      <c r="N1" s="40" t="s">
        <v>45</v>
      </c>
      <c r="O1" s="40" t="s">
        <v>32</v>
      </c>
      <c r="P1" s="40" t="s">
        <v>43</v>
      </c>
      <c r="Q1" s="40" t="s">
        <v>36</v>
      </c>
      <c r="R1" s="40" t="s">
        <v>51</v>
      </c>
      <c r="S1" s="40" t="s">
        <v>30</v>
      </c>
      <c r="T1" s="40" t="s">
        <v>41</v>
      </c>
      <c r="U1" s="40" t="s">
        <v>33</v>
      </c>
      <c r="V1" s="40" t="s">
        <v>37</v>
      </c>
      <c r="W1" s="40" t="s">
        <v>52</v>
      </c>
      <c r="X1" s="40" t="s">
        <v>46</v>
      </c>
      <c r="Y1" s="40" t="s">
        <v>39</v>
      </c>
      <c r="Z1" s="40" t="s">
        <v>53</v>
      </c>
      <c r="AA1" s="40" t="s">
        <v>38</v>
      </c>
      <c r="AB1" s="40" t="s">
        <v>48</v>
      </c>
      <c r="AC1" s="40" t="s">
        <v>34</v>
      </c>
      <c r="AD1" s="40" t="s">
        <v>40</v>
      </c>
      <c r="AE1" s="40" t="s">
        <v>44</v>
      </c>
      <c r="AF1" s="40" t="s">
        <v>31</v>
      </c>
      <c r="AG1" s="40" t="s">
        <v>26</v>
      </c>
      <c r="AH1" s="40" t="s">
        <v>35</v>
      </c>
      <c r="AI1" s="84" t="s">
        <v>28</v>
      </c>
      <c r="AJ1" s="40" t="s">
        <v>45</v>
      </c>
      <c r="AK1" s="40" t="s">
        <v>32</v>
      </c>
      <c r="AL1" s="40" t="s">
        <v>43</v>
      </c>
      <c r="AM1" s="40" t="s">
        <v>36</v>
      </c>
      <c r="AN1" s="40" t="s">
        <v>29</v>
      </c>
      <c r="AO1" s="40" t="s">
        <v>30</v>
      </c>
      <c r="AP1" s="40" t="s">
        <v>41</v>
      </c>
      <c r="AQ1" s="40" t="s">
        <v>33</v>
      </c>
      <c r="AR1" s="40" t="s">
        <v>37</v>
      </c>
      <c r="AS1" s="40" t="s">
        <v>42</v>
      </c>
      <c r="AT1" s="40" t="s">
        <v>39</v>
      </c>
      <c r="AU1" s="40" t="s">
        <v>54</v>
      </c>
      <c r="AV1" s="35" t="s">
        <v>39</v>
      </c>
      <c r="AW1" s="38" t="s">
        <v>55</v>
      </c>
      <c r="AX1" t="s">
        <v>31</v>
      </c>
      <c r="AY1" t="s">
        <v>27</v>
      </c>
      <c r="AZ1" t="s">
        <v>35</v>
      </c>
    </row>
    <row r="2" spans="1:52" x14ac:dyDescent="0.15">
      <c r="C2" s="13" t="s">
        <v>22</v>
      </c>
      <c r="D2" s="22">
        <v>111113</v>
      </c>
      <c r="E2" s="22">
        <v>136193</v>
      </c>
      <c r="F2" s="22">
        <v>202717</v>
      </c>
      <c r="G2" s="22">
        <v>130749</v>
      </c>
      <c r="H2" s="22">
        <v>235982</v>
      </c>
      <c r="I2" s="22">
        <v>136037</v>
      </c>
      <c r="J2" s="18">
        <v>144202</v>
      </c>
      <c r="K2" s="18">
        <v>246344</v>
      </c>
      <c r="L2" s="18">
        <v>156476</v>
      </c>
      <c r="M2" s="18">
        <v>279444</v>
      </c>
      <c r="N2" s="18">
        <v>149741</v>
      </c>
      <c r="O2" s="18">
        <v>163787</v>
      </c>
      <c r="P2" s="22">
        <v>294608</v>
      </c>
      <c r="Q2" s="22">
        <v>201664</v>
      </c>
      <c r="R2" s="22">
        <v>314778</v>
      </c>
      <c r="S2" s="22">
        <v>166914</v>
      </c>
      <c r="T2" s="22">
        <v>186664</v>
      </c>
      <c r="U2" s="23">
        <v>281993</v>
      </c>
      <c r="V2" s="18">
        <v>175673</v>
      </c>
      <c r="W2" s="24">
        <v>253426</v>
      </c>
      <c r="X2" s="36">
        <v>139093</v>
      </c>
      <c r="Y2" s="18">
        <v>171342</v>
      </c>
      <c r="Z2" s="22">
        <v>279081</v>
      </c>
      <c r="AA2" s="22">
        <v>184133</v>
      </c>
      <c r="AB2" s="22">
        <v>299046</v>
      </c>
      <c r="AC2" s="18">
        <v>173681</v>
      </c>
      <c r="AD2" s="22">
        <v>174228</v>
      </c>
      <c r="AE2" s="22">
        <v>258441</v>
      </c>
      <c r="AF2" s="22">
        <v>181899</v>
      </c>
      <c r="AG2" s="22">
        <v>303857</v>
      </c>
      <c r="AH2" s="22">
        <v>169858</v>
      </c>
      <c r="AI2" s="18">
        <v>198386</v>
      </c>
      <c r="AJ2" s="22">
        <v>309602</v>
      </c>
      <c r="AK2" s="22">
        <v>190870</v>
      </c>
      <c r="AL2" s="22">
        <v>348182</v>
      </c>
      <c r="AM2" s="22">
        <v>219265</v>
      </c>
      <c r="AN2" s="22">
        <v>233714</v>
      </c>
      <c r="AO2" s="22">
        <v>384341</v>
      </c>
      <c r="AP2" s="22"/>
      <c r="AQ2" s="22"/>
      <c r="AR2" s="22"/>
      <c r="AS2" s="22"/>
      <c r="AT2" s="22"/>
      <c r="AU2" s="12"/>
      <c r="AV2" s="36"/>
      <c r="AW2" s="10"/>
      <c r="AX2">
        <v>0</v>
      </c>
      <c r="AY2">
        <v>0</v>
      </c>
      <c r="AZ2">
        <v>0</v>
      </c>
    </row>
    <row r="3" spans="1:52" x14ac:dyDescent="0.15">
      <c r="C3" s="13" t="s">
        <v>3</v>
      </c>
      <c r="D3" s="25">
        <v>111.113</v>
      </c>
      <c r="E3" s="25">
        <v>136.19300000000001</v>
      </c>
      <c r="F3" s="25">
        <v>202.71700000000001</v>
      </c>
      <c r="G3" s="25">
        <v>130.749</v>
      </c>
      <c r="H3" s="25">
        <v>235.982</v>
      </c>
      <c r="I3" s="25">
        <v>136.03700000000001</v>
      </c>
      <c r="J3" s="19">
        <v>144.202</v>
      </c>
      <c r="K3" s="19">
        <v>246.34399999999999</v>
      </c>
      <c r="L3" s="19">
        <v>156.476</v>
      </c>
      <c r="M3" s="19">
        <v>279.44400000000002</v>
      </c>
      <c r="N3" s="19">
        <v>149.74100000000001</v>
      </c>
      <c r="O3" s="19">
        <v>163.78700000000001</v>
      </c>
      <c r="P3" s="25">
        <v>294.608</v>
      </c>
      <c r="Q3" s="25">
        <v>201.66399999999999</v>
      </c>
      <c r="R3" s="25">
        <v>314.77800000000002</v>
      </c>
      <c r="S3" s="25">
        <v>166.91399999999999</v>
      </c>
      <c r="T3" s="25">
        <v>186.66399999999999</v>
      </c>
      <c r="U3" s="65">
        <v>281.99299999999999</v>
      </c>
      <c r="V3" s="19">
        <v>175.673</v>
      </c>
      <c r="W3" s="66">
        <v>253.42599999999999</v>
      </c>
      <c r="X3" s="67">
        <v>139.09299999999999</v>
      </c>
      <c r="Y3" s="19">
        <v>171.34200000000001</v>
      </c>
      <c r="Z3" s="25">
        <v>279.08100000000002</v>
      </c>
      <c r="AA3" s="25">
        <v>184.13300000000001</v>
      </c>
      <c r="AB3" s="25">
        <v>299.04599999999999</v>
      </c>
      <c r="AC3" s="19">
        <v>173.68100000000001</v>
      </c>
      <c r="AD3" s="25">
        <v>174.22800000000001</v>
      </c>
      <c r="AE3" s="25">
        <v>258.44099999999997</v>
      </c>
      <c r="AF3" s="25">
        <v>181.899</v>
      </c>
      <c r="AG3" s="25">
        <v>303.85700000000003</v>
      </c>
      <c r="AH3" s="25">
        <v>169.858</v>
      </c>
      <c r="AI3" s="19">
        <v>198.386</v>
      </c>
      <c r="AJ3" s="25">
        <v>309.60199999999998</v>
      </c>
      <c r="AK3" s="25">
        <v>190.87</v>
      </c>
      <c r="AL3" s="25">
        <v>348.18200000000002</v>
      </c>
      <c r="AM3" s="25">
        <v>219.26499999999999</v>
      </c>
      <c r="AN3" s="25">
        <v>233.714</v>
      </c>
      <c r="AO3" s="25">
        <v>384.34100000000001</v>
      </c>
      <c r="AP3" s="25"/>
      <c r="AQ3" s="25"/>
      <c r="AR3" s="25"/>
      <c r="AS3" s="25"/>
      <c r="AT3" s="25"/>
      <c r="AU3" s="12"/>
      <c r="AV3" s="36"/>
      <c r="AW3" s="10"/>
      <c r="AX3">
        <v>0</v>
      </c>
      <c r="AY3">
        <v>0</v>
      </c>
      <c r="AZ3">
        <v>0</v>
      </c>
    </row>
    <row r="4" spans="1:52" x14ac:dyDescent="0.15">
      <c r="C4" s="14" t="s">
        <v>23</v>
      </c>
      <c r="D4" s="26">
        <v>505</v>
      </c>
      <c r="E4" s="26">
        <v>532</v>
      </c>
      <c r="F4" s="26">
        <v>600</v>
      </c>
      <c r="G4" s="26">
        <v>617</v>
      </c>
      <c r="H4" s="26">
        <v>660</v>
      </c>
      <c r="I4" s="26">
        <v>638</v>
      </c>
      <c r="J4" s="20">
        <v>613</v>
      </c>
      <c r="K4" s="20">
        <v>534</v>
      </c>
      <c r="L4" s="20">
        <v>504</v>
      </c>
      <c r="M4" s="20">
        <v>452</v>
      </c>
      <c r="N4" s="20">
        <v>435</v>
      </c>
      <c r="O4" s="20">
        <v>431</v>
      </c>
      <c r="P4" s="26">
        <v>390</v>
      </c>
      <c r="Q4" s="26">
        <v>387</v>
      </c>
      <c r="R4" s="26">
        <v>371</v>
      </c>
      <c r="S4" s="26">
        <v>372</v>
      </c>
      <c r="T4" s="26">
        <v>380</v>
      </c>
      <c r="U4" s="27">
        <v>382</v>
      </c>
      <c r="V4" s="20">
        <v>384</v>
      </c>
      <c r="W4" s="29">
        <v>391</v>
      </c>
      <c r="X4" s="36">
        <v>391</v>
      </c>
      <c r="Y4" s="20">
        <v>386</v>
      </c>
      <c r="Z4" s="26">
        <v>372</v>
      </c>
      <c r="AA4" s="26">
        <v>370</v>
      </c>
      <c r="AB4" s="26">
        <v>378</v>
      </c>
      <c r="AC4" s="20">
        <v>387</v>
      </c>
      <c r="AD4" s="26">
        <v>394</v>
      </c>
      <c r="AE4" s="26">
        <v>412</v>
      </c>
      <c r="AF4" s="26">
        <v>415</v>
      </c>
      <c r="AG4" s="26">
        <v>402</v>
      </c>
      <c r="AH4" s="26">
        <v>402</v>
      </c>
      <c r="AI4" s="20">
        <v>406</v>
      </c>
      <c r="AJ4" s="26">
        <v>401</v>
      </c>
      <c r="AK4" s="26">
        <v>401</v>
      </c>
      <c r="AL4" s="26">
        <v>408</v>
      </c>
      <c r="AM4" s="26">
        <v>407</v>
      </c>
      <c r="AN4" s="26">
        <v>407</v>
      </c>
      <c r="AO4" s="26">
        <v>388</v>
      </c>
      <c r="AP4" s="26"/>
      <c r="AQ4" s="26"/>
      <c r="AR4" s="26"/>
      <c r="AS4" s="26"/>
      <c r="AT4" s="26"/>
      <c r="AU4" s="28"/>
      <c r="AV4" s="36"/>
      <c r="AW4" s="10"/>
      <c r="AX4">
        <v>0</v>
      </c>
      <c r="AY4">
        <v>0</v>
      </c>
      <c r="AZ4">
        <v>0</v>
      </c>
    </row>
    <row r="5" spans="1:52" ht="14.25" thickBot="1" x14ac:dyDescent="0.2">
      <c r="C5" s="15" t="s">
        <v>21</v>
      </c>
      <c r="D5" s="32">
        <v>354</v>
      </c>
      <c r="E5" s="32">
        <v>354</v>
      </c>
      <c r="F5" s="32">
        <v>354</v>
      </c>
      <c r="G5" s="32">
        <v>354</v>
      </c>
      <c r="H5" s="32">
        <v>354</v>
      </c>
      <c r="I5" s="32">
        <v>354</v>
      </c>
      <c r="J5" s="45">
        <v>354</v>
      </c>
      <c r="K5" s="45">
        <v>330</v>
      </c>
      <c r="L5" s="45">
        <v>330</v>
      </c>
      <c r="M5" s="45">
        <v>330</v>
      </c>
      <c r="N5" s="45">
        <v>330</v>
      </c>
      <c r="O5" s="45">
        <v>330</v>
      </c>
      <c r="P5" s="32">
        <v>330</v>
      </c>
      <c r="Q5" s="32">
        <v>330</v>
      </c>
      <c r="R5" s="32">
        <v>298</v>
      </c>
      <c r="S5" s="32">
        <v>298</v>
      </c>
      <c r="T5" s="32">
        <v>298</v>
      </c>
      <c r="U5" s="32">
        <v>298</v>
      </c>
      <c r="V5" s="45">
        <v>298</v>
      </c>
      <c r="W5" s="32">
        <v>298</v>
      </c>
      <c r="X5" s="37">
        <v>298</v>
      </c>
      <c r="Y5" s="45">
        <v>298</v>
      </c>
      <c r="Z5" s="37">
        <v>296</v>
      </c>
      <c r="AA5" s="37">
        <v>296</v>
      </c>
      <c r="AB5" s="37">
        <v>296</v>
      </c>
      <c r="AC5" s="37">
        <v>296</v>
      </c>
      <c r="AD5" s="37">
        <v>296</v>
      </c>
      <c r="AE5" s="37">
        <v>296</v>
      </c>
      <c r="AF5" s="37">
        <v>296</v>
      </c>
      <c r="AG5" s="37">
        <v>274</v>
      </c>
      <c r="AH5" s="37">
        <v>274</v>
      </c>
      <c r="AI5" s="45">
        <v>274</v>
      </c>
      <c r="AJ5" s="37">
        <v>274</v>
      </c>
      <c r="AK5" s="37">
        <v>274</v>
      </c>
      <c r="AL5" s="37">
        <v>274</v>
      </c>
      <c r="AM5" s="37">
        <v>274</v>
      </c>
      <c r="AN5" s="37">
        <v>274</v>
      </c>
      <c r="AO5" s="37">
        <v>252</v>
      </c>
      <c r="AP5" s="37">
        <v>252</v>
      </c>
      <c r="AQ5" s="37">
        <v>252</v>
      </c>
      <c r="AR5" s="37">
        <v>252</v>
      </c>
      <c r="AS5" s="37">
        <v>252</v>
      </c>
      <c r="AT5" s="37">
        <v>252</v>
      </c>
      <c r="AU5" s="37">
        <v>266</v>
      </c>
      <c r="AV5" s="37">
        <v>266</v>
      </c>
      <c r="AW5" s="33">
        <v>255</v>
      </c>
      <c r="AX5">
        <v>255</v>
      </c>
      <c r="AY5">
        <v>255</v>
      </c>
      <c r="AZ5">
        <v>266</v>
      </c>
    </row>
    <row r="6" spans="1:52" ht="14.25" thickBot="1" x14ac:dyDescent="0.2">
      <c r="D6" s="30"/>
      <c r="E6" s="30"/>
      <c r="F6" s="30"/>
      <c r="G6" s="30"/>
      <c r="H6" s="30"/>
      <c r="I6" s="30"/>
      <c r="P6" s="30"/>
      <c r="Q6" s="30"/>
      <c r="R6" s="30"/>
      <c r="S6" s="30"/>
      <c r="T6" s="30"/>
      <c r="U6" s="30"/>
      <c r="Z6" s="30"/>
      <c r="AA6" s="30"/>
      <c r="AB6" s="30"/>
      <c r="AD6" s="30"/>
      <c r="AE6" s="30"/>
      <c r="AF6" s="30"/>
      <c r="AG6" s="30"/>
      <c r="AH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52" x14ac:dyDescent="0.15">
      <c r="A7" t="s">
        <v>8</v>
      </c>
      <c r="B7" t="s">
        <v>6</v>
      </c>
      <c r="C7" s="44">
        <f>$C$1</f>
        <v>45352</v>
      </c>
      <c r="D7" s="40" t="s">
        <v>47</v>
      </c>
      <c r="E7" s="40" t="s">
        <v>38</v>
      </c>
      <c r="F7" s="40" t="s">
        <v>48</v>
      </c>
      <c r="G7" s="40" t="s">
        <v>34</v>
      </c>
      <c r="H7" s="40" t="s">
        <v>49</v>
      </c>
      <c r="I7" s="40" t="s">
        <v>44</v>
      </c>
      <c r="J7" s="40" t="s">
        <v>31</v>
      </c>
      <c r="K7" s="40" t="s">
        <v>26</v>
      </c>
      <c r="L7" s="40" t="s">
        <v>35</v>
      </c>
      <c r="M7" s="40" t="s">
        <v>50</v>
      </c>
      <c r="N7" s="40" t="s">
        <v>45</v>
      </c>
      <c r="O7" s="40" t="s">
        <v>32</v>
      </c>
      <c r="P7" s="40" t="s">
        <v>43</v>
      </c>
      <c r="Q7" s="40" t="s">
        <v>36</v>
      </c>
      <c r="R7" s="40" t="s">
        <v>51</v>
      </c>
      <c r="S7" s="40" t="s">
        <v>30</v>
      </c>
      <c r="T7" s="40" t="s">
        <v>41</v>
      </c>
      <c r="U7" s="40" t="s">
        <v>33</v>
      </c>
      <c r="V7" s="40" t="s">
        <v>37</v>
      </c>
      <c r="W7" s="40" t="s">
        <v>52</v>
      </c>
      <c r="X7" s="40" t="s">
        <v>46</v>
      </c>
      <c r="Y7" s="40" t="s">
        <v>39</v>
      </c>
      <c r="Z7" s="40" t="s">
        <v>53</v>
      </c>
      <c r="AA7" s="40" t="s">
        <v>38</v>
      </c>
      <c r="AB7" s="40" t="s">
        <v>48</v>
      </c>
      <c r="AC7" s="40" t="s">
        <v>34</v>
      </c>
      <c r="AD7" s="40" t="s">
        <v>40</v>
      </c>
      <c r="AE7" s="40" t="s">
        <v>44</v>
      </c>
      <c r="AF7" s="40" t="s">
        <v>31</v>
      </c>
      <c r="AG7" s="40" t="s">
        <v>26</v>
      </c>
      <c r="AH7" s="40" t="s">
        <v>35</v>
      </c>
      <c r="AI7" s="84" t="s">
        <v>28</v>
      </c>
      <c r="AJ7" s="40" t="s">
        <v>45</v>
      </c>
      <c r="AK7" s="40" t="s">
        <v>32</v>
      </c>
      <c r="AL7" s="40" t="s">
        <v>43</v>
      </c>
      <c r="AM7" s="40" t="s">
        <v>36</v>
      </c>
      <c r="AN7" s="40" t="s">
        <v>29</v>
      </c>
      <c r="AO7" s="40" t="s">
        <v>30</v>
      </c>
      <c r="AP7" s="40" t="s">
        <v>41</v>
      </c>
      <c r="AQ7" s="40" t="s">
        <v>33</v>
      </c>
      <c r="AR7" s="40" t="s">
        <v>37</v>
      </c>
      <c r="AS7" s="40" t="s">
        <v>42</v>
      </c>
      <c r="AT7" s="40" t="s">
        <v>39</v>
      </c>
      <c r="AU7" s="40" t="s">
        <v>54</v>
      </c>
      <c r="AV7" s="35" t="s">
        <v>39</v>
      </c>
      <c r="AW7" s="38" t="s">
        <v>55</v>
      </c>
      <c r="AX7" t="s">
        <v>31</v>
      </c>
      <c r="AY7" t="s">
        <v>27</v>
      </c>
      <c r="AZ7" t="s">
        <v>35</v>
      </c>
    </row>
    <row r="8" spans="1:52" x14ac:dyDescent="0.15">
      <c r="C8" s="13" t="s">
        <v>22</v>
      </c>
      <c r="D8" s="22">
        <v>40939</v>
      </c>
      <c r="E8" s="22">
        <v>36671</v>
      </c>
      <c r="F8" s="22">
        <v>45628</v>
      </c>
      <c r="G8" s="22">
        <v>40376</v>
      </c>
      <c r="H8" s="22">
        <v>69350</v>
      </c>
      <c r="I8" s="22">
        <v>35569</v>
      </c>
      <c r="J8" s="18">
        <v>42330</v>
      </c>
      <c r="K8" s="18">
        <v>70881</v>
      </c>
      <c r="L8" s="18">
        <v>47114</v>
      </c>
      <c r="M8" s="18">
        <v>83034</v>
      </c>
      <c r="N8" s="18">
        <v>39197</v>
      </c>
      <c r="O8" s="18">
        <v>42258</v>
      </c>
      <c r="P8" s="47">
        <v>75904</v>
      </c>
      <c r="Q8" s="47">
        <v>63083</v>
      </c>
      <c r="R8" s="47">
        <v>84532</v>
      </c>
      <c r="S8" s="47">
        <v>51585</v>
      </c>
      <c r="T8" s="47">
        <v>44971</v>
      </c>
      <c r="U8" s="23">
        <v>66833</v>
      </c>
      <c r="V8" s="18">
        <v>46025</v>
      </c>
      <c r="W8" s="24">
        <v>61293</v>
      </c>
      <c r="X8" s="36">
        <v>40522</v>
      </c>
      <c r="Y8" s="18">
        <v>46915</v>
      </c>
      <c r="Z8" s="47">
        <v>60458</v>
      </c>
      <c r="AA8" s="47">
        <v>53607</v>
      </c>
      <c r="AB8" s="47">
        <v>70323</v>
      </c>
      <c r="AC8" s="18">
        <v>38959</v>
      </c>
      <c r="AD8" s="47">
        <v>43504</v>
      </c>
      <c r="AE8" s="47">
        <v>60881</v>
      </c>
      <c r="AF8" s="47">
        <v>56707</v>
      </c>
      <c r="AG8" s="47">
        <v>88152</v>
      </c>
      <c r="AH8" s="47">
        <v>44795</v>
      </c>
      <c r="AI8" s="18">
        <v>49390</v>
      </c>
      <c r="AJ8" s="47">
        <v>71768</v>
      </c>
      <c r="AK8" s="47">
        <v>53104</v>
      </c>
      <c r="AL8" s="47">
        <v>90410</v>
      </c>
      <c r="AM8" s="47">
        <v>52811</v>
      </c>
      <c r="AN8" s="47">
        <v>57887</v>
      </c>
      <c r="AO8" s="47">
        <v>85280</v>
      </c>
      <c r="AP8" s="47"/>
      <c r="AQ8" s="47"/>
      <c r="AR8" s="47"/>
      <c r="AS8" s="47"/>
      <c r="AT8" s="47"/>
      <c r="AU8" s="12"/>
      <c r="AV8" s="36"/>
      <c r="AW8" s="10"/>
      <c r="AX8">
        <v>0</v>
      </c>
      <c r="AY8">
        <v>0</v>
      </c>
      <c r="AZ8">
        <v>0</v>
      </c>
    </row>
    <row r="9" spans="1:52" x14ac:dyDescent="0.15">
      <c r="C9" s="13" t="s">
        <v>3</v>
      </c>
      <c r="D9" s="25">
        <v>40.939</v>
      </c>
      <c r="E9" s="25">
        <v>36.670999999999999</v>
      </c>
      <c r="F9" s="25">
        <v>45.628</v>
      </c>
      <c r="G9" s="25">
        <v>40.375999999999998</v>
      </c>
      <c r="H9" s="25">
        <v>69.349999999999994</v>
      </c>
      <c r="I9" s="25">
        <v>35.569000000000003</v>
      </c>
      <c r="J9" s="19">
        <v>42.33</v>
      </c>
      <c r="K9" s="19">
        <v>70.881</v>
      </c>
      <c r="L9" s="19">
        <v>47.113999999999997</v>
      </c>
      <c r="M9" s="19">
        <v>83.034000000000006</v>
      </c>
      <c r="N9" s="19">
        <v>39.197000000000003</v>
      </c>
      <c r="O9" s="19">
        <v>42.258000000000003</v>
      </c>
      <c r="P9" s="25">
        <v>75.903999999999996</v>
      </c>
      <c r="Q9" s="25">
        <v>63.082999999999998</v>
      </c>
      <c r="R9" s="25">
        <v>84.531999999999996</v>
      </c>
      <c r="S9" s="25">
        <v>51.585000000000001</v>
      </c>
      <c r="T9" s="25">
        <v>44.970999999999997</v>
      </c>
      <c r="U9" s="65">
        <v>66.832999999999998</v>
      </c>
      <c r="V9" s="19">
        <v>46.024999999999999</v>
      </c>
      <c r="W9" s="66">
        <v>61.292999999999999</v>
      </c>
      <c r="X9" s="67">
        <v>40.521999999999998</v>
      </c>
      <c r="Y9" s="19">
        <v>46.914999999999999</v>
      </c>
      <c r="Z9" s="25">
        <v>60.457999999999998</v>
      </c>
      <c r="AA9" s="25">
        <v>53.606999999999999</v>
      </c>
      <c r="AB9" s="25">
        <v>70.322999999999993</v>
      </c>
      <c r="AC9" s="19">
        <v>38.959000000000003</v>
      </c>
      <c r="AD9" s="25">
        <v>43.503999999999998</v>
      </c>
      <c r="AE9" s="25">
        <v>60.881</v>
      </c>
      <c r="AF9" s="25">
        <v>56.707000000000001</v>
      </c>
      <c r="AG9" s="25">
        <v>88.152000000000001</v>
      </c>
      <c r="AH9" s="25">
        <v>44.795000000000002</v>
      </c>
      <c r="AI9" s="19">
        <v>49.39</v>
      </c>
      <c r="AJ9" s="25">
        <v>71.768000000000001</v>
      </c>
      <c r="AK9" s="25">
        <v>53.103999999999999</v>
      </c>
      <c r="AL9" s="25">
        <v>90.41</v>
      </c>
      <c r="AM9" s="25">
        <v>52.811</v>
      </c>
      <c r="AN9" s="25">
        <v>57.887</v>
      </c>
      <c r="AO9" s="25">
        <v>85.28</v>
      </c>
      <c r="AP9" s="25"/>
      <c r="AQ9" s="25"/>
      <c r="AR9" s="25"/>
      <c r="AS9" s="25"/>
      <c r="AT9" s="25"/>
      <c r="AU9" s="12"/>
      <c r="AV9" s="36"/>
      <c r="AW9" s="10"/>
      <c r="AX9">
        <v>0</v>
      </c>
      <c r="AY9">
        <v>0</v>
      </c>
      <c r="AZ9">
        <v>0</v>
      </c>
    </row>
    <row r="10" spans="1:52" x14ac:dyDescent="0.15">
      <c r="C10" s="14" t="s">
        <v>23</v>
      </c>
      <c r="D10" s="26">
        <v>487</v>
      </c>
      <c r="E10" s="26">
        <v>506</v>
      </c>
      <c r="F10" s="26">
        <v>524</v>
      </c>
      <c r="G10" s="26">
        <v>510</v>
      </c>
      <c r="H10" s="26">
        <v>500</v>
      </c>
      <c r="I10" s="26">
        <v>514</v>
      </c>
      <c r="J10" s="20">
        <v>521</v>
      </c>
      <c r="K10" s="20">
        <v>487</v>
      </c>
      <c r="L10" s="20">
        <v>471</v>
      </c>
      <c r="M10" s="20">
        <v>423</v>
      </c>
      <c r="N10" s="20">
        <v>425</v>
      </c>
      <c r="O10" s="20">
        <v>413</v>
      </c>
      <c r="P10" s="26">
        <v>385</v>
      </c>
      <c r="Q10" s="26">
        <v>379</v>
      </c>
      <c r="R10" s="26">
        <v>369</v>
      </c>
      <c r="S10" s="26">
        <v>364</v>
      </c>
      <c r="T10" s="26">
        <v>377</v>
      </c>
      <c r="U10" s="27">
        <v>363</v>
      </c>
      <c r="V10" s="20">
        <v>381</v>
      </c>
      <c r="W10" s="29">
        <v>375</v>
      </c>
      <c r="X10" s="36">
        <v>395</v>
      </c>
      <c r="Y10" s="20">
        <v>383</v>
      </c>
      <c r="Z10" s="26">
        <v>362</v>
      </c>
      <c r="AA10" s="26">
        <v>358</v>
      </c>
      <c r="AB10" s="26">
        <v>351</v>
      </c>
      <c r="AC10" s="20">
        <v>360</v>
      </c>
      <c r="AD10" s="26">
        <v>373</v>
      </c>
      <c r="AE10" s="26">
        <v>383</v>
      </c>
      <c r="AF10" s="26">
        <v>388</v>
      </c>
      <c r="AG10" s="26">
        <v>378</v>
      </c>
      <c r="AH10" s="26">
        <v>389</v>
      </c>
      <c r="AI10" s="20">
        <v>374</v>
      </c>
      <c r="AJ10" s="26">
        <v>367</v>
      </c>
      <c r="AK10" s="26">
        <v>370</v>
      </c>
      <c r="AL10" s="26">
        <v>364</v>
      </c>
      <c r="AM10" s="26">
        <v>381</v>
      </c>
      <c r="AN10" s="26">
        <v>380</v>
      </c>
      <c r="AO10" s="26">
        <v>377</v>
      </c>
      <c r="AP10" s="26"/>
      <c r="AQ10" s="26"/>
      <c r="AR10" s="26"/>
      <c r="AS10" s="26"/>
      <c r="AT10" s="26"/>
      <c r="AU10" s="28"/>
      <c r="AV10" s="36"/>
      <c r="AW10" s="10"/>
      <c r="AX10">
        <v>0</v>
      </c>
      <c r="AY10">
        <v>0</v>
      </c>
      <c r="AZ10">
        <v>0</v>
      </c>
    </row>
    <row r="11" spans="1:52" ht="14.25" thickBot="1" x14ac:dyDescent="0.2">
      <c r="C11" s="15" t="s">
        <v>21</v>
      </c>
      <c r="D11" s="32">
        <v>336</v>
      </c>
      <c r="E11" s="32">
        <v>336</v>
      </c>
      <c r="F11" s="32">
        <v>336</v>
      </c>
      <c r="G11" s="32">
        <v>336</v>
      </c>
      <c r="H11" s="32">
        <v>336</v>
      </c>
      <c r="I11" s="32">
        <v>336</v>
      </c>
      <c r="J11" s="45">
        <v>336</v>
      </c>
      <c r="K11" s="45">
        <v>319</v>
      </c>
      <c r="L11" s="45">
        <v>319</v>
      </c>
      <c r="M11" s="45">
        <v>319</v>
      </c>
      <c r="N11" s="45">
        <v>319</v>
      </c>
      <c r="O11" s="45">
        <v>319</v>
      </c>
      <c r="P11" s="32">
        <v>319</v>
      </c>
      <c r="Q11" s="32">
        <v>319</v>
      </c>
      <c r="R11" s="32">
        <v>288</v>
      </c>
      <c r="S11" s="32">
        <v>288</v>
      </c>
      <c r="T11" s="32">
        <v>288</v>
      </c>
      <c r="U11" s="32">
        <v>288</v>
      </c>
      <c r="V11" s="45">
        <v>288</v>
      </c>
      <c r="W11" s="32">
        <v>288</v>
      </c>
      <c r="X11" s="37">
        <v>288</v>
      </c>
      <c r="Y11" s="45">
        <v>288</v>
      </c>
      <c r="Z11" s="37">
        <v>278</v>
      </c>
      <c r="AA11" s="37">
        <v>278</v>
      </c>
      <c r="AB11" s="37">
        <v>278</v>
      </c>
      <c r="AC11" s="37">
        <v>278</v>
      </c>
      <c r="AD11" s="37">
        <v>278</v>
      </c>
      <c r="AE11" s="37">
        <v>278</v>
      </c>
      <c r="AF11" s="37">
        <v>278</v>
      </c>
      <c r="AG11" s="37">
        <v>264</v>
      </c>
      <c r="AH11" s="37">
        <v>264</v>
      </c>
      <c r="AI11" s="45">
        <v>264</v>
      </c>
      <c r="AJ11" s="37">
        <v>264</v>
      </c>
      <c r="AK11" s="37">
        <v>264</v>
      </c>
      <c r="AL11" s="37">
        <v>264</v>
      </c>
      <c r="AM11" s="37">
        <v>264</v>
      </c>
      <c r="AN11" s="37">
        <v>264</v>
      </c>
      <c r="AO11" s="37">
        <v>251</v>
      </c>
      <c r="AP11" s="37">
        <v>251</v>
      </c>
      <c r="AQ11" s="37">
        <v>251</v>
      </c>
      <c r="AR11" s="37">
        <v>251</v>
      </c>
      <c r="AS11" s="37">
        <v>251</v>
      </c>
      <c r="AT11" s="37">
        <v>251</v>
      </c>
      <c r="AU11" s="32">
        <v>267</v>
      </c>
      <c r="AV11" s="37">
        <v>267</v>
      </c>
      <c r="AW11" s="33">
        <v>254</v>
      </c>
      <c r="AX11">
        <v>254</v>
      </c>
      <c r="AY11">
        <v>254</v>
      </c>
      <c r="AZ11">
        <v>264</v>
      </c>
    </row>
    <row r="12" spans="1:52" ht="14.25" thickBot="1" x14ac:dyDescent="0.2">
      <c r="D12" s="30"/>
      <c r="E12" s="30"/>
      <c r="F12" s="30"/>
      <c r="G12" s="30"/>
      <c r="H12" s="30"/>
      <c r="I12" s="30"/>
      <c r="P12" s="30"/>
      <c r="Q12" s="30"/>
      <c r="R12" s="30"/>
      <c r="S12" s="30"/>
      <c r="T12" s="30"/>
      <c r="U12" s="31"/>
      <c r="Z12" s="30"/>
      <c r="AA12" s="30"/>
      <c r="AB12" s="30"/>
      <c r="AD12" s="30"/>
      <c r="AE12" s="30"/>
      <c r="AF12" s="30"/>
      <c r="AG12" s="30"/>
      <c r="AH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W12" s="39"/>
    </row>
    <row r="13" spans="1:52" x14ac:dyDescent="0.15">
      <c r="A13" t="s">
        <v>8</v>
      </c>
      <c r="B13" t="s">
        <v>5</v>
      </c>
      <c r="C13" s="44">
        <f>$C$1</f>
        <v>45352</v>
      </c>
      <c r="D13" s="40" t="s">
        <v>47</v>
      </c>
      <c r="E13" s="40" t="s">
        <v>38</v>
      </c>
      <c r="F13" s="40" t="s">
        <v>48</v>
      </c>
      <c r="G13" s="40" t="s">
        <v>34</v>
      </c>
      <c r="H13" s="40" t="s">
        <v>49</v>
      </c>
      <c r="I13" s="40" t="s">
        <v>44</v>
      </c>
      <c r="J13" s="40" t="s">
        <v>31</v>
      </c>
      <c r="K13" s="40" t="s">
        <v>26</v>
      </c>
      <c r="L13" s="40" t="s">
        <v>35</v>
      </c>
      <c r="M13" s="40" t="s">
        <v>50</v>
      </c>
      <c r="N13" s="40" t="s">
        <v>45</v>
      </c>
      <c r="O13" s="40" t="s">
        <v>32</v>
      </c>
      <c r="P13" s="40" t="s">
        <v>43</v>
      </c>
      <c r="Q13" s="40" t="s">
        <v>36</v>
      </c>
      <c r="R13" s="40" t="s">
        <v>51</v>
      </c>
      <c r="S13" s="40" t="s">
        <v>30</v>
      </c>
      <c r="T13" s="40" t="s">
        <v>41</v>
      </c>
      <c r="U13" s="40" t="s">
        <v>33</v>
      </c>
      <c r="V13" s="40" t="s">
        <v>37</v>
      </c>
      <c r="W13" s="40" t="s">
        <v>52</v>
      </c>
      <c r="X13" s="40" t="s">
        <v>46</v>
      </c>
      <c r="Y13" s="40" t="s">
        <v>39</v>
      </c>
      <c r="Z13" s="40" t="s">
        <v>53</v>
      </c>
      <c r="AA13" s="40" t="s">
        <v>38</v>
      </c>
      <c r="AB13" s="40" t="s">
        <v>48</v>
      </c>
      <c r="AC13" s="40" t="s">
        <v>34</v>
      </c>
      <c r="AD13" s="40" t="s">
        <v>40</v>
      </c>
      <c r="AE13" s="40" t="s">
        <v>44</v>
      </c>
      <c r="AF13" s="40" t="s">
        <v>31</v>
      </c>
      <c r="AG13" s="40" t="s">
        <v>26</v>
      </c>
      <c r="AH13" s="40" t="s">
        <v>35</v>
      </c>
      <c r="AI13" s="84" t="s">
        <v>28</v>
      </c>
      <c r="AJ13" s="40" t="s">
        <v>45</v>
      </c>
      <c r="AK13" s="40" t="s">
        <v>32</v>
      </c>
      <c r="AL13" s="40" t="s">
        <v>43</v>
      </c>
      <c r="AM13" s="40" t="s">
        <v>36</v>
      </c>
      <c r="AN13" s="40" t="s">
        <v>29</v>
      </c>
      <c r="AO13" s="40" t="s">
        <v>30</v>
      </c>
      <c r="AP13" s="40" t="s">
        <v>41</v>
      </c>
      <c r="AQ13" s="40" t="s">
        <v>33</v>
      </c>
      <c r="AR13" s="40" t="s">
        <v>37</v>
      </c>
      <c r="AS13" s="40" t="s">
        <v>42</v>
      </c>
      <c r="AT13" s="40" t="s">
        <v>39</v>
      </c>
      <c r="AU13" s="40" t="s">
        <v>54</v>
      </c>
      <c r="AV13" s="35" t="s">
        <v>39</v>
      </c>
      <c r="AW13" s="38" t="s">
        <v>55</v>
      </c>
      <c r="AX13" t="s">
        <v>31</v>
      </c>
      <c r="AY13" t="s">
        <v>27</v>
      </c>
      <c r="AZ13" t="s">
        <v>35</v>
      </c>
    </row>
    <row r="14" spans="1:52" x14ac:dyDescent="0.15">
      <c r="C14" s="13" t="s">
        <v>22</v>
      </c>
      <c r="D14" s="22">
        <v>27235</v>
      </c>
      <c r="E14" s="22">
        <v>38122</v>
      </c>
      <c r="F14" s="22">
        <v>45446</v>
      </c>
      <c r="G14" s="22">
        <v>32096</v>
      </c>
      <c r="H14" s="22">
        <v>60221</v>
      </c>
      <c r="I14" s="22">
        <v>32013</v>
      </c>
      <c r="J14" s="18">
        <v>38106</v>
      </c>
      <c r="K14" s="18">
        <v>53461</v>
      </c>
      <c r="L14" s="18">
        <v>37447</v>
      </c>
      <c r="M14" s="18">
        <v>69089</v>
      </c>
      <c r="N14" s="18">
        <v>40999</v>
      </c>
      <c r="O14" s="18">
        <v>49645</v>
      </c>
      <c r="P14" s="47">
        <v>69002</v>
      </c>
      <c r="Q14" s="47">
        <v>48128</v>
      </c>
      <c r="R14" s="47">
        <v>76516</v>
      </c>
      <c r="S14" s="47">
        <v>44837</v>
      </c>
      <c r="T14" s="47">
        <v>49438</v>
      </c>
      <c r="U14" s="23">
        <v>70013</v>
      </c>
      <c r="V14" s="18">
        <v>48213</v>
      </c>
      <c r="W14" s="24">
        <v>65960</v>
      </c>
      <c r="X14" s="36">
        <v>44414</v>
      </c>
      <c r="Y14" s="18">
        <v>51689</v>
      </c>
      <c r="Z14" s="47">
        <v>64892</v>
      </c>
      <c r="AA14" s="47">
        <v>42030</v>
      </c>
      <c r="AB14" s="47">
        <v>66386</v>
      </c>
      <c r="AC14" s="18">
        <v>44530</v>
      </c>
      <c r="AD14" s="47">
        <v>46454</v>
      </c>
      <c r="AE14" s="47">
        <v>67855</v>
      </c>
      <c r="AF14" s="47">
        <v>50815</v>
      </c>
      <c r="AG14" s="47">
        <v>67538</v>
      </c>
      <c r="AH14" s="47">
        <v>48867</v>
      </c>
      <c r="AI14" s="18">
        <v>47319</v>
      </c>
      <c r="AJ14" s="47">
        <v>65686</v>
      </c>
      <c r="AK14" s="47">
        <v>50989</v>
      </c>
      <c r="AL14" s="47">
        <v>82811</v>
      </c>
      <c r="AM14" s="47">
        <v>47217</v>
      </c>
      <c r="AN14" s="47">
        <v>76545</v>
      </c>
      <c r="AO14" s="47">
        <v>93082</v>
      </c>
      <c r="AP14" s="47"/>
      <c r="AQ14" s="47"/>
      <c r="AR14" s="47"/>
      <c r="AS14" s="47"/>
      <c r="AT14" s="47"/>
      <c r="AU14" s="12"/>
      <c r="AV14" s="36"/>
      <c r="AW14" s="10"/>
      <c r="AX14">
        <v>0</v>
      </c>
      <c r="AY14">
        <v>0</v>
      </c>
      <c r="AZ14">
        <v>0</v>
      </c>
    </row>
    <row r="15" spans="1:52" x14ac:dyDescent="0.15">
      <c r="C15" s="13" t="s">
        <v>3</v>
      </c>
      <c r="D15" s="25">
        <v>27.234999999999999</v>
      </c>
      <c r="E15" s="25">
        <v>38.122</v>
      </c>
      <c r="F15" s="25">
        <v>45.445999999999998</v>
      </c>
      <c r="G15" s="25">
        <v>32.095999999999997</v>
      </c>
      <c r="H15" s="25">
        <v>60.220999999999997</v>
      </c>
      <c r="I15" s="25">
        <v>32.012999999999998</v>
      </c>
      <c r="J15" s="19">
        <v>38.106000000000002</v>
      </c>
      <c r="K15" s="19">
        <v>53.460999999999999</v>
      </c>
      <c r="L15" s="19">
        <v>37.447000000000003</v>
      </c>
      <c r="M15" s="19">
        <v>69.088999999999999</v>
      </c>
      <c r="N15" s="19">
        <v>40.999000000000002</v>
      </c>
      <c r="O15" s="19">
        <v>49.645000000000003</v>
      </c>
      <c r="P15" s="25">
        <v>69.001999999999995</v>
      </c>
      <c r="Q15" s="25">
        <v>48.128</v>
      </c>
      <c r="R15" s="25">
        <v>76.516000000000005</v>
      </c>
      <c r="S15" s="25">
        <v>44.837000000000003</v>
      </c>
      <c r="T15" s="25">
        <v>49.438000000000002</v>
      </c>
      <c r="U15" s="65">
        <v>70.013000000000005</v>
      </c>
      <c r="V15" s="68">
        <v>48.213000000000001</v>
      </c>
      <c r="W15" s="66">
        <v>65.959999999999994</v>
      </c>
      <c r="X15" s="67">
        <v>44.414000000000001</v>
      </c>
      <c r="Y15" s="19">
        <v>51.689</v>
      </c>
      <c r="Z15" s="25">
        <v>64.891999999999996</v>
      </c>
      <c r="AA15" s="25">
        <v>42.03</v>
      </c>
      <c r="AB15" s="25">
        <v>66.385999999999996</v>
      </c>
      <c r="AC15" s="19">
        <v>44.53</v>
      </c>
      <c r="AD15" s="25">
        <v>46.454000000000001</v>
      </c>
      <c r="AE15" s="25">
        <v>67.855000000000004</v>
      </c>
      <c r="AF15" s="25">
        <v>50.814999999999998</v>
      </c>
      <c r="AG15" s="25">
        <v>67.537999999999997</v>
      </c>
      <c r="AH15" s="25">
        <v>48.866999999999997</v>
      </c>
      <c r="AI15" s="19">
        <v>47.319000000000003</v>
      </c>
      <c r="AJ15" s="25">
        <v>65.686000000000007</v>
      </c>
      <c r="AK15" s="25">
        <v>50.988999999999997</v>
      </c>
      <c r="AL15" s="25">
        <v>82.811000000000007</v>
      </c>
      <c r="AM15" s="25">
        <v>47.216999999999999</v>
      </c>
      <c r="AN15" s="25">
        <v>76.545000000000002</v>
      </c>
      <c r="AO15" s="25">
        <v>93.081999999999994</v>
      </c>
      <c r="AP15" s="25"/>
      <c r="AQ15" s="25"/>
      <c r="AR15" s="25"/>
      <c r="AS15" s="25"/>
      <c r="AT15" s="25"/>
      <c r="AU15" s="12"/>
      <c r="AV15" s="36"/>
      <c r="AW15" s="10"/>
      <c r="AX15">
        <v>0</v>
      </c>
      <c r="AY15">
        <v>0</v>
      </c>
      <c r="AZ15">
        <v>0</v>
      </c>
    </row>
    <row r="16" spans="1:52" x14ac:dyDescent="0.15">
      <c r="C16" s="14" t="s">
        <v>23</v>
      </c>
      <c r="D16" s="26">
        <v>499</v>
      </c>
      <c r="E16" s="26">
        <v>507</v>
      </c>
      <c r="F16" s="26">
        <v>567</v>
      </c>
      <c r="G16" s="26">
        <v>617</v>
      </c>
      <c r="H16" s="26">
        <v>631</v>
      </c>
      <c r="I16" s="26">
        <v>601</v>
      </c>
      <c r="J16" s="20">
        <v>566</v>
      </c>
      <c r="K16" s="20">
        <v>512</v>
      </c>
      <c r="L16" s="20">
        <v>481</v>
      </c>
      <c r="M16" s="20">
        <v>425</v>
      </c>
      <c r="N16" s="20">
        <v>427</v>
      </c>
      <c r="O16" s="20">
        <v>402</v>
      </c>
      <c r="P16" s="26">
        <v>376</v>
      </c>
      <c r="Q16" s="26">
        <v>372</v>
      </c>
      <c r="R16" s="26">
        <v>358</v>
      </c>
      <c r="S16" s="26">
        <v>357</v>
      </c>
      <c r="T16" s="26">
        <v>354</v>
      </c>
      <c r="U16" s="27">
        <v>366</v>
      </c>
      <c r="V16" s="20">
        <v>376</v>
      </c>
      <c r="W16" s="29">
        <v>369</v>
      </c>
      <c r="X16" s="36">
        <v>379</v>
      </c>
      <c r="Y16" s="20">
        <v>353</v>
      </c>
      <c r="Z16" s="26">
        <v>364</v>
      </c>
      <c r="AA16" s="26">
        <v>356</v>
      </c>
      <c r="AB16" s="26">
        <v>368</v>
      </c>
      <c r="AC16" s="20">
        <v>381</v>
      </c>
      <c r="AD16" s="26">
        <v>373</v>
      </c>
      <c r="AE16" s="26">
        <v>396</v>
      </c>
      <c r="AF16" s="26">
        <v>413</v>
      </c>
      <c r="AG16" s="26">
        <v>386</v>
      </c>
      <c r="AH16" s="26">
        <v>381</v>
      </c>
      <c r="AI16" s="20">
        <v>368</v>
      </c>
      <c r="AJ16" s="26">
        <v>379</v>
      </c>
      <c r="AK16" s="26">
        <v>398</v>
      </c>
      <c r="AL16" s="26">
        <v>412</v>
      </c>
      <c r="AM16" s="26">
        <v>433</v>
      </c>
      <c r="AN16" s="26">
        <v>401</v>
      </c>
      <c r="AO16" s="26">
        <v>369</v>
      </c>
      <c r="AP16" s="26"/>
      <c r="AQ16" s="26"/>
      <c r="AR16" s="26"/>
      <c r="AS16" s="26"/>
      <c r="AT16" s="26"/>
      <c r="AU16" s="28"/>
      <c r="AV16" s="36"/>
      <c r="AW16" s="10"/>
      <c r="AX16">
        <v>0</v>
      </c>
      <c r="AY16">
        <v>0</v>
      </c>
      <c r="AZ16">
        <v>0</v>
      </c>
    </row>
    <row r="17" spans="1:52" ht="14.25" thickBot="1" x14ac:dyDescent="0.2">
      <c r="C17" s="15" t="s">
        <v>21</v>
      </c>
      <c r="D17" s="32">
        <v>345</v>
      </c>
      <c r="E17" s="32">
        <v>345</v>
      </c>
      <c r="F17" s="32">
        <v>345</v>
      </c>
      <c r="G17" s="32">
        <v>345</v>
      </c>
      <c r="H17" s="32">
        <v>345</v>
      </c>
      <c r="I17" s="32">
        <v>345</v>
      </c>
      <c r="J17" s="45">
        <v>345</v>
      </c>
      <c r="K17" s="45">
        <v>319</v>
      </c>
      <c r="L17" s="45">
        <v>319</v>
      </c>
      <c r="M17" s="45">
        <v>319</v>
      </c>
      <c r="N17" s="45">
        <v>319</v>
      </c>
      <c r="O17" s="45">
        <v>319</v>
      </c>
      <c r="P17" s="32">
        <v>319</v>
      </c>
      <c r="Q17" s="32">
        <v>319</v>
      </c>
      <c r="R17" s="32">
        <v>290</v>
      </c>
      <c r="S17" s="32">
        <v>290</v>
      </c>
      <c r="T17" s="32">
        <v>290</v>
      </c>
      <c r="U17" s="32">
        <v>290</v>
      </c>
      <c r="V17" s="45">
        <v>290</v>
      </c>
      <c r="W17" s="32">
        <v>290</v>
      </c>
      <c r="X17" s="37">
        <v>290</v>
      </c>
      <c r="Y17" s="45">
        <v>290</v>
      </c>
      <c r="Z17" s="37">
        <v>281</v>
      </c>
      <c r="AA17" s="37">
        <v>281</v>
      </c>
      <c r="AB17" s="37">
        <v>281</v>
      </c>
      <c r="AC17" s="37">
        <v>281</v>
      </c>
      <c r="AD17" s="37">
        <v>281</v>
      </c>
      <c r="AE17" s="37">
        <v>281</v>
      </c>
      <c r="AF17" s="37">
        <v>281</v>
      </c>
      <c r="AG17" s="37">
        <v>262</v>
      </c>
      <c r="AH17" s="37">
        <v>262</v>
      </c>
      <c r="AI17" s="45">
        <v>262</v>
      </c>
      <c r="AJ17" s="37">
        <v>262</v>
      </c>
      <c r="AK17" s="37">
        <v>262</v>
      </c>
      <c r="AL17" s="37">
        <v>262</v>
      </c>
      <c r="AM17" s="37">
        <v>262</v>
      </c>
      <c r="AN17" s="37">
        <v>262</v>
      </c>
      <c r="AO17" s="37">
        <v>247</v>
      </c>
      <c r="AP17" s="37">
        <v>247</v>
      </c>
      <c r="AQ17" s="37">
        <v>247</v>
      </c>
      <c r="AR17" s="37">
        <v>247</v>
      </c>
      <c r="AS17" s="37">
        <v>247</v>
      </c>
      <c r="AT17" s="37">
        <v>247</v>
      </c>
      <c r="AU17" s="32">
        <v>256</v>
      </c>
      <c r="AV17" s="37">
        <v>256</v>
      </c>
      <c r="AW17" s="33">
        <v>235</v>
      </c>
      <c r="AX17">
        <v>235</v>
      </c>
      <c r="AY17">
        <v>235</v>
      </c>
      <c r="AZ17">
        <v>252</v>
      </c>
    </row>
    <row r="18" spans="1:52" ht="14.25" thickBot="1" x14ac:dyDescent="0.2">
      <c r="D18" s="30"/>
      <c r="E18" s="30"/>
      <c r="F18" s="30"/>
      <c r="G18" s="30"/>
      <c r="H18" s="30"/>
      <c r="I18" s="30"/>
      <c r="P18" s="30"/>
      <c r="Q18" s="30"/>
      <c r="R18" s="30"/>
      <c r="S18" s="30"/>
      <c r="T18" s="30"/>
      <c r="U18" s="31"/>
      <c r="Z18" s="30"/>
      <c r="AA18" s="30"/>
      <c r="AB18" s="30"/>
      <c r="AD18" s="30"/>
      <c r="AE18" s="30"/>
      <c r="AF18" s="30"/>
      <c r="AG18" s="30"/>
      <c r="AH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</row>
    <row r="19" spans="1:52" x14ac:dyDescent="0.15">
      <c r="A19" t="s">
        <v>8</v>
      </c>
      <c r="B19" t="s">
        <v>4</v>
      </c>
      <c r="C19" s="44">
        <f>$C$1</f>
        <v>45352</v>
      </c>
      <c r="D19" s="40" t="s">
        <v>47</v>
      </c>
      <c r="E19" s="40" t="s">
        <v>38</v>
      </c>
      <c r="F19" s="40" t="s">
        <v>48</v>
      </c>
      <c r="G19" s="40" t="s">
        <v>34</v>
      </c>
      <c r="H19" s="40" t="s">
        <v>49</v>
      </c>
      <c r="I19" s="40" t="s">
        <v>44</v>
      </c>
      <c r="J19" s="40" t="s">
        <v>31</v>
      </c>
      <c r="K19" s="40" t="s">
        <v>26</v>
      </c>
      <c r="L19" s="40" t="s">
        <v>35</v>
      </c>
      <c r="M19" s="40" t="s">
        <v>50</v>
      </c>
      <c r="N19" s="40" t="s">
        <v>45</v>
      </c>
      <c r="O19" s="40" t="s">
        <v>32</v>
      </c>
      <c r="P19" s="40" t="s">
        <v>43</v>
      </c>
      <c r="Q19" s="40" t="s">
        <v>36</v>
      </c>
      <c r="R19" s="40" t="s">
        <v>51</v>
      </c>
      <c r="S19" s="40" t="s">
        <v>30</v>
      </c>
      <c r="T19" s="40" t="s">
        <v>41</v>
      </c>
      <c r="U19" s="40" t="s">
        <v>33</v>
      </c>
      <c r="V19" s="40" t="s">
        <v>37</v>
      </c>
      <c r="W19" s="40" t="s">
        <v>52</v>
      </c>
      <c r="X19" s="40" t="s">
        <v>46</v>
      </c>
      <c r="Y19" s="40" t="s">
        <v>39</v>
      </c>
      <c r="Z19" s="40" t="s">
        <v>53</v>
      </c>
      <c r="AA19" s="40" t="s">
        <v>38</v>
      </c>
      <c r="AB19" s="40" t="s">
        <v>48</v>
      </c>
      <c r="AC19" s="40" t="s">
        <v>34</v>
      </c>
      <c r="AD19" s="40" t="s">
        <v>40</v>
      </c>
      <c r="AE19" s="40" t="s">
        <v>44</v>
      </c>
      <c r="AF19" s="40" t="s">
        <v>31</v>
      </c>
      <c r="AG19" s="40" t="s">
        <v>26</v>
      </c>
      <c r="AH19" s="40" t="s">
        <v>35</v>
      </c>
      <c r="AI19" s="84" t="s">
        <v>28</v>
      </c>
      <c r="AJ19" s="40" t="s">
        <v>45</v>
      </c>
      <c r="AK19" s="40" t="s">
        <v>32</v>
      </c>
      <c r="AL19" s="40" t="s">
        <v>43</v>
      </c>
      <c r="AM19" s="40" t="s">
        <v>36</v>
      </c>
      <c r="AN19" s="40" t="s">
        <v>29</v>
      </c>
      <c r="AO19" s="40" t="s">
        <v>30</v>
      </c>
      <c r="AP19" s="40" t="s">
        <v>41</v>
      </c>
      <c r="AQ19" s="40" t="s">
        <v>33</v>
      </c>
      <c r="AR19" s="40" t="s">
        <v>37</v>
      </c>
      <c r="AS19" s="40" t="s">
        <v>42</v>
      </c>
      <c r="AT19" s="40" t="s">
        <v>39</v>
      </c>
      <c r="AU19" s="40" t="s">
        <v>54</v>
      </c>
      <c r="AV19" s="35" t="s">
        <v>39</v>
      </c>
      <c r="AW19" s="38" t="s">
        <v>55</v>
      </c>
      <c r="AX19" t="s">
        <v>31</v>
      </c>
      <c r="AY19" t="s">
        <v>27</v>
      </c>
      <c r="AZ19" t="s">
        <v>35</v>
      </c>
    </row>
    <row r="20" spans="1:52" x14ac:dyDescent="0.15">
      <c r="C20" s="13" t="s">
        <v>22</v>
      </c>
      <c r="D20" s="22">
        <v>20815</v>
      </c>
      <c r="E20" s="22">
        <v>26710</v>
      </c>
      <c r="F20" s="22">
        <v>34186</v>
      </c>
      <c r="G20" s="22">
        <v>39770</v>
      </c>
      <c r="H20" s="22">
        <v>56287</v>
      </c>
      <c r="I20" s="22">
        <v>28552</v>
      </c>
      <c r="J20" s="18">
        <v>31156</v>
      </c>
      <c r="K20" s="18">
        <v>46416</v>
      </c>
      <c r="L20" s="18">
        <v>45255</v>
      </c>
      <c r="M20" s="18">
        <v>67802</v>
      </c>
      <c r="N20" s="18">
        <v>34940</v>
      </c>
      <c r="O20" s="18">
        <v>40885</v>
      </c>
      <c r="P20" s="47">
        <v>67110</v>
      </c>
      <c r="Q20" s="47">
        <v>51328</v>
      </c>
      <c r="R20" s="47">
        <v>75230</v>
      </c>
      <c r="S20" s="47">
        <v>44675</v>
      </c>
      <c r="T20" s="47">
        <v>41995</v>
      </c>
      <c r="U20" s="23">
        <v>56425</v>
      </c>
      <c r="V20" s="18">
        <v>38859</v>
      </c>
      <c r="W20" s="24">
        <v>43041</v>
      </c>
      <c r="X20" s="36">
        <v>25289</v>
      </c>
      <c r="Y20" s="18">
        <v>33046</v>
      </c>
      <c r="Z20" s="47">
        <v>44485</v>
      </c>
      <c r="AA20" s="47">
        <v>36954</v>
      </c>
      <c r="AB20" s="47">
        <v>49966</v>
      </c>
      <c r="AC20" s="18">
        <v>30724</v>
      </c>
      <c r="AD20" s="47">
        <v>31366</v>
      </c>
      <c r="AE20" s="47">
        <v>65403</v>
      </c>
      <c r="AF20" s="47">
        <v>44468</v>
      </c>
      <c r="AG20" s="47">
        <v>52041</v>
      </c>
      <c r="AH20" s="47">
        <v>34907</v>
      </c>
      <c r="AI20" s="18">
        <v>42012</v>
      </c>
      <c r="AJ20" s="47">
        <v>63215</v>
      </c>
      <c r="AK20" s="47">
        <v>48310</v>
      </c>
      <c r="AL20" s="47">
        <v>62200</v>
      </c>
      <c r="AM20" s="47">
        <v>39218</v>
      </c>
      <c r="AN20" s="47">
        <v>54086</v>
      </c>
      <c r="AO20" s="47">
        <v>79012</v>
      </c>
      <c r="AP20" s="47"/>
      <c r="AQ20" s="47"/>
      <c r="AR20" s="47"/>
      <c r="AS20" s="47"/>
      <c r="AT20" s="47"/>
      <c r="AU20" s="12"/>
      <c r="AV20" s="36"/>
      <c r="AW20" s="10"/>
      <c r="AX20">
        <v>0</v>
      </c>
      <c r="AY20">
        <v>0</v>
      </c>
      <c r="AZ20">
        <v>0</v>
      </c>
    </row>
    <row r="21" spans="1:52" x14ac:dyDescent="0.15">
      <c r="C21" s="13" t="s">
        <v>3</v>
      </c>
      <c r="D21" s="25">
        <v>20.815000000000001</v>
      </c>
      <c r="E21" s="25">
        <v>26.71</v>
      </c>
      <c r="F21" s="25">
        <v>34.186</v>
      </c>
      <c r="G21" s="25">
        <v>39.770000000000003</v>
      </c>
      <c r="H21" s="25">
        <v>56.286999999999999</v>
      </c>
      <c r="I21" s="25">
        <v>28.552</v>
      </c>
      <c r="J21" s="19">
        <v>31.155999999999999</v>
      </c>
      <c r="K21" s="19">
        <v>46.415999999999997</v>
      </c>
      <c r="L21" s="19">
        <v>45.255000000000003</v>
      </c>
      <c r="M21" s="19">
        <v>67.802000000000007</v>
      </c>
      <c r="N21" s="19">
        <v>34.94</v>
      </c>
      <c r="O21" s="19">
        <v>40.884999999999998</v>
      </c>
      <c r="P21" s="25">
        <v>67.11</v>
      </c>
      <c r="Q21" s="25">
        <v>51.328000000000003</v>
      </c>
      <c r="R21" s="25">
        <v>75.23</v>
      </c>
      <c r="S21" s="25">
        <v>44.674999999999997</v>
      </c>
      <c r="T21" s="25">
        <v>41.994999999999997</v>
      </c>
      <c r="U21" s="65">
        <v>56.424999999999997</v>
      </c>
      <c r="V21" s="68">
        <v>38.859000000000002</v>
      </c>
      <c r="W21" s="66">
        <v>43.040999999999997</v>
      </c>
      <c r="X21" s="67">
        <v>25.289000000000001</v>
      </c>
      <c r="Y21" s="19">
        <v>33.045999999999999</v>
      </c>
      <c r="Z21" s="25">
        <v>44.484999999999999</v>
      </c>
      <c r="AA21" s="25">
        <v>36.954000000000001</v>
      </c>
      <c r="AB21" s="25">
        <v>49.966000000000001</v>
      </c>
      <c r="AC21" s="19">
        <v>30.724</v>
      </c>
      <c r="AD21" s="25">
        <v>31.366</v>
      </c>
      <c r="AE21" s="25">
        <v>65.403000000000006</v>
      </c>
      <c r="AF21" s="25">
        <v>44.468000000000004</v>
      </c>
      <c r="AG21" s="25">
        <v>52.040999999999997</v>
      </c>
      <c r="AH21" s="25">
        <v>34.906999999999996</v>
      </c>
      <c r="AI21" s="19">
        <v>42.012</v>
      </c>
      <c r="AJ21" s="25">
        <v>63.215000000000003</v>
      </c>
      <c r="AK21" s="25">
        <v>48.31</v>
      </c>
      <c r="AL21" s="25">
        <v>62.2</v>
      </c>
      <c r="AM21" s="25">
        <v>39.218000000000004</v>
      </c>
      <c r="AN21" s="25">
        <v>54.085999999999999</v>
      </c>
      <c r="AO21" s="25">
        <v>79.012</v>
      </c>
      <c r="AP21" s="25"/>
      <c r="AQ21" s="25"/>
      <c r="AR21" s="25"/>
      <c r="AS21" s="25"/>
      <c r="AT21" s="25"/>
      <c r="AU21" s="12"/>
      <c r="AV21" s="36"/>
      <c r="AW21" s="10"/>
      <c r="AX21">
        <v>0</v>
      </c>
      <c r="AY21">
        <v>0</v>
      </c>
      <c r="AZ21">
        <v>0</v>
      </c>
    </row>
    <row r="22" spans="1:52" x14ac:dyDescent="0.15">
      <c r="C22" s="14" t="s">
        <v>23</v>
      </c>
      <c r="D22" s="26">
        <v>458</v>
      </c>
      <c r="E22" s="26">
        <v>582</v>
      </c>
      <c r="F22" s="26">
        <v>576</v>
      </c>
      <c r="G22" s="26">
        <v>627</v>
      </c>
      <c r="H22" s="26">
        <v>602</v>
      </c>
      <c r="I22" s="26">
        <v>550</v>
      </c>
      <c r="J22" s="20">
        <v>529</v>
      </c>
      <c r="K22" s="20">
        <v>475</v>
      </c>
      <c r="L22" s="20">
        <v>430</v>
      </c>
      <c r="M22" s="20">
        <v>379</v>
      </c>
      <c r="N22" s="20">
        <v>364</v>
      </c>
      <c r="O22" s="20">
        <v>376</v>
      </c>
      <c r="P22" s="26">
        <v>340</v>
      </c>
      <c r="Q22" s="26">
        <v>322</v>
      </c>
      <c r="R22" s="26">
        <v>303</v>
      </c>
      <c r="S22" s="26">
        <v>303</v>
      </c>
      <c r="T22" s="26">
        <v>318</v>
      </c>
      <c r="U22" s="27">
        <v>314</v>
      </c>
      <c r="V22" s="20">
        <v>343</v>
      </c>
      <c r="W22" s="29">
        <v>333</v>
      </c>
      <c r="X22" s="36">
        <v>335</v>
      </c>
      <c r="Y22" s="20">
        <v>339</v>
      </c>
      <c r="Z22" s="26">
        <v>330</v>
      </c>
      <c r="AA22" s="26">
        <v>333</v>
      </c>
      <c r="AB22" s="26">
        <v>345</v>
      </c>
      <c r="AC22" s="20">
        <v>365</v>
      </c>
      <c r="AD22" s="26">
        <v>386</v>
      </c>
      <c r="AE22" s="26">
        <v>383</v>
      </c>
      <c r="AF22" s="26">
        <v>377</v>
      </c>
      <c r="AG22" s="26">
        <v>348</v>
      </c>
      <c r="AH22" s="26">
        <v>343</v>
      </c>
      <c r="AI22" s="20">
        <v>361</v>
      </c>
      <c r="AJ22" s="26">
        <v>351</v>
      </c>
      <c r="AK22" s="26">
        <v>370</v>
      </c>
      <c r="AL22" s="26">
        <v>379</v>
      </c>
      <c r="AM22" s="26">
        <v>371</v>
      </c>
      <c r="AN22" s="26">
        <v>382</v>
      </c>
      <c r="AO22" s="26">
        <v>351</v>
      </c>
      <c r="AP22" s="26"/>
      <c r="AQ22" s="26"/>
      <c r="AR22" s="26"/>
      <c r="AS22" s="26"/>
      <c r="AT22" s="26"/>
      <c r="AU22" s="28"/>
      <c r="AV22" s="36"/>
      <c r="AW22" s="10"/>
      <c r="AX22">
        <v>0</v>
      </c>
      <c r="AY22">
        <v>0</v>
      </c>
      <c r="AZ22">
        <v>0</v>
      </c>
    </row>
    <row r="23" spans="1:52" ht="14.25" thickBot="1" x14ac:dyDescent="0.2">
      <c r="C23" s="15" t="s">
        <v>21</v>
      </c>
      <c r="D23" s="32">
        <v>314</v>
      </c>
      <c r="E23" s="32">
        <v>314</v>
      </c>
      <c r="F23" s="32">
        <v>314</v>
      </c>
      <c r="G23" s="32">
        <v>314</v>
      </c>
      <c r="H23" s="32">
        <v>314</v>
      </c>
      <c r="I23" s="32">
        <v>314</v>
      </c>
      <c r="J23" s="45">
        <v>314</v>
      </c>
      <c r="K23" s="45">
        <v>279</v>
      </c>
      <c r="L23" s="45">
        <v>279</v>
      </c>
      <c r="M23" s="45">
        <v>279</v>
      </c>
      <c r="N23" s="45">
        <v>279</v>
      </c>
      <c r="O23" s="45">
        <v>279</v>
      </c>
      <c r="P23" s="32">
        <v>279</v>
      </c>
      <c r="Q23" s="32">
        <v>279</v>
      </c>
      <c r="R23" s="32">
        <v>246</v>
      </c>
      <c r="S23" s="32">
        <v>246</v>
      </c>
      <c r="T23" s="32">
        <v>246</v>
      </c>
      <c r="U23" s="32">
        <v>246</v>
      </c>
      <c r="V23" s="45">
        <v>246</v>
      </c>
      <c r="W23" s="32">
        <v>246</v>
      </c>
      <c r="X23" s="37">
        <v>246</v>
      </c>
      <c r="Y23" s="45">
        <v>246</v>
      </c>
      <c r="Z23" s="37">
        <v>246</v>
      </c>
      <c r="AA23" s="37">
        <v>246</v>
      </c>
      <c r="AB23" s="37">
        <v>246</v>
      </c>
      <c r="AC23" s="37">
        <v>246</v>
      </c>
      <c r="AD23" s="37">
        <v>246</v>
      </c>
      <c r="AE23" s="37">
        <v>246</v>
      </c>
      <c r="AF23" s="37">
        <v>246</v>
      </c>
      <c r="AG23" s="37">
        <v>234</v>
      </c>
      <c r="AH23" s="37">
        <v>234</v>
      </c>
      <c r="AI23" s="45">
        <v>234</v>
      </c>
      <c r="AJ23" s="37">
        <v>234</v>
      </c>
      <c r="AK23" s="37">
        <v>234</v>
      </c>
      <c r="AL23" s="37">
        <v>234</v>
      </c>
      <c r="AM23" s="37">
        <v>234</v>
      </c>
      <c r="AN23" s="37">
        <v>234</v>
      </c>
      <c r="AO23" s="37">
        <v>220</v>
      </c>
      <c r="AP23" s="37">
        <v>220</v>
      </c>
      <c r="AQ23" s="37">
        <v>220</v>
      </c>
      <c r="AR23" s="37">
        <v>220</v>
      </c>
      <c r="AS23" s="37">
        <v>220</v>
      </c>
      <c r="AT23" s="37">
        <v>220</v>
      </c>
      <c r="AU23" s="37">
        <v>230</v>
      </c>
      <c r="AV23" s="37">
        <v>230</v>
      </c>
      <c r="AW23" s="33">
        <v>193</v>
      </c>
      <c r="AX23">
        <v>193</v>
      </c>
      <c r="AY23">
        <v>193</v>
      </c>
      <c r="AZ23">
        <v>199</v>
      </c>
    </row>
    <row r="24" spans="1:52" x14ac:dyDescent="0.15"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52" s="6" customFormat="1" ht="0.75" customHeight="1" x14ac:dyDescent="0.15">
      <c r="C25" s="8"/>
      <c r="D25" s="21"/>
      <c r="E25" s="21"/>
      <c r="F25" s="21"/>
      <c r="G25" s="21"/>
      <c r="H25" s="21"/>
      <c r="I25" s="21"/>
      <c r="J25" s="50"/>
      <c r="K25" s="50"/>
      <c r="L25" s="50"/>
      <c r="M25" s="50"/>
      <c r="N25" s="50"/>
      <c r="O25" s="50"/>
      <c r="P25" s="21"/>
      <c r="Q25" s="21"/>
      <c r="R25" s="21"/>
      <c r="S25" s="21"/>
      <c r="T25" s="21"/>
      <c r="U25" s="21"/>
      <c r="V25" s="51"/>
      <c r="W25" s="21"/>
      <c r="Y25" s="49"/>
      <c r="Z25" s="21"/>
      <c r="AA25" s="21"/>
      <c r="AB25" s="21"/>
      <c r="AC25" s="46"/>
      <c r="AD25" s="21"/>
      <c r="AE25" s="21"/>
      <c r="AF25" s="21"/>
      <c r="AG25" s="21"/>
      <c r="AH25" s="46"/>
      <c r="AI25" s="85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</row>
    <row r="26" spans="1:52" ht="14.25" thickBot="1" x14ac:dyDescent="0.2"/>
    <row r="27" spans="1:52" x14ac:dyDescent="0.15">
      <c r="A27" s="5" t="s">
        <v>9</v>
      </c>
      <c r="B27" t="s">
        <v>7</v>
      </c>
      <c r="C27" s="17">
        <f>$C$1</f>
        <v>45352</v>
      </c>
      <c r="D27" s="40" t="s">
        <v>47</v>
      </c>
      <c r="E27" s="40" t="s">
        <v>38</v>
      </c>
      <c r="F27" s="40" t="s">
        <v>48</v>
      </c>
      <c r="G27" s="40" t="s">
        <v>34</v>
      </c>
      <c r="H27" s="40" t="s">
        <v>49</v>
      </c>
      <c r="I27" s="40" t="s">
        <v>44</v>
      </c>
      <c r="J27" s="40" t="s">
        <v>31</v>
      </c>
      <c r="K27" s="40" t="s">
        <v>26</v>
      </c>
      <c r="L27" s="40" t="s">
        <v>35</v>
      </c>
      <c r="M27" s="40" t="s">
        <v>50</v>
      </c>
      <c r="N27" s="40" t="s">
        <v>45</v>
      </c>
      <c r="O27" s="40" t="s">
        <v>32</v>
      </c>
      <c r="P27" s="40" t="s">
        <v>43</v>
      </c>
      <c r="Q27" s="40" t="s">
        <v>36</v>
      </c>
      <c r="R27" s="40" t="s">
        <v>51</v>
      </c>
      <c r="S27" s="40" t="s">
        <v>30</v>
      </c>
      <c r="T27" s="40" t="s">
        <v>41</v>
      </c>
      <c r="U27" s="40" t="s">
        <v>33</v>
      </c>
      <c r="V27" s="40" t="s">
        <v>37</v>
      </c>
      <c r="W27" s="40" t="s">
        <v>52</v>
      </c>
      <c r="X27" s="40" t="s">
        <v>46</v>
      </c>
      <c r="Y27" s="40" t="s">
        <v>39</v>
      </c>
      <c r="Z27" s="40" t="s">
        <v>53</v>
      </c>
      <c r="AA27" s="40" t="s">
        <v>38</v>
      </c>
      <c r="AB27" s="40" t="s">
        <v>48</v>
      </c>
      <c r="AC27" s="40" t="s">
        <v>34</v>
      </c>
      <c r="AD27" s="40" t="s">
        <v>40</v>
      </c>
      <c r="AE27" s="40" t="s">
        <v>44</v>
      </c>
      <c r="AF27" s="40" t="s">
        <v>31</v>
      </c>
      <c r="AG27" s="40" t="s">
        <v>26</v>
      </c>
      <c r="AH27" s="40" t="s">
        <v>35</v>
      </c>
      <c r="AI27" s="84" t="s">
        <v>28</v>
      </c>
      <c r="AJ27" s="40" t="s">
        <v>45</v>
      </c>
      <c r="AK27" s="40" t="s">
        <v>32</v>
      </c>
      <c r="AL27" s="40" t="s">
        <v>43</v>
      </c>
      <c r="AM27" s="40" t="s">
        <v>36</v>
      </c>
      <c r="AN27" s="40" t="s">
        <v>29</v>
      </c>
      <c r="AO27" s="40" t="s">
        <v>30</v>
      </c>
      <c r="AP27" s="40" t="s">
        <v>41</v>
      </c>
      <c r="AQ27" s="40" t="s">
        <v>33</v>
      </c>
      <c r="AR27" s="40" t="s">
        <v>37</v>
      </c>
      <c r="AS27" s="40" t="s">
        <v>42</v>
      </c>
      <c r="AT27" s="40" t="s">
        <v>39</v>
      </c>
      <c r="AU27" s="40" t="s">
        <v>54</v>
      </c>
      <c r="AV27" s="35" t="s">
        <v>39</v>
      </c>
      <c r="AW27" s="38" t="s">
        <v>55</v>
      </c>
      <c r="AX27" t="s">
        <v>31</v>
      </c>
      <c r="AY27" t="s">
        <v>27</v>
      </c>
      <c r="AZ27" t="s">
        <v>35</v>
      </c>
    </row>
    <row r="28" spans="1:52" s="9" customFormat="1" x14ac:dyDescent="0.15">
      <c r="C28" s="13" t="s">
        <v>22</v>
      </c>
      <c r="D28" s="22">
        <v>137559</v>
      </c>
      <c r="E28" s="22">
        <v>187420</v>
      </c>
      <c r="F28" s="22">
        <v>243263</v>
      </c>
      <c r="G28" s="22">
        <v>162274</v>
      </c>
      <c r="H28" s="22">
        <v>305847</v>
      </c>
      <c r="I28" s="22">
        <v>127844</v>
      </c>
      <c r="J28" s="18">
        <v>191879</v>
      </c>
      <c r="K28" s="18">
        <v>221539</v>
      </c>
      <c r="L28" s="18">
        <v>159106</v>
      </c>
      <c r="M28" s="18">
        <v>279279</v>
      </c>
      <c r="N28" s="18">
        <v>126423</v>
      </c>
      <c r="O28" s="18">
        <v>172495</v>
      </c>
      <c r="P28" s="47">
        <v>225247</v>
      </c>
      <c r="Q28" s="47">
        <v>150804</v>
      </c>
      <c r="R28" s="47">
        <v>239796</v>
      </c>
      <c r="S28" s="47">
        <v>115746</v>
      </c>
      <c r="T28" s="47">
        <v>190533</v>
      </c>
      <c r="U28" s="23">
        <v>217718</v>
      </c>
      <c r="V28" s="18">
        <v>142586</v>
      </c>
      <c r="W28" s="24">
        <v>251604</v>
      </c>
      <c r="X28" s="36">
        <v>131110</v>
      </c>
      <c r="Y28" s="18">
        <v>172590</v>
      </c>
      <c r="Z28" s="47">
        <v>230903</v>
      </c>
      <c r="AA28" s="47">
        <v>159677</v>
      </c>
      <c r="AB28" s="47">
        <v>292753</v>
      </c>
      <c r="AC28" s="18">
        <v>193664</v>
      </c>
      <c r="AD28" s="47">
        <v>203053</v>
      </c>
      <c r="AE28" s="47">
        <v>289226</v>
      </c>
      <c r="AF28" s="47">
        <v>246902</v>
      </c>
      <c r="AG28" s="47">
        <v>384959</v>
      </c>
      <c r="AH28" s="47">
        <v>262167</v>
      </c>
      <c r="AI28" s="18">
        <v>362110</v>
      </c>
      <c r="AJ28" s="47">
        <v>416150</v>
      </c>
      <c r="AK28" s="47">
        <v>277597</v>
      </c>
      <c r="AL28" s="47">
        <v>423561</v>
      </c>
      <c r="AM28" s="47">
        <v>193776</v>
      </c>
      <c r="AN28" s="47">
        <v>244003</v>
      </c>
      <c r="AO28" s="47">
        <v>323498</v>
      </c>
      <c r="AP28" s="47"/>
      <c r="AQ28" s="47"/>
      <c r="AR28" s="47"/>
      <c r="AS28" s="47"/>
      <c r="AT28" s="47"/>
      <c r="AU28" s="12"/>
      <c r="AV28" s="36"/>
      <c r="AW28" s="10"/>
      <c r="AX28">
        <v>0</v>
      </c>
      <c r="AY28" s="9">
        <v>0</v>
      </c>
      <c r="AZ28" s="9">
        <v>0</v>
      </c>
    </row>
    <row r="29" spans="1:52" s="9" customFormat="1" x14ac:dyDescent="0.15">
      <c r="C29" s="13" t="s">
        <v>3</v>
      </c>
      <c r="D29" s="25">
        <v>137.559</v>
      </c>
      <c r="E29" s="25">
        <v>187.42</v>
      </c>
      <c r="F29" s="25">
        <v>243.26300000000001</v>
      </c>
      <c r="G29" s="25">
        <v>162.274</v>
      </c>
      <c r="H29" s="25">
        <v>305.84699999999998</v>
      </c>
      <c r="I29" s="25">
        <v>127.84399999999999</v>
      </c>
      <c r="J29" s="19">
        <v>191.87899999999999</v>
      </c>
      <c r="K29" s="19">
        <v>221.53899999999999</v>
      </c>
      <c r="L29" s="19">
        <v>159.10599999999999</v>
      </c>
      <c r="M29" s="19">
        <v>279.279</v>
      </c>
      <c r="N29" s="19">
        <v>126.423</v>
      </c>
      <c r="O29" s="19">
        <v>172.495</v>
      </c>
      <c r="P29" s="25">
        <v>225.24700000000001</v>
      </c>
      <c r="Q29" s="25">
        <v>150.804</v>
      </c>
      <c r="R29" s="25">
        <v>239.79599999999999</v>
      </c>
      <c r="S29" s="25">
        <v>115.746</v>
      </c>
      <c r="T29" s="25">
        <v>190.53299999999999</v>
      </c>
      <c r="U29" s="65">
        <v>217.71799999999999</v>
      </c>
      <c r="V29" s="68">
        <v>142.58600000000001</v>
      </c>
      <c r="W29" s="66">
        <v>251.60400000000001</v>
      </c>
      <c r="X29" s="67">
        <v>131.11000000000001</v>
      </c>
      <c r="Y29" s="19">
        <v>172.59</v>
      </c>
      <c r="Z29" s="25">
        <v>230.90299999999999</v>
      </c>
      <c r="AA29" s="25">
        <v>159.67699999999999</v>
      </c>
      <c r="AB29" s="25">
        <v>292.75299999999999</v>
      </c>
      <c r="AC29" s="19">
        <v>193.66399999999999</v>
      </c>
      <c r="AD29" s="25">
        <v>203.053</v>
      </c>
      <c r="AE29" s="25">
        <v>289.226</v>
      </c>
      <c r="AF29" s="25">
        <v>246.90199999999999</v>
      </c>
      <c r="AG29" s="25">
        <v>384.959</v>
      </c>
      <c r="AH29" s="25">
        <v>262.16699999999997</v>
      </c>
      <c r="AI29" s="19">
        <v>362.11</v>
      </c>
      <c r="AJ29" s="25">
        <v>416.15</v>
      </c>
      <c r="AK29" s="25">
        <v>277.59699999999998</v>
      </c>
      <c r="AL29" s="25">
        <v>423.56099999999998</v>
      </c>
      <c r="AM29" s="25">
        <v>193.77600000000001</v>
      </c>
      <c r="AN29" s="25">
        <v>244.00299999999999</v>
      </c>
      <c r="AO29" s="25">
        <v>323.49799999999999</v>
      </c>
      <c r="AP29" s="25"/>
      <c r="AQ29" s="25"/>
      <c r="AR29" s="25"/>
      <c r="AS29" s="25"/>
      <c r="AT29" s="25"/>
      <c r="AU29" s="12"/>
      <c r="AV29" s="36"/>
      <c r="AW29" s="10"/>
      <c r="AX29">
        <v>0</v>
      </c>
      <c r="AY29" s="9">
        <v>0</v>
      </c>
      <c r="AZ29" s="9">
        <v>0</v>
      </c>
    </row>
    <row r="30" spans="1:52" x14ac:dyDescent="0.15">
      <c r="C30" s="14" t="s">
        <v>23</v>
      </c>
      <c r="D30" s="26">
        <v>449</v>
      </c>
      <c r="E30" s="26">
        <v>422</v>
      </c>
      <c r="F30" s="26">
        <v>430</v>
      </c>
      <c r="G30" s="26">
        <v>445</v>
      </c>
      <c r="H30" s="26">
        <v>453</v>
      </c>
      <c r="I30" s="26">
        <v>461</v>
      </c>
      <c r="J30" s="20">
        <v>474</v>
      </c>
      <c r="K30" s="20">
        <v>444</v>
      </c>
      <c r="L30" s="20">
        <v>475</v>
      </c>
      <c r="M30" s="20">
        <v>450</v>
      </c>
      <c r="N30" s="20">
        <v>459</v>
      </c>
      <c r="O30" s="20">
        <v>468</v>
      </c>
      <c r="P30" s="26">
        <v>452</v>
      </c>
      <c r="Q30" s="26">
        <v>462</v>
      </c>
      <c r="R30" s="26">
        <v>470</v>
      </c>
      <c r="S30" s="26">
        <v>516</v>
      </c>
      <c r="T30" s="26">
        <v>508</v>
      </c>
      <c r="U30" s="27">
        <v>529</v>
      </c>
      <c r="V30" s="20">
        <v>567</v>
      </c>
      <c r="W30" s="29">
        <v>552</v>
      </c>
      <c r="X30" s="36">
        <v>576</v>
      </c>
      <c r="Y30" s="20">
        <v>553</v>
      </c>
      <c r="Z30" s="26">
        <v>537</v>
      </c>
      <c r="AA30" s="26">
        <v>532</v>
      </c>
      <c r="AB30" s="26">
        <v>514</v>
      </c>
      <c r="AC30" s="20">
        <v>512</v>
      </c>
      <c r="AD30" s="26">
        <v>511</v>
      </c>
      <c r="AE30" s="26">
        <v>475</v>
      </c>
      <c r="AF30" s="26">
        <v>474</v>
      </c>
      <c r="AG30" s="26">
        <v>444</v>
      </c>
      <c r="AH30" s="26">
        <v>441</v>
      </c>
      <c r="AI30" s="20">
        <v>419</v>
      </c>
      <c r="AJ30" s="26">
        <v>389</v>
      </c>
      <c r="AK30" s="26">
        <v>397</v>
      </c>
      <c r="AL30" s="26">
        <v>408</v>
      </c>
      <c r="AM30" s="26">
        <v>420</v>
      </c>
      <c r="AN30" s="26">
        <v>422</v>
      </c>
      <c r="AO30" s="26">
        <v>412</v>
      </c>
      <c r="AP30" s="26"/>
      <c r="AQ30" s="26"/>
      <c r="AR30" s="26"/>
      <c r="AS30" s="26"/>
      <c r="AT30" s="26"/>
      <c r="AU30" s="28"/>
      <c r="AV30" s="36"/>
      <c r="AW30" s="10"/>
      <c r="AX30">
        <v>0</v>
      </c>
      <c r="AY30">
        <v>0</v>
      </c>
      <c r="AZ30">
        <v>0</v>
      </c>
    </row>
    <row r="31" spans="1:52" ht="14.25" thickBot="1" x14ac:dyDescent="0.2">
      <c r="C31" s="15" t="s">
        <v>21</v>
      </c>
      <c r="D31" s="32">
        <v>409</v>
      </c>
      <c r="E31" s="32">
        <v>409</v>
      </c>
      <c r="F31" s="32">
        <v>409</v>
      </c>
      <c r="G31" s="32">
        <v>409</v>
      </c>
      <c r="H31" s="32">
        <v>409</v>
      </c>
      <c r="I31" s="32">
        <v>409</v>
      </c>
      <c r="J31" s="45">
        <v>409</v>
      </c>
      <c r="K31" s="45">
        <v>413</v>
      </c>
      <c r="L31" s="45">
        <v>413</v>
      </c>
      <c r="M31" s="45">
        <v>413</v>
      </c>
      <c r="N31" s="45">
        <v>413</v>
      </c>
      <c r="O31" s="45">
        <v>413</v>
      </c>
      <c r="P31" s="32">
        <v>413</v>
      </c>
      <c r="Q31" s="32">
        <v>413</v>
      </c>
      <c r="R31" s="32">
        <v>423</v>
      </c>
      <c r="S31" s="32">
        <v>423</v>
      </c>
      <c r="T31" s="32">
        <v>423</v>
      </c>
      <c r="U31" s="32">
        <v>423</v>
      </c>
      <c r="V31" s="45">
        <v>423</v>
      </c>
      <c r="W31" s="32">
        <v>423</v>
      </c>
      <c r="X31" s="37">
        <v>423</v>
      </c>
      <c r="Y31" s="45">
        <v>423</v>
      </c>
      <c r="Z31" s="37">
        <v>411</v>
      </c>
      <c r="AA31" s="37">
        <v>411</v>
      </c>
      <c r="AB31" s="37">
        <v>411</v>
      </c>
      <c r="AC31" s="37">
        <v>411</v>
      </c>
      <c r="AD31" s="37">
        <v>411</v>
      </c>
      <c r="AE31" s="37">
        <v>411</v>
      </c>
      <c r="AF31" s="37">
        <v>411</v>
      </c>
      <c r="AG31" s="37">
        <v>386</v>
      </c>
      <c r="AH31" s="37">
        <v>386</v>
      </c>
      <c r="AI31" s="45">
        <v>386</v>
      </c>
      <c r="AJ31" s="37">
        <v>386</v>
      </c>
      <c r="AK31" s="37">
        <v>386</v>
      </c>
      <c r="AL31" s="37">
        <v>386</v>
      </c>
      <c r="AM31" s="37">
        <v>386</v>
      </c>
      <c r="AN31" s="37">
        <v>386</v>
      </c>
      <c r="AO31" s="37">
        <v>358</v>
      </c>
      <c r="AP31" s="37">
        <v>358</v>
      </c>
      <c r="AQ31" s="37">
        <v>358</v>
      </c>
      <c r="AR31" s="37">
        <v>358</v>
      </c>
      <c r="AS31" s="37">
        <v>358</v>
      </c>
      <c r="AT31" s="37">
        <v>358</v>
      </c>
      <c r="AU31" s="32">
        <v>280</v>
      </c>
      <c r="AV31" s="37">
        <v>280</v>
      </c>
      <c r="AW31" s="33">
        <v>275</v>
      </c>
      <c r="AX31">
        <v>275</v>
      </c>
      <c r="AY31">
        <v>275</v>
      </c>
      <c r="AZ31">
        <v>308</v>
      </c>
    </row>
    <row r="32" spans="1:52" ht="14.25" thickBot="1" x14ac:dyDescent="0.2">
      <c r="D32" s="30"/>
      <c r="E32" s="30"/>
      <c r="F32" s="30"/>
      <c r="G32" s="30"/>
      <c r="H32" s="30"/>
      <c r="I32" s="30"/>
      <c r="P32" s="30"/>
      <c r="Q32" s="30"/>
      <c r="R32" s="30"/>
      <c r="S32" s="30"/>
      <c r="T32" s="30"/>
      <c r="U32" s="30"/>
      <c r="Z32" s="30"/>
      <c r="AA32" s="30"/>
      <c r="AB32" s="30"/>
      <c r="AD32" s="30"/>
      <c r="AE32" s="30"/>
      <c r="AF32" s="30"/>
      <c r="AG32" s="30"/>
      <c r="AH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</row>
    <row r="33" spans="1:52" x14ac:dyDescent="0.15">
      <c r="A33" t="s">
        <v>9</v>
      </c>
      <c r="B33" t="s">
        <v>6</v>
      </c>
      <c r="C33" s="44">
        <f>$C$1</f>
        <v>45352</v>
      </c>
      <c r="D33" s="40" t="s">
        <v>47</v>
      </c>
      <c r="E33" s="40" t="s">
        <v>38</v>
      </c>
      <c r="F33" s="40" t="s">
        <v>48</v>
      </c>
      <c r="G33" s="40" t="s">
        <v>34</v>
      </c>
      <c r="H33" s="40" t="s">
        <v>49</v>
      </c>
      <c r="I33" s="40" t="s">
        <v>44</v>
      </c>
      <c r="J33" s="40" t="s">
        <v>31</v>
      </c>
      <c r="K33" s="40" t="s">
        <v>26</v>
      </c>
      <c r="L33" s="40" t="s">
        <v>35</v>
      </c>
      <c r="M33" s="40" t="s">
        <v>50</v>
      </c>
      <c r="N33" s="40" t="s">
        <v>45</v>
      </c>
      <c r="O33" s="40" t="s">
        <v>32</v>
      </c>
      <c r="P33" s="40" t="s">
        <v>43</v>
      </c>
      <c r="Q33" s="40" t="s">
        <v>36</v>
      </c>
      <c r="R33" s="40" t="s">
        <v>51</v>
      </c>
      <c r="S33" s="40" t="s">
        <v>30</v>
      </c>
      <c r="T33" s="40" t="s">
        <v>41</v>
      </c>
      <c r="U33" s="40" t="s">
        <v>33</v>
      </c>
      <c r="V33" s="40" t="s">
        <v>37</v>
      </c>
      <c r="W33" s="40" t="s">
        <v>52</v>
      </c>
      <c r="X33" s="40" t="s">
        <v>46</v>
      </c>
      <c r="Y33" s="40" t="s">
        <v>39</v>
      </c>
      <c r="Z33" s="40" t="s">
        <v>53</v>
      </c>
      <c r="AA33" s="40" t="s">
        <v>38</v>
      </c>
      <c r="AB33" s="40" t="s">
        <v>48</v>
      </c>
      <c r="AC33" s="40" t="s">
        <v>34</v>
      </c>
      <c r="AD33" s="40" t="s">
        <v>40</v>
      </c>
      <c r="AE33" s="40" t="s">
        <v>44</v>
      </c>
      <c r="AF33" s="40" t="s">
        <v>31</v>
      </c>
      <c r="AG33" s="40" t="s">
        <v>26</v>
      </c>
      <c r="AH33" s="40" t="s">
        <v>35</v>
      </c>
      <c r="AI33" s="84" t="s">
        <v>28</v>
      </c>
      <c r="AJ33" s="40" t="s">
        <v>45</v>
      </c>
      <c r="AK33" s="40" t="s">
        <v>32</v>
      </c>
      <c r="AL33" s="40" t="s">
        <v>43</v>
      </c>
      <c r="AM33" s="40" t="s">
        <v>36</v>
      </c>
      <c r="AN33" s="40" t="s">
        <v>29</v>
      </c>
      <c r="AO33" s="40" t="s">
        <v>30</v>
      </c>
      <c r="AP33" s="40" t="s">
        <v>41</v>
      </c>
      <c r="AQ33" s="40" t="s">
        <v>33</v>
      </c>
      <c r="AR33" s="40" t="s">
        <v>37</v>
      </c>
      <c r="AS33" s="40" t="s">
        <v>42</v>
      </c>
      <c r="AT33" s="40" t="s">
        <v>39</v>
      </c>
      <c r="AU33" s="40" t="s">
        <v>54</v>
      </c>
      <c r="AV33" s="35" t="s">
        <v>39</v>
      </c>
      <c r="AW33" s="38" t="s">
        <v>55</v>
      </c>
      <c r="AX33" t="s">
        <v>31</v>
      </c>
      <c r="AY33" t="s">
        <v>27</v>
      </c>
      <c r="AZ33" t="s">
        <v>35</v>
      </c>
    </row>
    <row r="34" spans="1:52" s="9" customFormat="1" x14ac:dyDescent="0.15">
      <c r="C34" s="13" t="s">
        <v>22</v>
      </c>
      <c r="D34" s="22">
        <v>26562</v>
      </c>
      <c r="E34" s="22">
        <v>53189</v>
      </c>
      <c r="F34" s="22">
        <v>58423</v>
      </c>
      <c r="G34" s="22">
        <v>33706</v>
      </c>
      <c r="H34" s="22">
        <v>63305</v>
      </c>
      <c r="I34" s="22">
        <v>24241</v>
      </c>
      <c r="J34" s="18">
        <v>44068</v>
      </c>
      <c r="K34" s="18">
        <v>61222</v>
      </c>
      <c r="L34" s="18">
        <v>43985</v>
      </c>
      <c r="M34" s="18">
        <v>74498</v>
      </c>
      <c r="N34" s="18">
        <v>31039</v>
      </c>
      <c r="O34" s="18">
        <v>44321</v>
      </c>
      <c r="P34" s="47">
        <v>59430</v>
      </c>
      <c r="Q34" s="47">
        <v>31843</v>
      </c>
      <c r="R34" s="47">
        <v>73682</v>
      </c>
      <c r="S34" s="47">
        <v>23475</v>
      </c>
      <c r="T34" s="47">
        <v>50484</v>
      </c>
      <c r="U34" s="23">
        <v>49740</v>
      </c>
      <c r="V34" s="18">
        <v>28274</v>
      </c>
      <c r="W34" s="24">
        <v>55312</v>
      </c>
      <c r="X34" s="36">
        <v>19951</v>
      </c>
      <c r="Y34" s="18">
        <v>42851</v>
      </c>
      <c r="Z34" s="47">
        <v>59543</v>
      </c>
      <c r="AA34" s="47">
        <v>31173</v>
      </c>
      <c r="AB34" s="47">
        <v>68656</v>
      </c>
      <c r="AC34" s="18">
        <v>34378</v>
      </c>
      <c r="AD34" s="47">
        <v>52165</v>
      </c>
      <c r="AE34" s="47">
        <v>71885</v>
      </c>
      <c r="AF34" s="47">
        <v>51595</v>
      </c>
      <c r="AG34" s="47">
        <v>102336</v>
      </c>
      <c r="AH34" s="47">
        <v>39429</v>
      </c>
      <c r="AI34" s="18">
        <v>59627</v>
      </c>
      <c r="AJ34" s="47">
        <v>80261</v>
      </c>
      <c r="AK34" s="47">
        <v>45382</v>
      </c>
      <c r="AL34" s="47">
        <v>74058</v>
      </c>
      <c r="AM34" s="47">
        <v>45081</v>
      </c>
      <c r="AN34" s="47">
        <v>49105</v>
      </c>
      <c r="AO34" s="47">
        <v>76684</v>
      </c>
      <c r="AP34" s="47"/>
      <c r="AQ34" s="47"/>
      <c r="AR34" s="47"/>
      <c r="AS34" s="47"/>
      <c r="AT34" s="47"/>
      <c r="AU34" s="12"/>
      <c r="AV34" s="36"/>
      <c r="AW34" s="10"/>
      <c r="AX34">
        <v>0</v>
      </c>
      <c r="AY34" s="9">
        <v>0</v>
      </c>
      <c r="AZ34" s="9">
        <v>0</v>
      </c>
    </row>
    <row r="35" spans="1:52" s="9" customFormat="1" x14ac:dyDescent="0.15">
      <c r="C35" s="13" t="s">
        <v>3</v>
      </c>
      <c r="D35" s="25">
        <v>26.562000000000001</v>
      </c>
      <c r="E35" s="25">
        <v>53.189</v>
      </c>
      <c r="F35" s="25">
        <v>58.423000000000002</v>
      </c>
      <c r="G35" s="25">
        <v>33.706000000000003</v>
      </c>
      <c r="H35" s="25">
        <v>63.305</v>
      </c>
      <c r="I35" s="25">
        <v>24.241</v>
      </c>
      <c r="J35" s="19">
        <v>44.067999999999998</v>
      </c>
      <c r="K35" s="19">
        <v>61.222000000000001</v>
      </c>
      <c r="L35" s="19">
        <v>43.984999999999999</v>
      </c>
      <c r="M35" s="19">
        <v>74.498000000000005</v>
      </c>
      <c r="N35" s="19">
        <v>31.039000000000001</v>
      </c>
      <c r="O35" s="19">
        <v>44.320999999999998</v>
      </c>
      <c r="P35" s="25">
        <v>59.43</v>
      </c>
      <c r="Q35" s="25">
        <v>31.843</v>
      </c>
      <c r="R35" s="25">
        <v>73.682000000000002</v>
      </c>
      <c r="S35" s="25">
        <v>23.475000000000001</v>
      </c>
      <c r="T35" s="25">
        <v>50.484000000000002</v>
      </c>
      <c r="U35" s="65">
        <v>49.74</v>
      </c>
      <c r="V35" s="68">
        <v>28.274000000000001</v>
      </c>
      <c r="W35" s="66">
        <v>55.311999999999998</v>
      </c>
      <c r="X35" s="67">
        <v>19.951000000000001</v>
      </c>
      <c r="Y35" s="19">
        <v>42.850999999999999</v>
      </c>
      <c r="Z35" s="25">
        <v>59.542999999999999</v>
      </c>
      <c r="AA35" s="25">
        <v>31.172999999999998</v>
      </c>
      <c r="AB35" s="25">
        <v>68.656000000000006</v>
      </c>
      <c r="AC35" s="19">
        <v>34.378</v>
      </c>
      <c r="AD35" s="25">
        <v>52.164999999999999</v>
      </c>
      <c r="AE35" s="25">
        <v>71.885000000000005</v>
      </c>
      <c r="AF35" s="25">
        <v>51.594999999999999</v>
      </c>
      <c r="AG35" s="25">
        <v>102.336</v>
      </c>
      <c r="AH35" s="25">
        <v>39.429000000000002</v>
      </c>
      <c r="AI35" s="19">
        <v>59.627000000000002</v>
      </c>
      <c r="AJ35" s="25">
        <v>80.260999999999996</v>
      </c>
      <c r="AK35" s="25">
        <v>45.381999999999998</v>
      </c>
      <c r="AL35" s="25">
        <v>74.058000000000007</v>
      </c>
      <c r="AM35" s="25">
        <v>45.081000000000003</v>
      </c>
      <c r="AN35" s="25">
        <v>49.104999999999997</v>
      </c>
      <c r="AO35" s="25">
        <v>76.683999999999997</v>
      </c>
      <c r="AP35" s="25"/>
      <c r="AQ35" s="25"/>
      <c r="AR35" s="25"/>
      <c r="AS35" s="25"/>
      <c r="AT35" s="25"/>
      <c r="AU35" s="12"/>
      <c r="AV35" s="36"/>
      <c r="AW35" s="10"/>
      <c r="AX35">
        <v>0</v>
      </c>
      <c r="AY35" s="9">
        <v>0</v>
      </c>
      <c r="AZ35" s="9">
        <v>0</v>
      </c>
    </row>
    <row r="36" spans="1:52" x14ac:dyDescent="0.15">
      <c r="C36" s="14" t="s">
        <v>23</v>
      </c>
      <c r="D36" s="26">
        <v>376</v>
      </c>
      <c r="E36" s="26">
        <v>362</v>
      </c>
      <c r="F36" s="26">
        <v>373</v>
      </c>
      <c r="G36" s="26">
        <v>375</v>
      </c>
      <c r="H36" s="26">
        <v>379</v>
      </c>
      <c r="I36" s="26">
        <v>405</v>
      </c>
      <c r="J36" s="20">
        <v>380</v>
      </c>
      <c r="K36" s="20">
        <v>391</v>
      </c>
      <c r="L36" s="20">
        <v>393</v>
      </c>
      <c r="M36" s="20">
        <v>387</v>
      </c>
      <c r="N36" s="20">
        <v>407</v>
      </c>
      <c r="O36" s="20">
        <v>389</v>
      </c>
      <c r="P36" s="26">
        <v>397</v>
      </c>
      <c r="Q36" s="26">
        <v>400</v>
      </c>
      <c r="R36" s="26">
        <v>416</v>
      </c>
      <c r="S36" s="26">
        <v>452</v>
      </c>
      <c r="T36" s="26">
        <v>439</v>
      </c>
      <c r="U36" s="27">
        <v>474</v>
      </c>
      <c r="V36" s="20">
        <v>478</v>
      </c>
      <c r="W36" s="29">
        <v>483</v>
      </c>
      <c r="X36" s="36">
        <v>458</v>
      </c>
      <c r="Y36" s="20">
        <v>478</v>
      </c>
      <c r="Z36" s="26">
        <v>494</v>
      </c>
      <c r="AA36" s="26">
        <v>486</v>
      </c>
      <c r="AB36" s="26">
        <v>483</v>
      </c>
      <c r="AC36" s="20">
        <v>479</v>
      </c>
      <c r="AD36" s="26">
        <v>474</v>
      </c>
      <c r="AE36" s="26">
        <v>440</v>
      </c>
      <c r="AF36" s="26">
        <v>425</v>
      </c>
      <c r="AG36" s="26">
        <v>376</v>
      </c>
      <c r="AH36" s="26">
        <v>388</v>
      </c>
      <c r="AI36" s="20">
        <v>368</v>
      </c>
      <c r="AJ36" s="26">
        <v>362</v>
      </c>
      <c r="AK36" s="26">
        <v>369</v>
      </c>
      <c r="AL36" s="26">
        <v>361</v>
      </c>
      <c r="AM36" s="26">
        <v>359</v>
      </c>
      <c r="AN36" s="26">
        <v>365</v>
      </c>
      <c r="AO36" s="26">
        <v>361</v>
      </c>
      <c r="AP36" s="26"/>
      <c r="AQ36" s="26"/>
      <c r="AR36" s="26"/>
      <c r="AS36" s="26"/>
      <c r="AT36" s="26"/>
      <c r="AU36" s="28"/>
      <c r="AV36" s="36"/>
      <c r="AW36" s="10"/>
      <c r="AX36">
        <v>0</v>
      </c>
      <c r="AY36">
        <v>0</v>
      </c>
      <c r="AZ36">
        <v>0</v>
      </c>
    </row>
    <row r="37" spans="1:52" ht="14.25" thickBot="1" x14ac:dyDescent="0.2">
      <c r="C37" s="15" t="s">
        <v>21</v>
      </c>
      <c r="D37" s="32">
        <v>341</v>
      </c>
      <c r="E37" s="32">
        <v>341</v>
      </c>
      <c r="F37" s="32">
        <v>341</v>
      </c>
      <c r="G37" s="32">
        <v>341</v>
      </c>
      <c r="H37" s="32">
        <v>341</v>
      </c>
      <c r="I37" s="32">
        <v>341</v>
      </c>
      <c r="J37" s="45">
        <v>341</v>
      </c>
      <c r="K37" s="45">
        <v>349</v>
      </c>
      <c r="L37" s="45">
        <v>349</v>
      </c>
      <c r="M37" s="45">
        <v>349</v>
      </c>
      <c r="N37" s="45">
        <v>349</v>
      </c>
      <c r="O37" s="45">
        <v>349</v>
      </c>
      <c r="P37" s="32">
        <v>349</v>
      </c>
      <c r="Q37" s="32">
        <v>349</v>
      </c>
      <c r="R37" s="32">
        <v>361</v>
      </c>
      <c r="S37" s="32">
        <v>361</v>
      </c>
      <c r="T37" s="32">
        <v>361</v>
      </c>
      <c r="U37" s="32">
        <v>361</v>
      </c>
      <c r="V37" s="45">
        <v>361</v>
      </c>
      <c r="W37" s="32">
        <v>361</v>
      </c>
      <c r="X37" s="37">
        <v>361</v>
      </c>
      <c r="Y37" s="45">
        <v>361</v>
      </c>
      <c r="Z37" s="45">
        <v>357</v>
      </c>
      <c r="AA37" s="45">
        <v>357</v>
      </c>
      <c r="AB37" s="45">
        <v>357</v>
      </c>
      <c r="AC37" s="45">
        <v>357</v>
      </c>
      <c r="AD37" s="45">
        <v>357</v>
      </c>
      <c r="AE37" s="45">
        <v>357</v>
      </c>
      <c r="AF37" s="45">
        <v>357</v>
      </c>
      <c r="AG37" s="45">
        <v>330</v>
      </c>
      <c r="AH37" s="45">
        <v>330</v>
      </c>
      <c r="AI37" s="45">
        <v>330</v>
      </c>
      <c r="AJ37" s="45">
        <v>330</v>
      </c>
      <c r="AK37" s="45">
        <v>330</v>
      </c>
      <c r="AL37" s="45">
        <v>330</v>
      </c>
      <c r="AM37" s="45">
        <v>330</v>
      </c>
      <c r="AN37" s="45">
        <v>330</v>
      </c>
      <c r="AO37" s="45">
        <v>300</v>
      </c>
      <c r="AP37" s="45">
        <v>300</v>
      </c>
      <c r="AQ37" s="45">
        <v>300</v>
      </c>
      <c r="AR37" s="45">
        <v>300</v>
      </c>
      <c r="AS37" s="45">
        <v>300</v>
      </c>
      <c r="AT37" s="45">
        <v>300</v>
      </c>
      <c r="AU37" s="45">
        <v>233</v>
      </c>
      <c r="AV37" s="37">
        <v>233</v>
      </c>
      <c r="AW37" s="33">
        <v>231</v>
      </c>
      <c r="AX37">
        <v>231</v>
      </c>
      <c r="AY37">
        <v>231</v>
      </c>
      <c r="AZ37">
        <v>250</v>
      </c>
    </row>
    <row r="38" spans="1:52" ht="14.25" thickBot="1" x14ac:dyDescent="0.2">
      <c r="D38" s="30"/>
      <c r="E38" s="30"/>
      <c r="F38" s="30"/>
      <c r="G38" s="30"/>
      <c r="H38" s="30"/>
      <c r="I38" s="30"/>
      <c r="P38" s="30"/>
      <c r="Q38" s="30"/>
      <c r="R38" s="30"/>
      <c r="S38" s="30"/>
      <c r="T38" s="30"/>
      <c r="U38" s="31"/>
      <c r="Z38" s="30"/>
      <c r="AA38" s="30"/>
      <c r="AB38" s="30"/>
      <c r="AD38" s="30"/>
      <c r="AE38" s="30"/>
      <c r="AF38" s="30"/>
      <c r="AG38" s="30"/>
      <c r="AH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</row>
    <row r="39" spans="1:52" x14ac:dyDescent="0.15">
      <c r="A39" t="s">
        <v>9</v>
      </c>
      <c r="B39" t="s">
        <v>5</v>
      </c>
      <c r="C39" s="44">
        <f>$C$1</f>
        <v>45352</v>
      </c>
      <c r="D39" s="40" t="s">
        <v>47</v>
      </c>
      <c r="E39" s="40" t="s">
        <v>38</v>
      </c>
      <c r="F39" s="40" t="s">
        <v>48</v>
      </c>
      <c r="G39" s="40" t="s">
        <v>34</v>
      </c>
      <c r="H39" s="40" t="s">
        <v>49</v>
      </c>
      <c r="I39" s="40" t="s">
        <v>44</v>
      </c>
      <c r="J39" s="40" t="s">
        <v>31</v>
      </c>
      <c r="K39" s="40" t="s">
        <v>26</v>
      </c>
      <c r="L39" s="40" t="s">
        <v>35</v>
      </c>
      <c r="M39" s="40" t="s">
        <v>50</v>
      </c>
      <c r="N39" s="40" t="s">
        <v>45</v>
      </c>
      <c r="O39" s="40" t="s">
        <v>32</v>
      </c>
      <c r="P39" s="40" t="s">
        <v>43</v>
      </c>
      <c r="Q39" s="40" t="s">
        <v>36</v>
      </c>
      <c r="R39" s="40" t="s">
        <v>51</v>
      </c>
      <c r="S39" s="40" t="s">
        <v>30</v>
      </c>
      <c r="T39" s="40" t="s">
        <v>41</v>
      </c>
      <c r="U39" s="40" t="s">
        <v>33</v>
      </c>
      <c r="V39" s="40" t="s">
        <v>37</v>
      </c>
      <c r="W39" s="40" t="s">
        <v>52</v>
      </c>
      <c r="X39" s="40" t="s">
        <v>46</v>
      </c>
      <c r="Y39" s="40" t="s">
        <v>39</v>
      </c>
      <c r="Z39" s="40" t="s">
        <v>53</v>
      </c>
      <c r="AA39" s="40" t="s">
        <v>38</v>
      </c>
      <c r="AB39" s="40" t="s">
        <v>48</v>
      </c>
      <c r="AC39" s="40" t="s">
        <v>34</v>
      </c>
      <c r="AD39" s="40" t="s">
        <v>40</v>
      </c>
      <c r="AE39" s="40" t="s">
        <v>44</v>
      </c>
      <c r="AF39" s="40" t="s">
        <v>31</v>
      </c>
      <c r="AG39" s="40" t="s">
        <v>26</v>
      </c>
      <c r="AH39" s="40" t="s">
        <v>35</v>
      </c>
      <c r="AI39" s="84" t="s">
        <v>28</v>
      </c>
      <c r="AJ39" s="40" t="s">
        <v>45</v>
      </c>
      <c r="AK39" s="40" t="s">
        <v>32</v>
      </c>
      <c r="AL39" s="40" t="s">
        <v>43</v>
      </c>
      <c r="AM39" s="40" t="s">
        <v>36</v>
      </c>
      <c r="AN39" s="40" t="s">
        <v>29</v>
      </c>
      <c r="AO39" s="40" t="s">
        <v>30</v>
      </c>
      <c r="AP39" s="40" t="s">
        <v>41</v>
      </c>
      <c r="AQ39" s="40" t="s">
        <v>33</v>
      </c>
      <c r="AR39" s="40" t="s">
        <v>37</v>
      </c>
      <c r="AS39" s="40" t="s">
        <v>42</v>
      </c>
      <c r="AT39" s="40" t="s">
        <v>39</v>
      </c>
      <c r="AU39" s="40" t="s">
        <v>54</v>
      </c>
      <c r="AV39" s="35" t="s">
        <v>39</v>
      </c>
      <c r="AW39" s="38" t="s">
        <v>55</v>
      </c>
      <c r="AX39" t="s">
        <v>31</v>
      </c>
      <c r="AY39" t="s">
        <v>27</v>
      </c>
      <c r="AZ39" t="s">
        <v>35</v>
      </c>
    </row>
    <row r="40" spans="1:52" s="9" customFormat="1" x14ac:dyDescent="0.15">
      <c r="C40" s="13" t="s">
        <v>22</v>
      </c>
      <c r="D40" s="22">
        <v>48078</v>
      </c>
      <c r="E40" s="22">
        <v>56893</v>
      </c>
      <c r="F40" s="22">
        <v>77314</v>
      </c>
      <c r="G40" s="22">
        <v>31667</v>
      </c>
      <c r="H40" s="22">
        <v>75838</v>
      </c>
      <c r="I40" s="22">
        <v>39185</v>
      </c>
      <c r="J40" s="18">
        <v>53835</v>
      </c>
      <c r="K40" s="18">
        <v>82471</v>
      </c>
      <c r="L40" s="18">
        <v>31646</v>
      </c>
      <c r="M40" s="18">
        <v>89444</v>
      </c>
      <c r="N40" s="18">
        <v>48318</v>
      </c>
      <c r="O40" s="18">
        <v>53452</v>
      </c>
      <c r="P40" s="47">
        <v>79503</v>
      </c>
      <c r="Q40" s="47">
        <v>34774</v>
      </c>
      <c r="R40" s="47">
        <v>79267</v>
      </c>
      <c r="S40" s="47">
        <v>41340</v>
      </c>
      <c r="T40" s="47">
        <v>50565</v>
      </c>
      <c r="U40" s="23">
        <v>69612</v>
      </c>
      <c r="V40" s="18">
        <v>34606</v>
      </c>
      <c r="W40" s="24">
        <v>77471</v>
      </c>
      <c r="X40" s="36">
        <v>35839</v>
      </c>
      <c r="Y40" s="18">
        <v>49270</v>
      </c>
      <c r="Z40" s="47">
        <v>78917</v>
      </c>
      <c r="AA40" s="47">
        <v>41555</v>
      </c>
      <c r="AB40" s="47">
        <v>90095</v>
      </c>
      <c r="AC40" s="18">
        <v>46082</v>
      </c>
      <c r="AD40" s="47">
        <v>64512</v>
      </c>
      <c r="AE40" s="47">
        <v>99942</v>
      </c>
      <c r="AF40" s="47">
        <v>48990</v>
      </c>
      <c r="AG40" s="47">
        <v>131438</v>
      </c>
      <c r="AH40" s="47">
        <v>65509</v>
      </c>
      <c r="AI40" s="18">
        <v>74022</v>
      </c>
      <c r="AJ40" s="47">
        <v>96712</v>
      </c>
      <c r="AK40" s="47">
        <v>55227</v>
      </c>
      <c r="AL40" s="47">
        <v>90383</v>
      </c>
      <c r="AM40" s="47">
        <v>60858</v>
      </c>
      <c r="AN40" s="47">
        <v>66408</v>
      </c>
      <c r="AO40" s="47">
        <v>88846</v>
      </c>
      <c r="AP40" s="47"/>
      <c r="AQ40" s="47"/>
      <c r="AR40" s="47"/>
      <c r="AS40" s="47"/>
      <c r="AT40" s="47"/>
      <c r="AU40" s="12"/>
      <c r="AV40" s="36"/>
      <c r="AW40" s="10"/>
      <c r="AX40">
        <v>0</v>
      </c>
      <c r="AY40" s="9">
        <v>0</v>
      </c>
      <c r="AZ40" s="9">
        <v>0</v>
      </c>
    </row>
    <row r="41" spans="1:52" s="9" customFormat="1" x14ac:dyDescent="0.15">
      <c r="C41" s="13" t="s">
        <v>3</v>
      </c>
      <c r="D41" s="25">
        <v>48.078000000000003</v>
      </c>
      <c r="E41" s="25">
        <v>56.893000000000001</v>
      </c>
      <c r="F41" s="25">
        <v>77.313999999999993</v>
      </c>
      <c r="G41" s="25">
        <v>31.667000000000002</v>
      </c>
      <c r="H41" s="25">
        <v>75.837999999999994</v>
      </c>
      <c r="I41" s="25">
        <v>39.185000000000002</v>
      </c>
      <c r="J41" s="19">
        <v>53.835000000000001</v>
      </c>
      <c r="K41" s="19">
        <v>82.471000000000004</v>
      </c>
      <c r="L41" s="19">
        <v>31.646000000000001</v>
      </c>
      <c r="M41" s="19">
        <v>89.444000000000003</v>
      </c>
      <c r="N41" s="19">
        <v>48.317999999999998</v>
      </c>
      <c r="O41" s="19">
        <v>53.451999999999998</v>
      </c>
      <c r="P41" s="25">
        <v>79.503</v>
      </c>
      <c r="Q41" s="25">
        <v>34.774000000000001</v>
      </c>
      <c r="R41" s="25">
        <v>79.266999999999996</v>
      </c>
      <c r="S41" s="25">
        <v>41.34</v>
      </c>
      <c r="T41" s="25">
        <v>50.564999999999998</v>
      </c>
      <c r="U41" s="65">
        <v>69.611999999999995</v>
      </c>
      <c r="V41" s="68">
        <v>34.606000000000002</v>
      </c>
      <c r="W41" s="66">
        <v>77.471000000000004</v>
      </c>
      <c r="X41" s="67">
        <v>35.838999999999999</v>
      </c>
      <c r="Y41" s="19">
        <v>49.27</v>
      </c>
      <c r="Z41" s="25">
        <v>78.917000000000002</v>
      </c>
      <c r="AA41" s="25">
        <v>41.555</v>
      </c>
      <c r="AB41" s="25">
        <v>90.094999999999999</v>
      </c>
      <c r="AC41" s="19">
        <v>46.082000000000001</v>
      </c>
      <c r="AD41" s="25">
        <v>64.512</v>
      </c>
      <c r="AE41" s="25">
        <v>99.941999999999993</v>
      </c>
      <c r="AF41" s="25">
        <v>48.99</v>
      </c>
      <c r="AG41" s="25">
        <v>131.43799999999999</v>
      </c>
      <c r="AH41" s="25">
        <v>65.509</v>
      </c>
      <c r="AI41" s="19">
        <v>74.022000000000006</v>
      </c>
      <c r="AJ41" s="25">
        <v>96.712000000000003</v>
      </c>
      <c r="AK41" s="25">
        <v>55.226999999999997</v>
      </c>
      <c r="AL41" s="25">
        <v>90.382999999999996</v>
      </c>
      <c r="AM41" s="25">
        <v>60.857999999999997</v>
      </c>
      <c r="AN41" s="25">
        <v>66.408000000000001</v>
      </c>
      <c r="AO41" s="25">
        <v>88.846000000000004</v>
      </c>
      <c r="AP41" s="25"/>
      <c r="AQ41" s="25"/>
      <c r="AR41" s="25"/>
      <c r="AS41" s="25"/>
      <c r="AT41" s="25"/>
      <c r="AU41" s="12"/>
      <c r="AV41" s="36"/>
      <c r="AW41" s="10"/>
      <c r="AX41">
        <v>0</v>
      </c>
      <c r="AY41" s="9">
        <v>0</v>
      </c>
      <c r="AZ41" s="9">
        <v>0</v>
      </c>
    </row>
    <row r="42" spans="1:52" x14ac:dyDescent="0.15">
      <c r="C42" s="14" t="s">
        <v>23</v>
      </c>
      <c r="D42" s="26">
        <v>392</v>
      </c>
      <c r="E42" s="26">
        <v>405</v>
      </c>
      <c r="F42" s="26">
        <v>408</v>
      </c>
      <c r="G42" s="26">
        <v>412</v>
      </c>
      <c r="H42" s="26">
        <v>426</v>
      </c>
      <c r="I42" s="26">
        <v>417</v>
      </c>
      <c r="J42" s="20">
        <v>416</v>
      </c>
      <c r="K42" s="20">
        <v>385</v>
      </c>
      <c r="L42" s="20">
        <v>429</v>
      </c>
      <c r="M42" s="20">
        <v>414</v>
      </c>
      <c r="N42" s="20">
        <v>419</v>
      </c>
      <c r="O42" s="20">
        <v>425</v>
      </c>
      <c r="P42" s="26">
        <v>420</v>
      </c>
      <c r="Q42" s="26">
        <v>425</v>
      </c>
      <c r="R42" s="26">
        <v>438</v>
      </c>
      <c r="S42" s="26">
        <v>477</v>
      </c>
      <c r="T42" s="26">
        <v>475</v>
      </c>
      <c r="U42" s="27">
        <v>478</v>
      </c>
      <c r="V42" s="20">
        <v>502</v>
      </c>
      <c r="W42" s="29">
        <v>488</v>
      </c>
      <c r="X42" s="36">
        <v>489</v>
      </c>
      <c r="Y42" s="20">
        <v>502</v>
      </c>
      <c r="Z42" s="26">
        <v>527</v>
      </c>
      <c r="AA42" s="26">
        <v>542</v>
      </c>
      <c r="AB42" s="26">
        <v>487</v>
      </c>
      <c r="AC42" s="20">
        <v>483</v>
      </c>
      <c r="AD42" s="26">
        <v>481</v>
      </c>
      <c r="AE42" s="26">
        <v>455</v>
      </c>
      <c r="AF42" s="26">
        <v>469</v>
      </c>
      <c r="AG42" s="26">
        <v>417</v>
      </c>
      <c r="AH42" s="26">
        <v>421</v>
      </c>
      <c r="AI42" s="20">
        <v>418</v>
      </c>
      <c r="AJ42" s="26">
        <v>396</v>
      </c>
      <c r="AK42" s="26">
        <v>408</v>
      </c>
      <c r="AL42" s="26">
        <v>409</v>
      </c>
      <c r="AM42" s="26">
        <v>388</v>
      </c>
      <c r="AN42" s="26">
        <v>405</v>
      </c>
      <c r="AO42" s="26">
        <v>395</v>
      </c>
      <c r="AP42" s="26"/>
      <c r="AQ42" s="26"/>
      <c r="AR42" s="26"/>
      <c r="AS42" s="26"/>
      <c r="AT42" s="26"/>
      <c r="AU42" s="28"/>
      <c r="AV42" s="36"/>
      <c r="AW42" s="10"/>
      <c r="AX42">
        <v>0</v>
      </c>
      <c r="AY42">
        <v>0</v>
      </c>
      <c r="AZ42">
        <v>0</v>
      </c>
    </row>
    <row r="43" spans="1:52" ht="14.25" thickBot="1" x14ac:dyDescent="0.2">
      <c r="C43" s="15" t="s">
        <v>21</v>
      </c>
      <c r="D43" s="32">
        <v>375</v>
      </c>
      <c r="E43" s="32">
        <v>375</v>
      </c>
      <c r="F43" s="32">
        <v>375</v>
      </c>
      <c r="G43" s="32">
        <v>375</v>
      </c>
      <c r="H43" s="32">
        <v>375</v>
      </c>
      <c r="I43" s="32">
        <v>375</v>
      </c>
      <c r="J43" s="45">
        <v>375</v>
      </c>
      <c r="K43" s="45">
        <v>382</v>
      </c>
      <c r="L43" s="45">
        <v>382</v>
      </c>
      <c r="M43" s="45">
        <v>382</v>
      </c>
      <c r="N43" s="45">
        <v>382</v>
      </c>
      <c r="O43" s="45">
        <v>382</v>
      </c>
      <c r="P43" s="32">
        <v>382</v>
      </c>
      <c r="Q43" s="32">
        <v>382</v>
      </c>
      <c r="R43" s="32">
        <v>393</v>
      </c>
      <c r="S43" s="32">
        <v>393</v>
      </c>
      <c r="T43" s="32">
        <v>393</v>
      </c>
      <c r="U43" s="32">
        <v>393</v>
      </c>
      <c r="V43" s="45">
        <v>393</v>
      </c>
      <c r="W43" s="32">
        <v>393</v>
      </c>
      <c r="X43" s="37">
        <v>393</v>
      </c>
      <c r="Y43" s="45">
        <v>393</v>
      </c>
      <c r="Z43" s="37">
        <v>387</v>
      </c>
      <c r="AA43" s="37">
        <v>387</v>
      </c>
      <c r="AB43" s="37">
        <v>387</v>
      </c>
      <c r="AC43" s="37">
        <v>387</v>
      </c>
      <c r="AD43" s="37">
        <v>387</v>
      </c>
      <c r="AE43" s="37">
        <v>387</v>
      </c>
      <c r="AF43" s="37">
        <v>387</v>
      </c>
      <c r="AG43" s="37">
        <v>362</v>
      </c>
      <c r="AH43" s="37">
        <v>362</v>
      </c>
      <c r="AI43" s="45">
        <v>362</v>
      </c>
      <c r="AJ43" s="37">
        <v>362</v>
      </c>
      <c r="AK43" s="37">
        <v>362</v>
      </c>
      <c r="AL43" s="37">
        <v>362</v>
      </c>
      <c r="AM43" s="37">
        <v>362</v>
      </c>
      <c r="AN43" s="37">
        <v>362</v>
      </c>
      <c r="AO43" s="37">
        <v>340</v>
      </c>
      <c r="AP43" s="37">
        <v>340</v>
      </c>
      <c r="AQ43" s="37">
        <v>340</v>
      </c>
      <c r="AR43" s="37">
        <v>340</v>
      </c>
      <c r="AS43" s="37">
        <v>340</v>
      </c>
      <c r="AT43" s="37">
        <v>340</v>
      </c>
      <c r="AU43" s="37">
        <v>275</v>
      </c>
      <c r="AV43" s="37">
        <v>275</v>
      </c>
      <c r="AW43" s="33">
        <v>278</v>
      </c>
      <c r="AX43">
        <v>278</v>
      </c>
      <c r="AY43">
        <v>278</v>
      </c>
      <c r="AZ43">
        <v>295</v>
      </c>
    </row>
    <row r="44" spans="1:52" ht="14.25" thickBot="1" x14ac:dyDescent="0.2">
      <c r="D44" s="30"/>
      <c r="E44" s="30"/>
      <c r="F44" s="30"/>
      <c r="G44" s="30"/>
      <c r="H44" s="30"/>
      <c r="I44" s="30"/>
      <c r="P44" s="30"/>
      <c r="Q44" s="30"/>
      <c r="R44" s="30"/>
      <c r="S44" s="30"/>
      <c r="T44" s="30"/>
      <c r="U44" s="31"/>
      <c r="Z44" s="30"/>
      <c r="AA44" s="30"/>
      <c r="AB44" s="30"/>
      <c r="AD44" s="30"/>
      <c r="AE44" s="30"/>
      <c r="AF44" s="30"/>
      <c r="AG44" s="30"/>
      <c r="AH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</row>
    <row r="45" spans="1:52" x14ac:dyDescent="0.15">
      <c r="A45" t="s">
        <v>9</v>
      </c>
      <c r="B45" t="s">
        <v>4</v>
      </c>
      <c r="C45" s="44">
        <f>$C$1</f>
        <v>45352</v>
      </c>
      <c r="D45" s="40" t="s">
        <v>47</v>
      </c>
      <c r="E45" s="40" t="s">
        <v>38</v>
      </c>
      <c r="F45" s="40" t="s">
        <v>48</v>
      </c>
      <c r="G45" s="40" t="s">
        <v>34</v>
      </c>
      <c r="H45" s="40" t="s">
        <v>49</v>
      </c>
      <c r="I45" s="40" t="s">
        <v>44</v>
      </c>
      <c r="J45" s="40" t="s">
        <v>31</v>
      </c>
      <c r="K45" s="40" t="s">
        <v>26</v>
      </c>
      <c r="L45" s="40" t="s">
        <v>35</v>
      </c>
      <c r="M45" s="40" t="s">
        <v>50</v>
      </c>
      <c r="N45" s="40" t="s">
        <v>45</v>
      </c>
      <c r="O45" s="40" t="s">
        <v>32</v>
      </c>
      <c r="P45" s="40" t="s">
        <v>43</v>
      </c>
      <c r="Q45" s="40" t="s">
        <v>36</v>
      </c>
      <c r="R45" s="40" t="s">
        <v>51</v>
      </c>
      <c r="S45" s="40" t="s">
        <v>30</v>
      </c>
      <c r="T45" s="40" t="s">
        <v>41</v>
      </c>
      <c r="U45" s="40" t="s">
        <v>33</v>
      </c>
      <c r="V45" s="40" t="s">
        <v>37</v>
      </c>
      <c r="W45" s="40" t="s">
        <v>52</v>
      </c>
      <c r="X45" s="40" t="s">
        <v>46</v>
      </c>
      <c r="Y45" s="40" t="s">
        <v>39</v>
      </c>
      <c r="Z45" s="40" t="s">
        <v>53</v>
      </c>
      <c r="AA45" s="40" t="s">
        <v>38</v>
      </c>
      <c r="AB45" s="40" t="s">
        <v>48</v>
      </c>
      <c r="AC45" s="40" t="s">
        <v>34</v>
      </c>
      <c r="AD45" s="40" t="s">
        <v>40</v>
      </c>
      <c r="AE45" s="40" t="s">
        <v>44</v>
      </c>
      <c r="AF45" s="40" t="s">
        <v>31</v>
      </c>
      <c r="AG45" s="40" t="s">
        <v>26</v>
      </c>
      <c r="AH45" s="40" t="s">
        <v>35</v>
      </c>
      <c r="AI45" s="84" t="s">
        <v>28</v>
      </c>
      <c r="AJ45" s="40" t="s">
        <v>45</v>
      </c>
      <c r="AK45" s="40" t="s">
        <v>32</v>
      </c>
      <c r="AL45" s="40" t="s">
        <v>43</v>
      </c>
      <c r="AM45" s="40" t="s">
        <v>36</v>
      </c>
      <c r="AN45" s="40" t="s">
        <v>29</v>
      </c>
      <c r="AO45" s="40" t="s">
        <v>30</v>
      </c>
      <c r="AP45" s="40" t="s">
        <v>41</v>
      </c>
      <c r="AQ45" s="40" t="s">
        <v>33</v>
      </c>
      <c r="AR45" s="40" t="s">
        <v>37</v>
      </c>
      <c r="AS45" s="40" t="s">
        <v>42</v>
      </c>
      <c r="AT45" s="40" t="s">
        <v>39</v>
      </c>
      <c r="AU45" s="40" t="s">
        <v>54</v>
      </c>
      <c r="AV45" s="35" t="s">
        <v>39</v>
      </c>
      <c r="AW45" s="38" t="s">
        <v>55</v>
      </c>
      <c r="AX45" t="s">
        <v>31</v>
      </c>
      <c r="AY45" t="s">
        <v>27</v>
      </c>
      <c r="AZ45" t="s">
        <v>35</v>
      </c>
    </row>
    <row r="46" spans="1:52" s="9" customFormat="1" x14ac:dyDescent="0.15">
      <c r="C46" s="13" t="s">
        <v>22</v>
      </c>
      <c r="D46" s="22">
        <v>22437</v>
      </c>
      <c r="E46" s="22">
        <v>29487</v>
      </c>
      <c r="F46" s="22">
        <v>19475</v>
      </c>
      <c r="G46" s="22">
        <v>25041</v>
      </c>
      <c r="H46" s="22">
        <v>32929</v>
      </c>
      <c r="I46" s="22">
        <v>20313</v>
      </c>
      <c r="J46" s="18">
        <v>25163</v>
      </c>
      <c r="K46" s="18">
        <v>25181</v>
      </c>
      <c r="L46" s="18">
        <v>32405</v>
      </c>
      <c r="M46" s="18">
        <v>34385</v>
      </c>
      <c r="N46" s="18">
        <v>22982</v>
      </c>
      <c r="O46" s="18">
        <v>28390</v>
      </c>
      <c r="P46" s="47">
        <v>25281</v>
      </c>
      <c r="Q46" s="47">
        <v>25187</v>
      </c>
      <c r="R46" s="47">
        <v>28554</v>
      </c>
      <c r="S46" s="47">
        <v>18493</v>
      </c>
      <c r="T46" s="47">
        <v>25819</v>
      </c>
      <c r="U46" s="23">
        <v>22241</v>
      </c>
      <c r="V46" s="18">
        <v>26491</v>
      </c>
      <c r="W46" s="24">
        <v>25810</v>
      </c>
      <c r="X46" s="36">
        <v>17683</v>
      </c>
      <c r="Y46" s="18">
        <v>30271</v>
      </c>
      <c r="Z46" s="47">
        <v>25049</v>
      </c>
      <c r="AA46" s="47">
        <v>28212</v>
      </c>
      <c r="AB46" s="47">
        <v>35179</v>
      </c>
      <c r="AC46" s="18">
        <v>22948</v>
      </c>
      <c r="AD46" s="47">
        <v>31993</v>
      </c>
      <c r="AE46" s="47">
        <v>35366</v>
      </c>
      <c r="AF46" s="47">
        <v>42311</v>
      </c>
      <c r="AG46" s="47">
        <v>52196</v>
      </c>
      <c r="AH46" s="47">
        <v>29788</v>
      </c>
      <c r="AI46" s="18">
        <v>39822</v>
      </c>
      <c r="AJ46" s="47">
        <v>41746</v>
      </c>
      <c r="AK46" s="47">
        <v>37669</v>
      </c>
      <c r="AL46" s="47">
        <v>44767</v>
      </c>
      <c r="AM46" s="47">
        <v>36012</v>
      </c>
      <c r="AN46" s="47">
        <v>38057</v>
      </c>
      <c r="AO46" s="47">
        <v>40805</v>
      </c>
      <c r="AP46" s="47"/>
      <c r="AQ46" s="47"/>
      <c r="AR46" s="47"/>
      <c r="AS46" s="47"/>
      <c r="AT46" s="47"/>
      <c r="AU46" s="12"/>
      <c r="AV46" s="36"/>
      <c r="AW46" s="10"/>
      <c r="AX46">
        <v>0</v>
      </c>
      <c r="AY46" s="9">
        <v>0</v>
      </c>
      <c r="AZ46" s="9">
        <v>0</v>
      </c>
    </row>
    <row r="47" spans="1:52" s="9" customFormat="1" x14ac:dyDescent="0.15">
      <c r="C47" s="13" t="s">
        <v>3</v>
      </c>
      <c r="D47" s="25">
        <v>22.437000000000001</v>
      </c>
      <c r="E47" s="25">
        <v>29.486999999999998</v>
      </c>
      <c r="F47" s="25">
        <v>19.475000000000001</v>
      </c>
      <c r="G47" s="25">
        <v>25.041</v>
      </c>
      <c r="H47" s="25">
        <v>32.929000000000002</v>
      </c>
      <c r="I47" s="25">
        <v>20.312999999999999</v>
      </c>
      <c r="J47" s="19">
        <v>25.163</v>
      </c>
      <c r="K47" s="19">
        <v>25.181000000000001</v>
      </c>
      <c r="L47" s="19">
        <v>32.405000000000001</v>
      </c>
      <c r="M47" s="19">
        <v>34.384999999999998</v>
      </c>
      <c r="N47" s="19">
        <v>22.981999999999999</v>
      </c>
      <c r="O47" s="19">
        <v>28.39</v>
      </c>
      <c r="P47" s="25">
        <v>25.280999999999999</v>
      </c>
      <c r="Q47" s="25">
        <v>25.187000000000001</v>
      </c>
      <c r="R47" s="25">
        <v>28.553999999999998</v>
      </c>
      <c r="S47" s="25">
        <v>18.492999999999999</v>
      </c>
      <c r="T47" s="25">
        <v>25.818999999999999</v>
      </c>
      <c r="U47" s="65">
        <v>22.241</v>
      </c>
      <c r="V47" s="68">
        <v>26.491</v>
      </c>
      <c r="W47" s="66">
        <v>25.81</v>
      </c>
      <c r="X47" s="67">
        <v>17.683</v>
      </c>
      <c r="Y47" s="19">
        <v>30.271000000000001</v>
      </c>
      <c r="Z47" s="25">
        <v>25.048999999999999</v>
      </c>
      <c r="AA47" s="25">
        <v>28.212</v>
      </c>
      <c r="AB47" s="25">
        <v>35.179000000000002</v>
      </c>
      <c r="AC47" s="19">
        <v>22.948</v>
      </c>
      <c r="AD47" s="25">
        <v>31.992999999999999</v>
      </c>
      <c r="AE47" s="25">
        <v>35.366</v>
      </c>
      <c r="AF47" s="25">
        <v>42.311</v>
      </c>
      <c r="AG47" s="25">
        <v>52.195999999999998</v>
      </c>
      <c r="AH47" s="25">
        <v>29.788</v>
      </c>
      <c r="AI47" s="19">
        <v>39.822000000000003</v>
      </c>
      <c r="AJ47" s="25">
        <v>41.746000000000002</v>
      </c>
      <c r="AK47" s="25">
        <v>37.668999999999997</v>
      </c>
      <c r="AL47" s="25">
        <v>44.767000000000003</v>
      </c>
      <c r="AM47" s="25">
        <v>36.012</v>
      </c>
      <c r="AN47" s="25">
        <v>38.057000000000002</v>
      </c>
      <c r="AO47" s="25">
        <v>40.805</v>
      </c>
      <c r="AP47" s="25"/>
      <c r="AQ47" s="25"/>
      <c r="AR47" s="25"/>
      <c r="AS47" s="25"/>
      <c r="AT47" s="25"/>
      <c r="AU47" s="12"/>
      <c r="AV47" s="36"/>
      <c r="AW47" s="10"/>
      <c r="AX47">
        <v>0</v>
      </c>
      <c r="AY47" s="9">
        <v>0</v>
      </c>
      <c r="AZ47" s="9">
        <v>0</v>
      </c>
    </row>
    <row r="48" spans="1:52" x14ac:dyDescent="0.15">
      <c r="C48" s="14" t="s">
        <v>23</v>
      </c>
      <c r="D48" s="26">
        <v>336</v>
      </c>
      <c r="E48" s="26">
        <v>334</v>
      </c>
      <c r="F48" s="26">
        <v>361</v>
      </c>
      <c r="G48" s="26">
        <v>384</v>
      </c>
      <c r="H48" s="26">
        <v>368</v>
      </c>
      <c r="I48" s="26">
        <v>352</v>
      </c>
      <c r="J48" s="20">
        <v>382</v>
      </c>
      <c r="K48" s="20">
        <v>367</v>
      </c>
      <c r="L48" s="20">
        <v>374</v>
      </c>
      <c r="M48" s="20">
        <v>360</v>
      </c>
      <c r="N48" s="20">
        <v>345</v>
      </c>
      <c r="O48" s="20">
        <v>372</v>
      </c>
      <c r="P48" s="26">
        <v>373</v>
      </c>
      <c r="Q48" s="26">
        <v>394</v>
      </c>
      <c r="R48" s="26">
        <v>387</v>
      </c>
      <c r="S48" s="26">
        <v>388</v>
      </c>
      <c r="T48" s="26">
        <v>440</v>
      </c>
      <c r="U48" s="27">
        <v>445</v>
      </c>
      <c r="V48" s="20">
        <v>450</v>
      </c>
      <c r="W48" s="29">
        <v>458</v>
      </c>
      <c r="X48" s="36">
        <v>442</v>
      </c>
      <c r="Y48" s="20">
        <v>433</v>
      </c>
      <c r="Z48" s="26">
        <v>448</v>
      </c>
      <c r="AA48" s="26">
        <v>452</v>
      </c>
      <c r="AB48" s="26">
        <v>421</v>
      </c>
      <c r="AC48" s="20">
        <v>421</v>
      </c>
      <c r="AD48" s="26">
        <v>414</v>
      </c>
      <c r="AE48" s="26">
        <v>397</v>
      </c>
      <c r="AF48" s="26">
        <v>371</v>
      </c>
      <c r="AG48" s="26">
        <v>350</v>
      </c>
      <c r="AH48" s="26">
        <v>339</v>
      </c>
      <c r="AI48" s="20">
        <v>345</v>
      </c>
      <c r="AJ48" s="26">
        <v>325</v>
      </c>
      <c r="AK48" s="26">
        <v>336</v>
      </c>
      <c r="AL48" s="26">
        <v>334</v>
      </c>
      <c r="AM48" s="26">
        <v>340</v>
      </c>
      <c r="AN48" s="26">
        <v>349</v>
      </c>
      <c r="AO48" s="26">
        <v>347</v>
      </c>
      <c r="AP48" s="26"/>
      <c r="AQ48" s="26"/>
      <c r="AR48" s="26"/>
      <c r="AS48" s="26"/>
      <c r="AT48" s="26"/>
      <c r="AU48" s="28"/>
      <c r="AV48" s="36"/>
      <c r="AW48" s="10"/>
      <c r="AX48">
        <v>0</v>
      </c>
      <c r="AY48">
        <v>0</v>
      </c>
      <c r="AZ48">
        <v>0</v>
      </c>
    </row>
    <row r="49" spans="1:52" ht="14.25" thickBot="1" x14ac:dyDescent="0.2">
      <c r="C49" s="15" t="s">
        <v>21</v>
      </c>
      <c r="D49" s="32">
        <v>329</v>
      </c>
      <c r="E49" s="32">
        <v>329</v>
      </c>
      <c r="F49" s="32">
        <v>329</v>
      </c>
      <c r="G49" s="32">
        <v>329</v>
      </c>
      <c r="H49" s="32">
        <v>329</v>
      </c>
      <c r="I49" s="32">
        <v>329</v>
      </c>
      <c r="J49" s="45">
        <v>329</v>
      </c>
      <c r="K49" s="45">
        <v>345</v>
      </c>
      <c r="L49" s="45">
        <v>345</v>
      </c>
      <c r="M49" s="45">
        <v>345</v>
      </c>
      <c r="N49" s="45">
        <v>345</v>
      </c>
      <c r="O49" s="45">
        <v>345</v>
      </c>
      <c r="P49" s="32">
        <v>345</v>
      </c>
      <c r="Q49" s="32">
        <v>345</v>
      </c>
      <c r="R49" s="32">
        <v>349</v>
      </c>
      <c r="S49" s="32">
        <v>349</v>
      </c>
      <c r="T49" s="32">
        <v>349</v>
      </c>
      <c r="U49" s="32">
        <v>349</v>
      </c>
      <c r="V49" s="45">
        <v>349</v>
      </c>
      <c r="W49" s="32">
        <v>349</v>
      </c>
      <c r="X49" s="37">
        <v>349</v>
      </c>
      <c r="Y49" s="45">
        <v>349</v>
      </c>
      <c r="Z49" s="37">
        <v>341</v>
      </c>
      <c r="AA49" s="37">
        <v>341</v>
      </c>
      <c r="AB49" s="37">
        <v>341</v>
      </c>
      <c r="AC49" s="37">
        <v>341</v>
      </c>
      <c r="AD49" s="37">
        <v>341</v>
      </c>
      <c r="AE49" s="37">
        <v>341</v>
      </c>
      <c r="AF49" s="37">
        <v>341</v>
      </c>
      <c r="AG49" s="37">
        <v>316</v>
      </c>
      <c r="AH49" s="37">
        <v>316</v>
      </c>
      <c r="AI49" s="45">
        <v>316</v>
      </c>
      <c r="AJ49" s="37">
        <v>316</v>
      </c>
      <c r="AK49" s="37">
        <v>316</v>
      </c>
      <c r="AL49" s="37">
        <v>316</v>
      </c>
      <c r="AM49" s="37">
        <v>316</v>
      </c>
      <c r="AN49" s="37">
        <v>316</v>
      </c>
      <c r="AO49" s="37">
        <v>289</v>
      </c>
      <c r="AP49" s="37">
        <v>289</v>
      </c>
      <c r="AQ49" s="37">
        <v>289</v>
      </c>
      <c r="AR49" s="37">
        <v>289</v>
      </c>
      <c r="AS49" s="37">
        <v>289</v>
      </c>
      <c r="AT49" s="37">
        <v>289</v>
      </c>
      <c r="AU49" s="37">
        <v>214</v>
      </c>
      <c r="AV49" s="37">
        <v>214</v>
      </c>
      <c r="AW49" s="33">
        <v>225</v>
      </c>
      <c r="AX49">
        <v>225</v>
      </c>
      <c r="AY49">
        <v>225</v>
      </c>
      <c r="AZ49">
        <v>243</v>
      </c>
    </row>
    <row r="50" spans="1:52" x14ac:dyDescent="0.15"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52" s="6" customFormat="1" ht="0.75" customHeight="1" x14ac:dyDescent="0.15">
      <c r="C51" s="8"/>
      <c r="D51" s="21"/>
      <c r="E51" s="21"/>
      <c r="F51" s="21"/>
      <c r="G51" s="21"/>
      <c r="H51" s="21"/>
      <c r="I51" s="21"/>
      <c r="J51" s="50"/>
      <c r="K51" s="50"/>
      <c r="L51" s="50"/>
      <c r="M51" s="50"/>
      <c r="N51" s="50"/>
      <c r="O51" s="50"/>
      <c r="P51" s="21"/>
      <c r="Q51" s="21"/>
      <c r="R51" s="21"/>
      <c r="S51" s="21"/>
      <c r="T51" s="21"/>
      <c r="U51" s="21"/>
      <c r="V51" s="51"/>
      <c r="W51" s="21"/>
      <c r="Y51" s="49"/>
      <c r="Z51" s="21"/>
      <c r="AA51" s="21"/>
      <c r="AB51" s="21"/>
      <c r="AC51" s="46"/>
      <c r="AD51" s="21"/>
      <c r="AE51" s="21"/>
      <c r="AF51" s="21"/>
      <c r="AG51" s="21"/>
      <c r="AH51" s="46"/>
      <c r="AI51" s="85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</row>
    <row r="52" spans="1:52" ht="14.25" thickBot="1" x14ac:dyDescent="0.2"/>
    <row r="53" spans="1:52" x14ac:dyDescent="0.15">
      <c r="A53" s="5" t="s">
        <v>10</v>
      </c>
      <c r="B53" t="s">
        <v>7</v>
      </c>
      <c r="C53" s="17">
        <f>$C$1</f>
        <v>45352</v>
      </c>
      <c r="D53" s="40" t="s">
        <v>47</v>
      </c>
      <c r="E53" s="40" t="s">
        <v>38</v>
      </c>
      <c r="F53" s="40" t="s">
        <v>48</v>
      </c>
      <c r="G53" s="40" t="s">
        <v>34</v>
      </c>
      <c r="H53" s="40" t="s">
        <v>49</v>
      </c>
      <c r="I53" s="40" t="s">
        <v>44</v>
      </c>
      <c r="J53" s="40" t="s">
        <v>31</v>
      </c>
      <c r="K53" s="40" t="s">
        <v>26</v>
      </c>
      <c r="L53" s="40" t="s">
        <v>35</v>
      </c>
      <c r="M53" s="40" t="s">
        <v>50</v>
      </c>
      <c r="N53" s="40" t="s">
        <v>45</v>
      </c>
      <c r="O53" s="40" t="s">
        <v>32</v>
      </c>
      <c r="P53" s="40" t="s">
        <v>43</v>
      </c>
      <c r="Q53" s="40" t="s">
        <v>36</v>
      </c>
      <c r="R53" s="40" t="s">
        <v>51</v>
      </c>
      <c r="S53" s="40" t="s">
        <v>30</v>
      </c>
      <c r="T53" s="40" t="s">
        <v>41</v>
      </c>
      <c r="U53" s="40" t="s">
        <v>33</v>
      </c>
      <c r="V53" s="40" t="s">
        <v>37</v>
      </c>
      <c r="W53" s="40" t="s">
        <v>52</v>
      </c>
      <c r="X53" s="40" t="s">
        <v>46</v>
      </c>
      <c r="Y53" s="40" t="s">
        <v>39</v>
      </c>
      <c r="Z53" s="40" t="s">
        <v>53</v>
      </c>
      <c r="AA53" s="40" t="s">
        <v>38</v>
      </c>
      <c r="AB53" s="40" t="s">
        <v>48</v>
      </c>
      <c r="AC53" s="40" t="s">
        <v>34</v>
      </c>
      <c r="AD53" s="40" t="s">
        <v>40</v>
      </c>
      <c r="AE53" s="40" t="s">
        <v>44</v>
      </c>
      <c r="AF53" s="40" t="s">
        <v>31</v>
      </c>
      <c r="AG53" s="40" t="s">
        <v>26</v>
      </c>
      <c r="AH53" s="40" t="s">
        <v>35</v>
      </c>
      <c r="AI53" s="84" t="s">
        <v>28</v>
      </c>
      <c r="AJ53" s="40" t="s">
        <v>45</v>
      </c>
      <c r="AK53" s="40" t="s">
        <v>32</v>
      </c>
      <c r="AL53" s="40" t="s">
        <v>43</v>
      </c>
      <c r="AM53" s="40" t="s">
        <v>36</v>
      </c>
      <c r="AN53" s="40" t="s">
        <v>29</v>
      </c>
      <c r="AO53" s="40" t="s">
        <v>30</v>
      </c>
      <c r="AP53" s="40" t="s">
        <v>41</v>
      </c>
      <c r="AQ53" s="40" t="s">
        <v>33</v>
      </c>
      <c r="AR53" s="40" t="s">
        <v>37</v>
      </c>
      <c r="AS53" s="40" t="s">
        <v>42</v>
      </c>
      <c r="AT53" s="40" t="s">
        <v>39</v>
      </c>
      <c r="AU53" s="40" t="s">
        <v>54</v>
      </c>
      <c r="AV53" s="35" t="s">
        <v>39</v>
      </c>
      <c r="AW53" s="38" t="s">
        <v>55</v>
      </c>
      <c r="AX53" t="s">
        <v>31</v>
      </c>
      <c r="AY53" t="s">
        <v>27</v>
      </c>
      <c r="AZ53" t="s">
        <v>35</v>
      </c>
    </row>
    <row r="54" spans="1:52" x14ac:dyDescent="0.15">
      <c r="C54" s="13" t="s">
        <v>22</v>
      </c>
      <c r="D54" s="22">
        <v>74303</v>
      </c>
      <c r="E54" s="22">
        <v>85857</v>
      </c>
      <c r="F54" s="22">
        <v>120453</v>
      </c>
      <c r="G54" s="22">
        <v>82125</v>
      </c>
      <c r="H54" s="22">
        <v>131168</v>
      </c>
      <c r="I54" s="22">
        <v>81364</v>
      </c>
      <c r="J54" s="18">
        <v>88624</v>
      </c>
      <c r="K54" s="18">
        <v>107005</v>
      </c>
      <c r="L54" s="18">
        <v>79394</v>
      </c>
      <c r="M54" s="18">
        <v>142506</v>
      </c>
      <c r="N54" s="18">
        <v>93397</v>
      </c>
      <c r="O54" s="18">
        <v>101452</v>
      </c>
      <c r="P54" s="47">
        <v>131128</v>
      </c>
      <c r="Q54" s="47">
        <v>98779</v>
      </c>
      <c r="R54" s="47">
        <v>147544</v>
      </c>
      <c r="S54" s="47">
        <v>98633</v>
      </c>
      <c r="T54" s="47">
        <v>103054</v>
      </c>
      <c r="U54" s="23">
        <v>118132</v>
      </c>
      <c r="V54" s="18">
        <v>86818</v>
      </c>
      <c r="W54" s="24">
        <v>112097</v>
      </c>
      <c r="X54" s="36">
        <v>75209</v>
      </c>
      <c r="Y54" s="18">
        <v>79438</v>
      </c>
      <c r="Z54" s="47">
        <v>110946</v>
      </c>
      <c r="AA54" s="47">
        <v>80738</v>
      </c>
      <c r="AB54" s="47">
        <v>142617</v>
      </c>
      <c r="AC54" s="18">
        <v>91959</v>
      </c>
      <c r="AD54" s="47">
        <v>94774</v>
      </c>
      <c r="AE54" s="47">
        <v>114494</v>
      </c>
      <c r="AF54" s="47">
        <v>77167</v>
      </c>
      <c r="AG54" s="47">
        <v>114682</v>
      </c>
      <c r="AH54" s="47">
        <v>86410</v>
      </c>
      <c r="AI54" s="18">
        <v>78173</v>
      </c>
      <c r="AJ54" s="47">
        <v>125599</v>
      </c>
      <c r="AK54" s="47">
        <v>94204</v>
      </c>
      <c r="AL54" s="47">
        <v>158833</v>
      </c>
      <c r="AM54" s="47">
        <v>105634</v>
      </c>
      <c r="AN54" s="47">
        <v>120069</v>
      </c>
      <c r="AO54" s="47">
        <v>170857</v>
      </c>
      <c r="AP54" s="47"/>
      <c r="AQ54" s="47"/>
      <c r="AR54" s="47"/>
      <c r="AS54" s="47"/>
      <c r="AT54" s="47"/>
      <c r="AU54" s="12"/>
      <c r="AV54" s="36"/>
      <c r="AW54" s="10"/>
      <c r="AX54">
        <v>0</v>
      </c>
      <c r="AY54">
        <v>0</v>
      </c>
      <c r="AZ54">
        <v>0</v>
      </c>
    </row>
    <row r="55" spans="1:52" s="9" customFormat="1" x14ac:dyDescent="0.15">
      <c r="C55" s="13" t="s">
        <v>3</v>
      </c>
      <c r="D55" s="25">
        <v>74.302999999999997</v>
      </c>
      <c r="E55" s="25">
        <v>85.856999999999999</v>
      </c>
      <c r="F55" s="25">
        <v>120.453</v>
      </c>
      <c r="G55" s="25">
        <v>82.125</v>
      </c>
      <c r="H55" s="25">
        <v>131.16800000000001</v>
      </c>
      <c r="I55" s="25">
        <v>81.364000000000004</v>
      </c>
      <c r="J55" s="19">
        <v>88.623999999999995</v>
      </c>
      <c r="K55" s="19">
        <v>107.005</v>
      </c>
      <c r="L55" s="19">
        <v>79.394000000000005</v>
      </c>
      <c r="M55" s="19">
        <v>142.506</v>
      </c>
      <c r="N55" s="19">
        <v>93.397000000000006</v>
      </c>
      <c r="O55" s="19">
        <v>101.452</v>
      </c>
      <c r="P55" s="25">
        <v>131.12799999999999</v>
      </c>
      <c r="Q55" s="25">
        <v>98.778999999999996</v>
      </c>
      <c r="R55" s="25">
        <v>147.54400000000001</v>
      </c>
      <c r="S55" s="25">
        <v>98.632999999999996</v>
      </c>
      <c r="T55" s="25">
        <v>103.054</v>
      </c>
      <c r="U55" s="65">
        <v>118.13200000000001</v>
      </c>
      <c r="V55" s="68">
        <v>86.817999999999998</v>
      </c>
      <c r="W55" s="66">
        <v>112.09699999999999</v>
      </c>
      <c r="X55" s="67">
        <v>75.209000000000003</v>
      </c>
      <c r="Y55" s="19">
        <v>79.438000000000002</v>
      </c>
      <c r="Z55" s="25">
        <v>110.946</v>
      </c>
      <c r="AA55" s="25">
        <v>80.738</v>
      </c>
      <c r="AB55" s="25">
        <v>142.61699999999999</v>
      </c>
      <c r="AC55" s="19">
        <v>91.959000000000003</v>
      </c>
      <c r="AD55" s="25">
        <v>94.774000000000001</v>
      </c>
      <c r="AE55" s="25">
        <v>114.494</v>
      </c>
      <c r="AF55" s="25">
        <v>77.167000000000002</v>
      </c>
      <c r="AG55" s="25">
        <v>114.682</v>
      </c>
      <c r="AH55" s="25">
        <v>86.41</v>
      </c>
      <c r="AI55" s="19">
        <v>78.173000000000002</v>
      </c>
      <c r="AJ55" s="25">
        <v>125.599</v>
      </c>
      <c r="AK55" s="25">
        <v>94.203999999999994</v>
      </c>
      <c r="AL55" s="25">
        <v>158.833</v>
      </c>
      <c r="AM55" s="25">
        <v>105.634</v>
      </c>
      <c r="AN55" s="25">
        <v>120.069</v>
      </c>
      <c r="AO55" s="25">
        <v>170.857</v>
      </c>
      <c r="AP55" s="25"/>
      <c r="AQ55" s="25"/>
      <c r="AR55" s="25"/>
      <c r="AS55" s="25"/>
      <c r="AT55" s="25"/>
      <c r="AU55" s="12"/>
      <c r="AV55" s="36"/>
      <c r="AW55" s="10"/>
      <c r="AX55">
        <v>0</v>
      </c>
      <c r="AY55" s="9">
        <v>0</v>
      </c>
      <c r="AZ55" s="9">
        <v>0</v>
      </c>
    </row>
    <row r="56" spans="1:52" x14ac:dyDescent="0.15">
      <c r="C56" s="14" t="s">
        <v>23</v>
      </c>
      <c r="D56" s="26">
        <v>481</v>
      </c>
      <c r="E56" s="26">
        <v>478</v>
      </c>
      <c r="F56" s="26">
        <v>466</v>
      </c>
      <c r="G56" s="26">
        <v>467</v>
      </c>
      <c r="H56" s="26">
        <v>435</v>
      </c>
      <c r="I56" s="26">
        <v>455</v>
      </c>
      <c r="J56" s="20">
        <v>444</v>
      </c>
      <c r="K56" s="20">
        <v>450</v>
      </c>
      <c r="L56" s="20">
        <v>460</v>
      </c>
      <c r="M56" s="20">
        <v>451</v>
      </c>
      <c r="N56" s="20">
        <v>446</v>
      </c>
      <c r="O56" s="20">
        <v>456</v>
      </c>
      <c r="P56" s="26">
        <v>448</v>
      </c>
      <c r="Q56" s="26">
        <v>463</v>
      </c>
      <c r="R56" s="26">
        <v>453</v>
      </c>
      <c r="S56" s="26">
        <v>457</v>
      </c>
      <c r="T56" s="26">
        <v>467</v>
      </c>
      <c r="U56" s="27">
        <v>466</v>
      </c>
      <c r="V56" s="20">
        <v>490</v>
      </c>
      <c r="W56" s="29">
        <v>466</v>
      </c>
      <c r="X56" s="36">
        <v>482</v>
      </c>
      <c r="Y56" s="20">
        <v>480</v>
      </c>
      <c r="Z56" s="26">
        <v>479</v>
      </c>
      <c r="AA56" s="26">
        <v>480</v>
      </c>
      <c r="AB56" s="26">
        <v>467</v>
      </c>
      <c r="AC56" s="20">
        <v>471</v>
      </c>
      <c r="AD56" s="26">
        <v>475</v>
      </c>
      <c r="AE56" s="26">
        <v>470</v>
      </c>
      <c r="AF56" s="26">
        <v>484</v>
      </c>
      <c r="AG56" s="26">
        <v>495</v>
      </c>
      <c r="AH56" s="26">
        <v>518</v>
      </c>
      <c r="AI56" s="20">
        <v>508</v>
      </c>
      <c r="AJ56" s="26">
        <v>520</v>
      </c>
      <c r="AK56" s="26">
        <v>524</v>
      </c>
      <c r="AL56" s="26">
        <v>488</v>
      </c>
      <c r="AM56" s="26">
        <v>484</v>
      </c>
      <c r="AN56" s="26">
        <v>483</v>
      </c>
      <c r="AO56" s="26">
        <v>462</v>
      </c>
      <c r="AP56" s="26"/>
      <c r="AQ56" s="26"/>
      <c r="AR56" s="26"/>
      <c r="AS56" s="26"/>
      <c r="AT56" s="26"/>
      <c r="AU56" s="28"/>
      <c r="AV56" s="36"/>
      <c r="AW56" s="10"/>
      <c r="AX56">
        <v>0</v>
      </c>
      <c r="AY56">
        <v>0</v>
      </c>
      <c r="AZ56">
        <v>0</v>
      </c>
    </row>
    <row r="57" spans="1:52" ht="14.25" thickBot="1" x14ac:dyDescent="0.2">
      <c r="C57" s="15" t="s">
        <v>21</v>
      </c>
      <c r="D57" s="32">
        <v>437</v>
      </c>
      <c r="E57" s="32">
        <v>437</v>
      </c>
      <c r="F57" s="32">
        <v>437</v>
      </c>
      <c r="G57" s="32">
        <v>437</v>
      </c>
      <c r="H57" s="32">
        <v>437</v>
      </c>
      <c r="I57" s="32">
        <v>437</v>
      </c>
      <c r="J57" s="45">
        <v>437</v>
      </c>
      <c r="K57" s="45">
        <v>416</v>
      </c>
      <c r="L57" s="45">
        <v>416</v>
      </c>
      <c r="M57" s="45">
        <v>416</v>
      </c>
      <c r="N57" s="45">
        <v>416</v>
      </c>
      <c r="O57" s="45">
        <v>416</v>
      </c>
      <c r="P57" s="32">
        <v>416</v>
      </c>
      <c r="Q57" s="32">
        <v>416</v>
      </c>
      <c r="R57" s="32">
        <v>401</v>
      </c>
      <c r="S57" s="32">
        <v>401</v>
      </c>
      <c r="T57" s="32">
        <v>401</v>
      </c>
      <c r="U57" s="32">
        <v>401</v>
      </c>
      <c r="V57" s="45">
        <v>401</v>
      </c>
      <c r="W57" s="32">
        <v>401</v>
      </c>
      <c r="X57" s="37">
        <v>401</v>
      </c>
      <c r="Y57" s="45">
        <v>401</v>
      </c>
      <c r="Z57" s="37">
        <v>412</v>
      </c>
      <c r="AA57" s="37">
        <v>412</v>
      </c>
      <c r="AB57" s="37">
        <v>412</v>
      </c>
      <c r="AC57" s="37">
        <v>412</v>
      </c>
      <c r="AD57" s="37">
        <v>412</v>
      </c>
      <c r="AE57" s="37">
        <v>412</v>
      </c>
      <c r="AF57" s="37">
        <v>412</v>
      </c>
      <c r="AG57" s="37">
        <v>415</v>
      </c>
      <c r="AH57" s="37">
        <v>415</v>
      </c>
      <c r="AI57" s="45">
        <v>415</v>
      </c>
      <c r="AJ57" s="37">
        <v>415</v>
      </c>
      <c r="AK57" s="37">
        <v>415</v>
      </c>
      <c r="AL57" s="37">
        <v>415</v>
      </c>
      <c r="AM57" s="37">
        <v>415</v>
      </c>
      <c r="AN57" s="37">
        <v>415</v>
      </c>
      <c r="AO57" s="37">
        <v>407</v>
      </c>
      <c r="AP57" s="37">
        <v>407</v>
      </c>
      <c r="AQ57" s="37">
        <v>407</v>
      </c>
      <c r="AR57" s="37">
        <v>407</v>
      </c>
      <c r="AS57" s="37">
        <v>407</v>
      </c>
      <c r="AT57" s="37">
        <v>407</v>
      </c>
      <c r="AU57" s="37">
        <v>375</v>
      </c>
      <c r="AV57" s="37">
        <v>375</v>
      </c>
      <c r="AW57" s="33">
        <v>376</v>
      </c>
      <c r="AX57">
        <v>376</v>
      </c>
      <c r="AY57">
        <v>376</v>
      </c>
      <c r="AZ57">
        <v>391</v>
      </c>
    </row>
    <row r="58" spans="1:52" ht="14.25" thickBot="1" x14ac:dyDescent="0.2">
      <c r="D58" s="30"/>
      <c r="E58" s="30"/>
      <c r="F58" s="30"/>
      <c r="G58" s="30"/>
      <c r="H58" s="30"/>
      <c r="I58" s="30"/>
      <c r="P58" s="30"/>
      <c r="Q58" s="30"/>
      <c r="R58" s="30"/>
      <c r="S58" s="30"/>
      <c r="T58" s="30"/>
      <c r="U58" s="30"/>
      <c r="Z58" s="30"/>
      <c r="AA58" s="30"/>
      <c r="AB58" s="30"/>
      <c r="AD58" s="30"/>
      <c r="AE58" s="30"/>
      <c r="AF58" s="30"/>
      <c r="AG58" s="30"/>
      <c r="AH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</row>
    <row r="59" spans="1:52" x14ac:dyDescent="0.15">
      <c r="A59" t="s">
        <v>10</v>
      </c>
      <c r="B59" t="s">
        <v>6</v>
      </c>
      <c r="C59" s="44">
        <f>$C$1</f>
        <v>45352</v>
      </c>
      <c r="D59" s="40" t="s">
        <v>47</v>
      </c>
      <c r="E59" s="40" t="s">
        <v>38</v>
      </c>
      <c r="F59" s="40" t="s">
        <v>48</v>
      </c>
      <c r="G59" s="40" t="s">
        <v>34</v>
      </c>
      <c r="H59" s="40" t="s">
        <v>49</v>
      </c>
      <c r="I59" s="40" t="s">
        <v>44</v>
      </c>
      <c r="J59" s="40" t="s">
        <v>31</v>
      </c>
      <c r="K59" s="40" t="s">
        <v>26</v>
      </c>
      <c r="L59" s="40" t="s">
        <v>35</v>
      </c>
      <c r="M59" s="40" t="s">
        <v>50</v>
      </c>
      <c r="N59" s="40" t="s">
        <v>45</v>
      </c>
      <c r="O59" s="40" t="s">
        <v>32</v>
      </c>
      <c r="P59" s="40" t="s">
        <v>43</v>
      </c>
      <c r="Q59" s="40" t="s">
        <v>36</v>
      </c>
      <c r="R59" s="40" t="s">
        <v>51</v>
      </c>
      <c r="S59" s="40" t="s">
        <v>30</v>
      </c>
      <c r="T59" s="40" t="s">
        <v>41</v>
      </c>
      <c r="U59" s="40" t="s">
        <v>33</v>
      </c>
      <c r="V59" s="40" t="s">
        <v>37</v>
      </c>
      <c r="W59" s="40" t="s">
        <v>52</v>
      </c>
      <c r="X59" s="40" t="s">
        <v>46</v>
      </c>
      <c r="Y59" s="40" t="s">
        <v>39</v>
      </c>
      <c r="Z59" s="40" t="s">
        <v>53</v>
      </c>
      <c r="AA59" s="40" t="s">
        <v>38</v>
      </c>
      <c r="AB59" s="40" t="s">
        <v>48</v>
      </c>
      <c r="AC59" s="40" t="s">
        <v>34</v>
      </c>
      <c r="AD59" s="40" t="s">
        <v>40</v>
      </c>
      <c r="AE59" s="40" t="s">
        <v>44</v>
      </c>
      <c r="AF59" s="40" t="s">
        <v>31</v>
      </c>
      <c r="AG59" s="40" t="s">
        <v>26</v>
      </c>
      <c r="AH59" s="40" t="s">
        <v>35</v>
      </c>
      <c r="AI59" s="84" t="s">
        <v>28</v>
      </c>
      <c r="AJ59" s="40" t="s">
        <v>45</v>
      </c>
      <c r="AK59" s="40" t="s">
        <v>32</v>
      </c>
      <c r="AL59" s="40" t="s">
        <v>43</v>
      </c>
      <c r="AM59" s="40" t="s">
        <v>36</v>
      </c>
      <c r="AN59" s="40" t="s">
        <v>29</v>
      </c>
      <c r="AO59" s="40" t="s">
        <v>30</v>
      </c>
      <c r="AP59" s="40" t="s">
        <v>41</v>
      </c>
      <c r="AQ59" s="40" t="s">
        <v>33</v>
      </c>
      <c r="AR59" s="40" t="s">
        <v>37</v>
      </c>
      <c r="AS59" s="40" t="s">
        <v>42</v>
      </c>
      <c r="AT59" s="40" t="s">
        <v>39</v>
      </c>
      <c r="AU59" s="40" t="s">
        <v>54</v>
      </c>
      <c r="AV59" s="35" t="s">
        <v>39</v>
      </c>
      <c r="AW59" s="38" t="s">
        <v>55</v>
      </c>
      <c r="AX59" t="s">
        <v>31</v>
      </c>
      <c r="AY59" t="s">
        <v>27</v>
      </c>
      <c r="AZ59" t="s">
        <v>35</v>
      </c>
    </row>
    <row r="60" spans="1:52" x14ac:dyDescent="0.15">
      <c r="C60" s="13" t="s">
        <v>22</v>
      </c>
      <c r="D60" s="22">
        <v>17343</v>
      </c>
      <c r="E60" s="22">
        <v>18948</v>
      </c>
      <c r="F60" s="22">
        <v>31710</v>
      </c>
      <c r="G60" s="22">
        <v>7963</v>
      </c>
      <c r="H60" s="22">
        <v>44734</v>
      </c>
      <c r="I60" s="22">
        <v>20174</v>
      </c>
      <c r="J60" s="18">
        <v>18441</v>
      </c>
      <c r="K60" s="18">
        <v>33360</v>
      </c>
      <c r="L60" s="18">
        <v>7130</v>
      </c>
      <c r="M60" s="18">
        <v>42891</v>
      </c>
      <c r="N60" s="18">
        <v>18327</v>
      </c>
      <c r="O60" s="18">
        <v>19657</v>
      </c>
      <c r="P60" s="47">
        <v>36889</v>
      </c>
      <c r="Q60" s="47">
        <v>18579</v>
      </c>
      <c r="R60" s="47">
        <v>51586</v>
      </c>
      <c r="S60" s="47">
        <v>22824</v>
      </c>
      <c r="T60" s="47">
        <v>21648</v>
      </c>
      <c r="U60" s="23">
        <v>38447</v>
      </c>
      <c r="V60" s="18">
        <v>16769</v>
      </c>
      <c r="W60" s="24">
        <v>44440</v>
      </c>
      <c r="X60" s="36">
        <v>14878</v>
      </c>
      <c r="Y60" s="18">
        <v>16568</v>
      </c>
      <c r="Z60" s="47">
        <v>27163</v>
      </c>
      <c r="AA60" s="47">
        <v>15551</v>
      </c>
      <c r="AB60" s="47">
        <v>37860</v>
      </c>
      <c r="AC60" s="18">
        <v>23432</v>
      </c>
      <c r="AD60" s="47">
        <v>19322</v>
      </c>
      <c r="AE60" s="47">
        <v>33640</v>
      </c>
      <c r="AF60" s="47">
        <v>14022</v>
      </c>
      <c r="AG60" s="47">
        <v>31516</v>
      </c>
      <c r="AH60" s="47">
        <v>11894</v>
      </c>
      <c r="AI60" s="18">
        <v>16576</v>
      </c>
      <c r="AJ60" s="47">
        <v>35704</v>
      </c>
      <c r="AK60" s="47">
        <v>15938</v>
      </c>
      <c r="AL60" s="47">
        <v>41110</v>
      </c>
      <c r="AM60" s="47">
        <v>20809</v>
      </c>
      <c r="AN60" s="47">
        <v>27135</v>
      </c>
      <c r="AO60" s="47">
        <v>44399</v>
      </c>
      <c r="AP60" s="47"/>
      <c r="AQ60" s="47"/>
      <c r="AR60" s="47"/>
      <c r="AS60" s="47"/>
      <c r="AT60" s="47"/>
      <c r="AU60" s="12"/>
      <c r="AV60" s="36"/>
      <c r="AW60" s="10"/>
      <c r="AX60">
        <v>0</v>
      </c>
      <c r="AY60">
        <v>0</v>
      </c>
      <c r="AZ60">
        <v>0</v>
      </c>
    </row>
    <row r="61" spans="1:52" s="9" customFormat="1" x14ac:dyDescent="0.15">
      <c r="C61" s="13" t="s">
        <v>3</v>
      </c>
      <c r="D61" s="25">
        <v>17.343</v>
      </c>
      <c r="E61" s="25">
        <v>18.948</v>
      </c>
      <c r="F61" s="25">
        <v>31.71</v>
      </c>
      <c r="G61" s="25">
        <v>7.9630000000000001</v>
      </c>
      <c r="H61" s="25">
        <v>44.734000000000002</v>
      </c>
      <c r="I61" s="25">
        <v>20.173999999999999</v>
      </c>
      <c r="J61" s="19">
        <v>18.440999999999999</v>
      </c>
      <c r="K61" s="19">
        <v>33.36</v>
      </c>
      <c r="L61" s="19">
        <v>7.13</v>
      </c>
      <c r="M61" s="19">
        <v>42.890999999999998</v>
      </c>
      <c r="N61" s="19">
        <v>18.327000000000002</v>
      </c>
      <c r="O61" s="19">
        <v>19.657</v>
      </c>
      <c r="P61" s="25">
        <v>36.889000000000003</v>
      </c>
      <c r="Q61" s="25">
        <v>18.579000000000001</v>
      </c>
      <c r="R61" s="25">
        <v>51.585999999999999</v>
      </c>
      <c r="S61" s="25">
        <v>22.824000000000002</v>
      </c>
      <c r="T61" s="25">
        <v>21.648</v>
      </c>
      <c r="U61" s="65">
        <v>38.447000000000003</v>
      </c>
      <c r="V61" s="68">
        <v>16.768999999999998</v>
      </c>
      <c r="W61" s="66">
        <v>44.44</v>
      </c>
      <c r="X61" s="67">
        <v>14.878</v>
      </c>
      <c r="Y61" s="19">
        <v>16.568000000000001</v>
      </c>
      <c r="Z61" s="25">
        <v>27.163</v>
      </c>
      <c r="AA61" s="25">
        <v>15.551</v>
      </c>
      <c r="AB61" s="25">
        <v>37.86</v>
      </c>
      <c r="AC61" s="19">
        <v>23.431999999999999</v>
      </c>
      <c r="AD61" s="25">
        <v>19.321999999999999</v>
      </c>
      <c r="AE61" s="25">
        <v>33.64</v>
      </c>
      <c r="AF61" s="25">
        <v>14.022</v>
      </c>
      <c r="AG61" s="25">
        <v>31.515999999999998</v>
      </c>
      <c r="AH61" s="25">
        <v>11.894</v>
      </c>
      <c r="AI61" s="19">
        <v>16.576000000000001</v>
      </c>
      <c r="AJ61" s="25">
        <v>35.704000000000001</v>
      </c>
      <c r="AK61" s="25">
        <v>15.938000000000001</v>
      </c>
      <c r="AL61" s="25">
        <v>41.11</v>
      </c>
      <c r="AM61" s="25">
        <v>20.809000000000001</v>
      </c>
      <c r="AN61" s="25">
        <v>27.135000000000002</v>
      </c>
      <c r="AO61" s="25">
        <v>44.399000000000001</v>
      </c>
      <c r="AP61" s="25"/>
      <c r="AQ61" s="25"/>
      <c r="AR61" s="25"/>
      <c r="AS61" s="25"/>
      <c r="AT61" s="25"/>
      <c r="AU61" s="12"/>
      <c r="AV61" s="36"/>
      <c r="AW61" s="10"/>
      <c r="AX61">
        <v>0</v>
      </c>
      <c r="AY61" s="9">
        <v>0</v>
      </c>
      <c r="AZ61" s="9">
        <v>0</v>
      </c>
    </row>
    <row r="62" spans="1:52" x14ac:dyDescent="0.15">
      <c r="C62" s="14" t="s">
        <v>23</v>
      </c>
      <c r="D62" s="26">
        <v>437</v>
      </c>
      <c r="E62" s="26">
        <v>433</v>
      </c>
      <c r="F62" s="26">
        <v>411</v>
      </c>
      <c r="G62" s="26">
        <v>419</v>
      </c>
      <c r="H62" s="26">
        <v>406</v>
      </c>
      <c r="I62" s="26">
        <v>408</v>
      </c>
      <c r="J62" s="20">
        <v>410</v>
      </c>
      <c r="K62" s="20">
        <v>407</v>
      </c>
      <c r="L62" s="20">
        <v>409</v>
      </c>
      <c r="M62" s="20">
        <v>400</v>
      </c>
      <c r="N62" s="20">
        <v>403</v>
      </c>
      <c r="O62" s="20">
        <v>397</v>
      </c>
      <c r="P62" s="26">
        <v>387</v>
      </c>
      <c r="Q62" s="26">
        <v>394</v>
      </c>
      <c r="R62" s="26">
        <v>389</v>
      </c>
      <c r="S62" s="26">
        <v>389</v>
      </c>
      <c r="T62" s="26">
        <v>389</v>
      </c>
      <c r="U62" s="27">
        <v>386</v>
      </c>
      <c r="V62" s="20">
        <v>386</v>
      </c>
      <c r="W62" s="29">
        <v>386</v>
      </c>
      <c r="X62" s="36">
        <v>393</v>
      </c>
      <c r="Y62" s="20">
        <v>395</v>
      </c>
      <c r="Z62" s="26">
        <v>390</v>
      </c>
      <c r="AA62" s="26">
        <v>388</v>
      </c>
      <c r="AB62" s="26">
        <v>388</v>
      </c>
      <c r="AC62" s="20">
        <v>390</v>
      </c>
      <c r="AD62" s="26">
        <v>388</v>
      </c>
      <c r="AE62" s="26">
        <v>377</v>
      </c>
      <c r="AF62" s="26">
        <v>409</v>
      </c>
      <c r="AG62" s="26">
        <v>410</v>
      </c>
      <c r="AH62" s="26">
        <v>420</v>
      </c>
      <c r="AI62" s="20">
        <v>422</v>
      </c>
      <c r="AJ62" s="26">
        <v>437</v>
      </c>
      <c r="AK62" s="26">
        <v>423</v>
      </c>
      <c r="AL62" s="26">
        <v>430</v>
      </c>
      <c r="AM62" s="26">
        <v>430</v>
      </c>
      <c r="AN62" s="26">
        <v>430</v>
      </c>
      <c r="AO62" s="26">
        <v>434</v>
      </c>
      <c r="AP62" s="26"/>
      <c r="AQ62" s="26"/>
      <c r="AR62" s="26"/>
      <c r="AS62" s="26"/>
      <c r="AT62" s="26"/>
      <c r="AU62" s="28"/>
      <c r="AV62" s="36"/>
      <c r="AW62" s="10"/>
      <c r="AX62">
        <v>0</v>
      </c>
      <c r="AY62">
        <v>0</v>
      </c>
      <c r="AZ62">
        <v>0</v>
      </c>
    </row>
    <row r="63" spans="1:52" ht="14.25" thickBot="1" x14ac:dyDescent="0.2">
      <c r="C63" s="15" t="s">
        <v>21</v>
      </c>
      <c r="D63" s="32">
        <v>397</v>
      </c>
      <c r="E63" s="32">
        <v>397</v>
      </c>
      <c r="F63" s="32">
        <v>397</v>
      </c>
      <c r="G63" s="32">
        <v>397</v>
      </c>
      <c r="H63" s="32">
        <v>397</v>
      </c>
      <c r="I63" s="32">
        <v>397</v>
      </c>
      <c r="J63" s="45">
        <v>397</v>
      </c>
      <c r="K63" s="45">
        <v>368</v>
      </c>
      <c r="L63" s="45">
        <v>368</v>
      </c>
      <c r="M63" s="45">
        <v>368</v>
      </c>
      <c r="N63" s="45">
        <v>368</v>
      </c>
      <c r="O63" s="45">
        <v>368</v>
      </c>
      <c r="P63" s="32">
        <v>368</v>
      </c>
      <c r="Q63" s="32">
        <v>368</v>
      </c>
      <c r="R63" s="32">
        <v>350</v>
      </c>
      <c r="S63" s="32">
        <v>350</v>
      </c>
      <c r="T63" s="32">
        <v>350</v>
      </c>
      <c r="U63" s="32">
        <v>350</v>
      </c>
      <c r="V63" s="45">
        <v>350</v>
      </c>
      <c r="W63" s="32">
        <v>350</v>
      </c>
      <c r="X63" s="37">
        <v>350</v>
      </c>
      <c r="Y63" s="45">
        <v>350</v>
      </c>
      <c r="Z63" s="45">
        <v>347</v>
      </c>
      <c r="AA63" s="45">
        <v>347</v>
      </c>
      <c r="AB63" s="45">
        <v>347</v>
      </c>
      <c r="AC63" s="45">
        <v>347</v>
      </c>
      <c r="AD63" s="45">
        <v>347</v>
      </c>
      <c r="AE63" s="45">
        <v>347</v>
      </c>
      <c r="AF63" s="45">
        <v>347</v>
      </c>
      <c r="AG63" s="45">
        <v>347</v>
      </c>
      <c r="AH63" s="45">
        <v>347</v>
      </c>
      <c r="AI63" s="45">
        <v>347</v>
      </c>
      <c r="AJ63" s="45">
        <v>347</v>
      </c>
      <c r="AK63" s="45">
        <v>347</v>
      </c>
      <c r="AL63" s="45">
        <v>347</v>
      </c>
      <c r="AM63" s="45">
        <v>347</v>
      </c>
      <c r="AN63" s="45">
        <v>347</v>
      </c>
      <c r="AO63" s="45">
        <v>351</v>
      </c>
      <c r="AP63" s="45">
        <v>351</v>
      </c>
      <c r="AQ63" s="45">
        <v>351</v>
      </c>
      <c r="AR63" s="45">
        <v>351</v>
      </c>
      <c r="AS63" s="45">
        <v>351</v>
      </c>
      <c r="AT63" s="45">
        <v>351</v>
      </c>
      <c r="AU63" s="45">
        <v>333</v>
      </c>
      <c r="AV63" s="37">
        <v>333</v>
      </c>
      <c r="AW63" s="33">
        <v>336</v>
      </c>
      <c r="AX63">
        <v>336</v>
      </c>
      <c r="AY63">
        <v>336</v>
      </c>
      <c r="AZ63">
        <v>347</v>
      </c>
    </row>
    <row r="64" spans="1:52" ht="14.25" thickBot="1" x14ac:dyDescent="0.2">
      <c r="D64" s="30"/>
      <c r="E64" s="30"/>
      <c r="F64" s="30"/>
      <c r="G64" s="30"/>
      <c r="H64" s="30"/>
      <c r="I64" s="30"/>
      <c r="P64" s="30"/>
      <c r="Q64" s="30"/>
      <c r="R64" s="30"/>
      <c r="S64" s="30"/>
      <c r="T64" s="30"/>
      <c r="U64" s="31"/>
      <c r="Z64" s="30"/>
      <c r="AA64" s="30"/>
      <c r="AB64" s="30"/>
      <c r="AD64" s="30"/>
      <c r="AE64" s="30"/>
      <c r="AF64" s="30"/>
      <c r="AG64" s="30"/>
      <c r="AH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</row>
    <row r="65" spans="1:52" x14ac:dyDescent="0.15">
      <c r="A65" t="s">
        <v>10</v>
      </c>
      <c r="B65" t="s">
        <v>5</v>
      </c>
      <c r="C65" s="44">
        <f>$C$1</f>
        <v>45352</v>
      </c>
      <c r="D65" s="40" t="s">
        <v>47</v>
      </c>
      <c r="E65" s="40" t="s">
        <v>38</v>
      </c>
      <c r="F65" s="40" t="s">
        <v>48</v>
      </c>
      <c r="G65" s="40" t="s">
        <v>34</v>
      </c>
      <c r="H65" s="40" t="s">
        <v>49</v>
      </c>
      <c r="I65" s="40" t="s">
        <v>44</v>
      </c>
      <c r="J65" s="40" t="s">
        <v>31</v>
      </c>
      <c r="K65" s="40" t="s">
        <v>26</v>
      </c>
      <c r="L65" s="40" t="s">
        <v>35</v>
      </c>
      <c r="M65" s="40" t="s">
        <v>50</v>
      </c>
      <c r="N65" s="40" t="s">
        <v>45</v>
      </c>
      <c r="O65" s="40" t="s">
        <v>32</v>
      </c>
      <c r="P65" s="40" t="s">
        <v>43</v>
      </c>
      <c r="Q65" s="40" t="s">
        <v>36</v>
      </c>
      <c r="R65" s="40" t="s">
        <v>51</v>
      </c>
      <c r="S65" s="40" t="s">
        <v>30</v>
      </c>
      <c r="T65" s="40" t="s">
        <v>41</v>
      </c>
      <c r="U65" s="40" t="s">
        <v>33</v>
      </c>
      <c r="V65" s="40" t="s">
        <v>37</v>
      </c>
      <c r="W65" s="40" t="s">
        <v>52</v>
      </c>
      <c r="X65" s="40" t="s">
        <v>46</v>
      </c>
      <c r="Y65" s="40" t="s">
        <v>39</v>
      </c>
      <c r="Z65" s="40" t="s">
        <v>53</v>
      </c>
      <c r="AA65" s="40" t="s">
        <v>38</v>
      </c>
      <c r="AB65" s="40" t="s">
        <v>48</v>
      </c>
      <c r="AC65" s="40" t="s">
        <v>34</v>
      </c>
      <c r="AD65" s="40" t="s">
        <v>40</v>
      </c>
      <c r="AE65" s="40" t="s">
        <v>44</v>
      </c>
      <c r="AF65" s="40" t="s">
        <v>31</v>
      </c>
      <c r="AG65" s="40" t="s">
        <v>26</v>
      </c>
      <c r="AH65" s="40" t="s">
        <v>35</v>
      </c>
      <c r="AI65" s="84" t="s">
        <v>28</v>
      </c>
      <c r="AJ65" s="40" t="s">
        <v>45</v>
      </c>
      <c r="AK65" s="40" t="s">
        <v>32</v>
      </c>
      <c r="AL65" s="40" t="s">
        <v>43</v>
      </c>
      <c r="AM65" s="40" t="s">
        <v>36</v>
      </c>
      <c r="AN65" s="40" t="s">
        <v>29</v>
      </c>
      <c r="AO65" s="40" t="s">
        <v>30</v>
      </c>
      <c r="AP65" s="40" t="s">
        <v>41</v>
      </c>
      <c r="AQ65" s="40" t="s">
        <v>33</v>
      </c>
      <c r="AR65" s="40" t="s">
        <v>37</v>
      </c>
      <c r="AS65" s="40" t="s">
        <v>42</v>
      </c>
      <c r="AT65" s="40" t="s">
        <v>39</v>
      </c>
      <c r="AU65" s="40" t="s">
        <v>54</v>
      </c>
      <c r="AV65" s="35" t="s">
        <v>39</v>
      </c>
      <c r="AW65" s="38" t="s">
        <v>55</v>
      </c>
      <c r="AX65" t="s">
        <v>31</v>
      </c>
      <c r="AY65" t="s">
        <v>27</v>
      </c>
      <c r="AZ65" t="s">
        <v>35</v>
      </c>
    </row>
    <row r="66" spans="1:52" x14ac:dyDescent="0.15">
      <c r="C66" s="13" t="s">
        <v>22</v>
      </c>
      <c r="D66" s="22">
        <v>14773</v>
      </c>
      <c r="E66" s="22">
        <v>23910</v>
      </c>
      <c r="F66" s="22">
        <v>50434</v>
      </c>
      <c r="G66" s="22">
        <v>18200</v>
      </c>
      <c r="H66" s="22">
        <v>47648</v>
      </c>
      <c r="I66" s="22">
        <v>22634</v>
      </c>
      <c r="J66" s="18">
        <v>23844</v>
      </c>
      <c r="K66" s="18">
        <v>31339</v>
      </c>
      <c r="L66" s="18">
        <v>21248</v>
      </c>
      <c r="M66" s="18">
        <v>48785</v>
      </c>
      <c r="N66" s="18">
        <v>31531</v>
      </c>
      <c r="O66" s="18">
        <v>26672</v>
      </c>
      <c r="P66" s="47">
        <v>40615</v>
      </c>
      <c r="Q66" s="47">
        <v>24011</v>
      </c>
      <c r="R66" s="47">
        <v>64562</v>
      </c>
      <c r="S66" s="47">
        <v>27739</v>
      </c>
      <c r="T66" s="47">
        <v>26820</v>
      </c>
      <c r="U66" s="23">
        <v>38753</v>
      </c>
      <c r="V66" s="18">
        <v>23191</v>
      </c>
      <c r="W66" s="24">
        <v>44378</v>
      </c>
      <c r="X66" s="36">
        <v>30540</v>
      </c>
      <c r="Y66" s="18">
        <v>28600</v>
      </c>
      <c r="Z66" s="47">
        <v>41766</v>
      </c>
      <c r="AA66" s="47">
        <v>31772</v>
      </c>
      <c r="AB66" s="47">
        <v>60136</v>
      </c>
      <c r="AC66" s="18">
        <v>32059</v>
      </c>
      <c r="AD66" s="47">
        <v>31288</v>
      </c>
      <c r="AE66" s="47">
        <v>41246</v>
      </c>
      <c r="AF66" s="47">
        <v>32167</v>
      </c>
      <c r="AG66" s="47">
        <v>32267</v>
      </c>
      <c r="AH66" s="47">
        <v>21537</v>
      </c>
      <c r="AI66" s="18">
        <v>26840</v>
      </c>
      <c r="AJ66" s="47">
        <v>53666</v>
      </c>
      <c r="AK66" s="47">
        <v>43839</v>
      </c>
      <c r="AL66" s="47">
        <v>55078</v>
      </c>
      <c r="AM66" s="47">
        <v>39001</v>
      </c>
      <c r="AN66" s="47">
        <v>42882</v>
      </c>
      <c r="AO66" s="47">
        <v>53016</v>
      </c>
      <c r="AP66" s="47"/>
      <c r="AQ66" s="47"/>
      <c r="AR66" s="47"/>
      <c r="AS66" s="47"/>
      <c r="AT66" s="47"/>
      <c r="AU66" s="12"/>
      <c r="AV66" s="36"/>
      <c r="AW66" s="10"/>
      <c r="AX66">
        <v>0</v>
      </c>
      <c r="AY66">
        <v>0</v>
      </c>
      <c r="AZ66">
        <v>0</v>
      </c>
    </row>
    <row r="67" spans="1:52" s="9" customFormat="1" x14ac:dyDescent="0.15">
      <c r="C67" s="13" t="s">
        <v>3</v>
      </c>
      <c r="D67" s="25">
        <v>14.773</v>
      </c>
      <c r="E67" s="25">
        <v>23.91</v>
      </c>
      <c r="F67" s="25">
        <v>50.433999999999997</v>
      </c>
      <c r="G67" s="25">
        <v>18.2</v>
      </c>
      <c r="H67" s="25">
        <v>47.648000000000003</v>
      </c>
      <c r="I67" s="25">
        <v>22.634</v>
      </c>
      <c r="J67" s="19">
        <v>23.844000000000001</v>
      </c>
      <c r="K67" s="19">
        <v>31.338999999999999</v>
      </c>
      <c r="L67" s="19">
        <v>21.248000000000001</v>
      </c>
      <c r="M67" s="19">
        <v>48.784999999999997</v>
      </c>
      <c r="N67" s="19">
        <v>31.530999999999999</v>
      </c>
      <c r="O67" s="19">
        <v>26.672000000000001</v>
      </c>
      <c r="P67" s="25">
        <v>40.615000000000002</v>
      </c>
      <c r="Q67" s="25">
        <v>24.010999999999999</v>
      </c>
      <c r="R67" s="25">
        <v>64.561999999999998</v>
      </c>
      <c r="S67" s="25">
        <v>27.739000000000001</v>
      </c>
      <c r="T67" s="25">
        <v>26.82</v>
      </c>
      <c r="U67" s="65">
        <v>38.753</v>
      </c>
      <c r="V67" s="68">
        <v>23.190999999999999</v>
      </c>
      <c r="W67" s="66">
        <v>44.378</v>
      </c>
      <c r="X67" s="67">
        <v>30.54</v>
      </c>
      <c r="Y67" s="19">
        <v>28.6</v>
      </c>
      <c r="Z67" s="25">
        <v>41.765999999999998</v>
      </c>
      <c r="AA67" s="25">
        <v>31.771999999999998</v>
      </c>
      <c r="AB67" s="25">
        <v>60.136000000000003</v>
      </c>
      <c r="AC67" s="19">
        <v>32.058999999999997</v>
      </c>
      <c r="AD67" s="25">
        <v>31.288</v>
      </c>
      <c r="AE67" s="25">
        <v>41.246000000000002</v>
      </c>
      <c r="AF67" s="25">
        <v>32.167000000000002</v>
      </c>
      <c r="AG67" s="25">
        <v>32.267000000000003</v>
      </c>
      <c r="AH67" s="25">
        <v>21.536999999999999</v>
      </c>
      <c r="AI67" s="19">
        <v>26.84</v>
      </c>
      <c r="AJ67" s="25">
        <v>53.665999999999997</v>
      </c>
      <c r="AK67" s="25">
        <v>43.838999999999999</v>
      </c>
      <c r="AL67" s="25">
        <v>55.078000000000003</v>
      </c>
      <c r="AM67" s="25">
        <v>39.000999999999998</v>
      </c>
      <c r="AN67" s="25">
        <v>42.881999999999998</v>
      </c>
      <c r="AO67" s="25">
        <v>53.015999999999998</v>
      </c>
      <c r="AP67" s="25"/>
      <c r="AQ67" s="25"/>
      <c r="AR67" s="25"/>
      <c r="AS67" s="25"/>
      <c r="AT67" s="25"/>
      <c r="AU67" s="12"/>
      <c r="AV67" s="36"/>
      <c r="AW67" s="10"/>
      <c r="AX67">
        <v>0</v>
      </c>
      <c r="AY67" s="9">
        <v>0</v>
      </c>
      <c r="AZ67" s="9">
        <v>0</v>
      </c>
    </row>
    <row r="68" spans="1:52" x14ac:dyDescent="0.15">
      <c r="C68" s="14" t="s">
        <v>23</v>
      </c>
      <c r="D68" s="26">
        <v>462</v>
      </c>
      <c r="E68" s="26">
        <v>449</v>
      </c>
      <c r="F68" s="26">
        <v>404</v>
      </c>
      <c r="G68" s="26">
        <v>455</v>
      </c>
      <c r="H68" s="26">
        <v>441</v>
      </c>
      <c r="I68" s="26">
        <v>431</v>
      </c>
      <c r="J68" s="20">
        <v>424</v>
      </c>
      <c r="K68" s="20">
        <v>422</v>
      </c>
      <c r="L68" s="20">
        <v>408</v>
      </c>
      <c r="M68" s="20">
        <v>419</v>
      </c>
      <c r="N68" s="20">
        <v>415</v>
      </c>
      <c r="O68" s="20">
        <v>430</v>
      </c>
      <c r="P68" s="26">
        <v>431</v>
      </c>
      <c r="Q68" s="26">
        <v>469</v>
      </c>
      <c r="R68" s="26">
        <v>425</v>
      </c>
      <c r="S68" s="26">
        <v>419</v>
      </c>
      <c r="T68" s="26">
        <v>439</v>
      </c>
      <c r="U68" s="27">
        <v>450</v>
      </c>
      <c r="V68" s="20">
        <v>476</v>
      </c>
      <c r="W68" s="29">
        <v>430</v>
      </c>
      <c r="X68" s="36">
        <v>433</v>
      </c>
      <c r="Y68" s="20">
        <v>452</v>
      </c>
      <c r="Z68" s="26">
        <v>433</v>
      </c>
      <c r="AA68" s="26">
        <v>447</v>
      </c>
      <c r="AB68" s="26">
        <v>420</v>
      </c>
      <c r="AC68" s="20">
        <v>429</v>
      </c>
      <c r="AD68" s="26">
        <v>428</v>
      </c>
      <c r="AE68" s="26">
        <v>438</v>
      </c>
      <c r="AF68" s="26">
        <v>452</v>
      </c>
      <c r="AG68" s="26">
        <v>445</v>
      </c>
      <c r="AH68" s="26">
        <v>454</v>
      </c>
      <c r="AI68" s="20">
        <v>456</v>
      </c>
      <c r="AJ68" s="26">
        <v>461</v>
      </c>
      <c r="AK68" s="26">
        <v>467</v>
      </c>
      <c r="AL68" s="26">
        <v>441</v>
      </c>
      <c r="AM68" s="26">
        <v>448</v>
      </c>
      <c r="AN68" s="26">
        <v>441</v>
      </c>
      <c r="AO68" s="26">
        <v>437</v>
      </c>
      <c r="AP68" s="26"/>
      <c r="AQ68" s="26"/>
      <c r="AR68" s="26"/>
      <c r="AS68" s="26"/>
      <c r="AT68" s="26"/>
      <c r="AU68" s="28"/>
      <c r="AV68" s="36"/>
      <c r="AW68" s="10"/>
      <c r="AX68">
        <v>0</v>
      </c>
      <c r="AY68">
        <v>0</v>
      </c>
      <c r="AZ68">
        <v>0</v>
      </c>
    </row>
    <row r="69" spans="1:52" ht="14.25" thickBot="1" x14ac:dyDescent="0.2">
      <c r="C69" s="15" t="s">
        <v>21</v>
      </c>
      <c r="D69" s="32">
        <v>401</v>
      </c>
      <c r="E69" s="32">
        <v>401</v>
      </c>
      <c r="F69" s="32">
        <v>401</v>
      </c>
      <c r="G69" s="32">
        <v>401</v>
      </c>
      <c r="H69" s="32">
        <v>401</v>
      </c>
      <c r="I69" s="32">
        <v>401</v>
      </c>
      <c r="J69" s="45">
        <v>401</v>
      </c>
      <c r="K69" s="45">
        <v>380</v>
      </c>
      <c r="L69" s="45">
        <v>380</v>
      </c>
      <c r="M69" s="45">
        <v>380</v>
      </c>
      <c r="N69" s="45">
        <v>380</v>
      </c>
      <c r="O69" s="45">
        <v>380</v>
      </c>
      <c r="P69" s="32">
        <v>380</v>
      </c>
      <c r="Q69" s="32">
        <v>380</v>
      </c>
      <c r="R69" s="32">
        <v>364</v>
      </c>
      <c r="S69" s="32">
        <v>364</v>
      </c>
      <c r="T69" s="32">
        <v>364</v>
      </c>
      <c r="U69" s="32">
        <v>364</v>
      </c>
      <c r="V69" s="45">
        <v>364</v>
      </c>
      <c r="W69" s="32">
        <v>364</v>
      </c>
      <c r="X69" s="37">
        <v>364</v>
      </c>
      <c r="Y69" s="45">
        <v>364</v>
      </c>
      <c r="Z69" s="37">
        <v>375</v>
      </c>
      <c r="AA69" s="37">
        <v>375</v>
      </c>
      <c r="AB69" s="37">
        <v>375</v>
      </c>
      <c r="AC69" s="37">
        <v>375</v>
      </c>
      <c r="AD69" s="37">
        <v>375</v>
      </c>
      <c r="AE69" s="37">
        <v>375</v>
      </c>
      <c r="AF69" s="37">
        <v>375</v>
      </c>
      <c r="AG69" s="37">
        <v>383</v>
      </c>
      <c r="AH69" s="37">
        <v>383</v>
      </c>
      <c r="AI69" s="45">
        <v>383</v>
      </c>
      <c r="AJ69" s="37">
        <v>383</v>
      </c>
      <c r="AK69" s="37">
        <v>383</v>
      </c>
      <c r="AL69" s="37">
        <v>383</v>
      </c>
      <c r="AM69" s="37">
        <v>383</v>
      </c>
      <c r="AN69" s="37">
        <v>383</v>
      </c>
      <c r="AO69" s="37">
        <v>374</v>
      </c>
      <c r="AP69" s="37">
        <v>374</v>
      </c>
      <c r="AQ69" s="37">
        <v>374</v>
      </c>
      <c r="AR69" s="37">
        <v>374</v>
      </c>
      <c r="AS69" s="37">
        <v>374</v>
      </c>
      <c r="AT69" s="37">
        <v>374</v>
      </c>
      <c r="AU69" s="37">
        <v>342</v>
      </c>
      <c r="AV69" s="37">
        <v>342</v>
      </c>
      <c r="AW69" s="33">
        <v>344</v>
      </c>
      <c r="AX69">
        <v>344</v>
      </c>
      <c r="AY69">
        <v>344</v>
      </c>
      <c r="AZ69">
        <v>338</v>
      </c>
    </row>
    <row r="70" spans="1:52" ht="14.25" thickBot="1" x14ac:dyDescent="0.2">
      <c r="D70" s="30"/>
      <c r="E70" s="30"/>
      <c r="F70" s="30"/>
      <c r="G70" s="30"/>
      <c r="H70" s="30"/>
      <c r="I70" s="30"/>
      <c r="P70" s="30"/>
      <c r="Q70" s="30"/>
      <c r="R70" s="30"/>
      <c r="S70" s="30"/>
      <c r="T70" s="30"/>
      <c r="U70" s="31"/>
      <c r="Z70" s="30"/>
      <c r="AA70" s="30"/>
      <c r="AB70" s="30"/>
      <c r="AD70" s="30"/>
      <c r="AE70" s="30"/>
      <c r="AF70" s="30"/>
      <c r="AG70" s="30"/>
      <c r="AH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</row>
    <row r="71" spans="1:52" x14ac:dyDescent="0.15">
      <c r="A71" t="s">
        <v>10</v>
      </c>
      <c r="B71" t="s">
        <v>4</v>
      </c>
      <c r="C71" s="44">
        <f>$C$1</f>
        <v>45352</v>
      </c>
      <c r="D71" s="40" t="s">
        <v>47</v>
      </c>
      <c r="E71" s="40" t="s">
        <v>38</v>
      </c>
      <c r="F71" s="40" t="s">
        <v>48</v>
      </c>
      <c r="G71" s="40" t="s">
        <v>34</v>
      </c>
      <c r="H71" s="40" t="s">
        <v>49</v>
      </c>
      <c r="I71" s="40" t="s">
        <v>44</v>
      </c>
      <c r="J71" s="40" t="s">
        <v>31</v>
      </c>
      <c r="K71" s="40" t="s">
        <v>26</v>
      </c>
      <c r="L71" s="40" t="s">
        <v>35</v>
      </c>
      <c r="M71" s="40" t="s">
        <v>50</v>
      </c>
      <c r="N71" s="40" t="s">
        <v>45</v>
      </c>
      <c r="O71" s="40" t="s">
        <v>32</v>
      </c>
      <c r="P71" s="40" t="s">
        <v>43</v>
      </c>
      <c r="Q71" s="40" t="s">
        <v>36</v>
      </c>
      <c r="R71" s="40" t="s">
        <v>51</v>
      </c>
      <c r="S71" s="40" t="s">
        <v>30</v>
      </c>
      <c r="T71" s="40" t="s">
        <v>41</v>
      </c>
      <c r="U71" s="40" t="s">
        <v>33</v>
      </c>
      <c r="V71" s="40" t="s">
        <v>37</v>
      </c>
      <c r="W71" s="40" t="s">
        <v>52</v>
      </c>
      <c r="X71" s="40" t="s">
        <v>46</v>
      </c>
      <c r="Y71" s="40" t="s">
        <v>39</v>
      </c>
      <c r="Z71" s="40" t="s">
        <v>53</v>
      </c>
      <c r="AA71" s="40" t="s">
        <v>38</v>
      </c>
      <c r="AB71" s="40" t="s">
        <v>48</v>
      </c>
      <c r="AC71" s="40" t="s">
        <v>34</v>
      </c>
      <c r="AD71" s="40" t="s">
        <v>40</v>
      </c>
      <c r="AE71" s="40" t="s">
        <v>44</v>
      </c>
      <c r="AF71" s="40" t="s">
        <v>31</v>
      </c>
      <c r="AG71" s="40" t="s">
        <v>26</v>
      </c>
      <c r="AH71" s="40" t="s">
        <v>35</v>
      </c>
      <c r="AI71" s="84" t="s">
        <v>28</v>
      </c>
      <c r="AJ71" s="40" t="s">
        <v>45</v>
      </c>
      <c r="AK71" s="40" t="s">
        <v>32</v>
      </c>
      <c r="AL71" s="40" t="s">
        <v>43</v>
      </c>
      <c r="AM71" s="40" t="s">
        <v>36</v>
      </c>
      <c r="AN71" s="40" t="s">
        <v>29</v>
      </c>
      <c r="AO71" s="40" t="s">
        <v>30</v>
      </c>
      <c r="AP71" s="40" t="s">
        <v>41</v>
      </c>
      <c r="AQ71" s="40" t="s">
        <v>33</v>
      </c>
      <c r="AR71" s="40" t="s">
        <v>37</v>
      </c>
      <c r="AS71" s="40" t="s">
        <v>42</v>
      </c>
      <c r="AT71" s="40" t="s">
        <v>39</v>
      </c>
      <c r="AU71" s="40" t="s">
        <v>54</v>
      </c>
      <c r="AV71" s="35" t="s">
        <v>39</v>
      </c>
      <c r="AW71" s="38" t="s">
        <v>55</v>
      </c>
      <c r="AX71" t="s">
        <v>31</v>
      </c>
      <c r="AY71" t="s">
        <v>27</v>
      </c>
      <c r="AZ71" t="s">
        <v>35</v>
      </c>
    </row>
    <row r="72" spans="1:52" x14ac:dyDescent="0.15">
      <c r="C72" s="13" t="s">
        <v>22</v>
      </c>
      <c r="D72" s="22">
        <v>16774</v>
      </c>
      <c r="E72" s="22">
        <v>20682</v>
      </c>
      <c r="F72" s="22">
        <v>17311</v>
      </c>
      <c r="G72" s="22">
        <v>23867</v>
      </c>
      <c r="H72" s="22">
        <v>34365</v>
      </c>
      <c r="I72" s="22">
        <v>19645</v>
      </c>
      <c r="J72" s="18">
        <v>21392</v>
      </c>
      <c r="K72" s="18">
        <v>30096</v>
      </c>
      <c r="L72" s="18">
        <v>27691</v>
      </c>
      <c r="M72" s="18">
        <v>36090</v>
      </c>
      <c r="N72" s="18">
        <v>28595</v>
      </c>
      <c r="O72" s="18">
        <v>29402</v>
      </c>
      <c r="P72" s="47">
        <v>31844</v>
      </c>
      <c r="Q72" s="47">
        <v>24718</v>
      </c>
      <c r="R72" s="47">
        <v>32050</v>
      </c>
      <c r="S72" s="47">
        <v>19293</v>
      </c>
      <c r="T72" s="47">
        <v>26262</v>
      </c>
      <c r="U72" s="23">
        <v>28229</v>
      </c>
      <c r="V72" s="18">
        <v>22593</v>
      </c>
      <c r="W72" s="24">
        <v>24572</v>
      </c>
      <c r="X72" s="36">
        <v>10467</v>
      </c>
      <c r="Y72" s="18">
        <v>20828</v>
      </c>
      <c r="Z72" s="47">
        <v>25728</v>
      </c>
      <c r="AA72" s="47">
        <v>22336</v>
      </c>
      <c r="AB72" s="47">
        <v>24966</v>
      </c>
      <c r="AC72" s="18">
        <v>13781</v>
      </c>
      <c r="AD72" s="47">
        <v>15842</v>
      </c>
      <c r="AE72" s="47">
        <v>18183</v>
      </c>
      <c r="AF72" s="47">
        <v>20193</v>
      </c>
      <c r="AG72" s="47">
        <v>20369</v>
      </c>
      <c r="AH72" s="47">
        <v>9204</v>
      </c>
      <c r="AI72" s="18">
        <v>16759</v>
      </c>
      <c r="AJ72" s="47">
        <v>21273</v>
      </c>
      <c r="AK72" s="47">
        <v>25597</v>
      </c>
      <c r="AL72" s="47">
        <v>27358</v>
      </c>
      <c r="AM72" s="47">
        <v>18511</v>
      </c>
      <c r="AN72" s="47">
        <v>24169</v>
      </c>
      <c r="AO72" s="47">
        <v>28967</v>
      </c>
      <c r="AP72" s="47"/>
      <c r="AQ72" s="47"/>
      <c r="AR72" s="47"/>
      <c r="AS72" s="47"/>
      <c r="AT72" s="47"/>
      <c r="AU72" s="12"/>
      <c r="AV72" s="36"/>
      <c r="AW72" s="10"/>
      <c r="AX72">
        <v>0</v>
      </c>
      <c r="AY72">
        <v>0</v>
      </c>
      <c r="AZ72">
        <v>0</v>
      </c>
    </row>
    <row r="73" spans="1:52" s="9" customFormat="1" x14ac:dyDescent="0.15">
      <c r="C73" s="13" t="s">
        <v>3</v>
      </c>
      <c r="D73" s="25">
        <v>16.774000000000001</v>
      </c>
      <c r="E73" s="25">
        <v>20.681999999999999</v>
      </c>
      <c r="F73" s="25">
        <v>17.311</v>
      </c>
      <c r="G73" s="25">
        <v>23.867000000000001</v>
      </c>
      <c r="H73" s="25">
        <v>34.365000000000002</v>
      </c>
      <c r="I73" s="25">
        <v>19.645</v>
      </c>
      <c r="J73" s="19">
        <v>21.391999999999999</v>
      </c>
      <c r="K73" s="19">
        <v>30.096</v>
      </c>
      <c r="L73" s="19">
        <v>27.690999999999999</v>
      </c>
      <c r="M73" s="19">
        <v>36.090000000000003</v>
      </c>
      <c r="N73" s="19">
        <v>28.594999999999999</v>
      </c>
      <c r="O73" s="19">
        <v>29.402000000000001</v>
      </c>
      <c r="P73" s="25">
        <v>31.844000000000001</v>
      </c>
      <c r="Q73" s="25">
        <v>24.718</v>
      </c>
      <c r="R73" s="25">
        <v>32.049999999999997</v>
      </c>
      <c r="S73" s="25">
        <v>19.292999999999999</v>
      </c>
      <c r="T73" s="25">
        <v>26.262</v>
      </c>
      <c r="U73" s="65">
        <v>28.228999999999999</v>
      </c>
      <c r="V73" s="68">
        <v>22.593</v>
      </c>
      <c r="W73" s="66">
        <v>24.571999999999999</v>
      </c>
      <c r="X73" s="67">
        <v>10.467000000000001</v>
      </c>
      <c r="Y73" s="19">
        <v>20.827999999999999</v>
      </c>
      <c r="Z73" s="25">
        <v>25.728000000000002</v>
      </c>
      <c r="AA73" s="25">
        <v>22.335999999999999</v>
      </c>
      <c r="AB73" s="25">
        <v>24.966000000000001</v>
      </c>
      <c r="AC73" s="19">
        <v>13.781000000000001</v>
      </c>
      <c r="AD73" s="25">
        <v>15.842000000000001</v>
      </c>
      <c r="AE73" s="25">
        <v>18.183</v>
      </c>
      <c r="AF73" s="25">
        <v>20.193000000000001</v>
      </c>
      <c r="AG73" s="25">
        <v>20.369</v>
      </c>
      <c r="AH73" s="25">
        <v>9.2040000000000006</v>
      </c>
      <c r="AI73" s="19">
        <v>16.759</v>
      </c>
      <c r="AJ73" s="25">
        <v>21.273</v>
      </c>
      <c r="AK73" s="25">
        <v>25.597000000000001</v>
      </c>
      <c r="AL73" s="25">
        <v>27.358000000000001</v>
      </c>
      <c r="AM73" s="25">
        <v>18.510999999999999</v>
      </c>
      <c r="AN73" s="25">
        <v>24.169</v>
      </c>
      <c r="AO73" s="25">
        <v>28.966999999999999</v>
      </c>
      <c r="AP73" s="25"/>
      <c r="AQ73" s="25"/>
      <c r="AR73" s="25"/>
      <c r="AS73" s="25"/>
      <c r="AT73" s="25"/>
      <c r="AU73" s="12"/>
      <c r="AV73" s="36"/>
      <c r="AW73" s="10"/>
      <c r="AX73">
        <v>0</v>
      </c>
      <c r="AY73" s="9">
        <v>0</v>
      </c>
      <c r="AZ73" s="9">
        <v>0</v>
      </c>
    </row>
    <row r="74" spans="1:52" x14ac:dyDescent="0.15">
      <c r="C74" s="14" t="s">
        <v>23</v>
      </c>
      <c r="D74" s="26">
        <v>412</v>
      </c>
      <c r="E74" s="26">
        <v>427</v>
      </c>
      <c r="F74" s="26">
        <v>407</v>
      </c>
      <c r="G74" s="26">
        <v>411</v>
      </c>
      <c r="H74" s="26">
        <v>412</v>
      </c>
      <c r="I74" s="26">
        <v>376</v>
      </c>
      <c r="J74" s="20">
        <v>385</v>
      </c>
      <c r="K74" s="20">
        <v>413</v>
      </c>
      <c r="L74" s="20">
        <v>341</v>
      </c>
      <c r="M74" s="20">
        <v>386</v>
      </c>
      <c r="N74" s="20">
        <v>272</v>
      </c>
      <c r="O74" s="20">
        <v>390</v>
      </c>
      <c r="P74" s="26">
        <v>398</v>
      </c>
      <c r="Q74" s="26">
        <v>374</v>
      </c>
      <c r="R74" s="26">
        <v>392</v>
      </c>
      <c r="S74" s="26">
        <v>377</v>
      </c>
      <c r="T74" s="26">
        <v>386</v>
      </c>
      <c r="U74" s="27">
        <v>401</v>
      </c>
      <c r="V74" s="20">
        <v>385</v>
      </c>
      <c r="W74" s="29">
        <v>407</v>
      </c>
      <c r="X74" s="36">
        <v>407</v>
      </c>
      <c r="Y74" s="20">
        <v>409</v>
      </c>
      <c r="Z74" s="26">
        <v>425</v>
      </c>
      <c r="AA74" s="26">
        <v>419</v>
      </c>
      <c r="AB74" s="26">
        <v>435</v>
      </c>
      <c r="AC74" s="20">
        <v>405</v>
      </c>
      <c r="AD74" s="26">
        <v>417</v>
      </c>
      <c r="AE74" s="26">
        <v>456</v>
      </c>
      <c r="AF74" s="26">
        <v>463</v>
      </c>
      <c r="AG74" s="26">
        <v>490</v>
      </c>
      <c r="AH74" s="26">
        <v>510</v>
      </c>
      <c r="AI74" s="20">
        <v>561</v>
      </c>
      <c r="AJ74" s="26">
        <v>556</v>
      </c>
      <c r="AK74" s="26">
        <v>548</v>
      </c>
      <c r="AL74" s="26">
        <v>494</v>
      </c>
      <c r="AM74" s="26">
        <v>484</v>
      </c>
      <c r="AN74" s="26">
        <v>486</v>
      </c>
      <c r="AO74" s="26">
        <v>445</v>
      </c>
      <c r="AP74" s="26"/>
      <c r="AQ74" s="26"/>
      <c r="AR74" s="26"/>
      <c r="AS74" s="26"/>
      <c r="AT74" s="26"/>
      <c r="AU74" s="28"/>
      <c r="AV74" s="36"/>
      <c r="AW74" s="10"/>
      <c r="AX74">
        <v>0</v>
      </c>
      <c r="AY74">
        <v>0</v>
      </c>
      <c r="AZ74">
        <v>0</v>
      </c>
    </row>
    <row r="75" spans="1:52" ht="14.25" thickBot="1" x14ac:dyDescent="0.2">
      <c r="C75" s="15" t="s">
        <v>21</v>
      </c>
      <c r="D75" s="32">
        <v>384</v>
      </c>
      <c r="E75" s="32">
        <v>384</v>
      </c>
      <c r="F75" s="32">
        <v>384</v>
      </c>
      <c r="G75" s="32">
        <v>384</v>
      </c>
      <c r="H75" s="32">
        <v>384</v>
      </c>
      <c r="I75" s="32">
        <v>384</v>
      </c>
      <c r="J75" s="45">
        <v>384</v>
      </c>
      <c r="K75" s="45">
        <v>362</v>
      </c>
      <c r="L75" s="45">
        <v>362</v>
      </c>
      <c r="M75" s="45">
        <v>362</v>
      </c>
      <c r="N75" s="45">
        <v>362</v>
      </c>
      <c r="O75" s="45">
        <v>362</v>
      </c>
      <c r="P75" s="32">
        <v>362</v>
      </c>
      <c r="Q75" s="32">
        <v>362</v>
      </c>
      <c r="R75" s="32">
        <v>356</v>
      </c>
      <c r="S75" s="32">
        <v>356</v>
      </c>
      <c r="T75" s="32">
        <v>356</v>
      </c>
      <c r="U75" s="32">
        <v>356</v>
      </c>
      <c r="V75" s="45">
        <v>356</v>
      </c>
      <c r="W75" s="32">
        <v>356</v>
      </c>
      <c r="X75" s="37">
        <v>356</v>
      </c>
      <c r="Y75" s="45">
        <v>356</v>
      </c>
      <c r="Z75" s="45">
        <v>374</v>
      </c>
      <c r="AA75" s="45">
        <v>374</v>
      </c>
      <c r="AB75" s="45">
        <v>374</v>
      </c>
      <c r="AC75" s="45">
        <v>374</v>
      </c>
      <c r="AD75" s="45">
        <v>374</v>
      </c>
      <c r="AE75" s="45">
        <v>374</v>
      </c>
      <c r="AF75" s="45">
        <v>374</v>
      </c>
      <c r="AG75" s="45">
        <v>386</v>
      </c>
      <c r="AH75" s="45">
        <v>386</v>
      </c>
      <c r="AI75" s="45">
        <v>386</v>
      </c>
      <c r="AJ75" s="45">
        <v>386</v>
      </c>
      <c r="AK75" s="45">
        <v>386</v>
      </c>
      <c r="AL75" s="45">
        <v>386</v>
      </c>
      <c r="AM75" s="45">
        <v>386</v>
      </c>
      <c r="AN75" s="45">
        <v>386</v>
      </c>
      <c r="AO75" s="45">
        <v>377</v>
      </c>
      <c r="AP75" s="45">
        <v>377</v>
      </c>
      <c r="AQ75" s="45">
        <v>377</v>
      </c>
      <c r="AR75" s="45">
        <v>377</v>
      </c>
      <c r="AS75" s="45">
        <v>377</v>
      </c>
      <c r="AT75" s="45">
        <v>377</v>
      </c>
      <c r="AU75" s="32">
        <v>339</v>
      </c>
      <c r="AV75" s="37">
        <v>339</v>
      </c>
      <c r="AW75" s="33">
        <v>325</v>
      </c>
      <c r="AX75">
        <v>325</v>
      </c>
      <c r="AY75">
        <v>325</v>
      </c>
      <c r="AZ75">
        <v>311</v>
      </c>
    </row>
    <row r="76" spans="1:52" x14ac:dyDescent="0.15">
      <c r="C76" s="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</row>
    <row r="77" spans="1:52" s="6" customFormat="1" ht="0.75" customHeight="1" x14ac:dyDescent="0.15">
      <c r="C77" s="8"/>
      <c r="D77" s="21"/>
      <c r="E77" s="21"/>
      <c r="F77" s="21"/>
      <c r="G77" s="21"/>
      <c r="H77" s="21"/>
      <c r="I77" s="21"/>
      <c r="J77" s="50"/>
      <c r="K77" s="50"/>
      <c r="L77" s="50"/>
      <c r="M77" s="50"/>
      <c r="N77" s="50"/>
      <c r="O77" s="50"/>
      <c r="P77" s="21"/>
      <c r="Q77" s="21"/>
      <c r="R77" s="21"/>
      <c r="S77" s="21"/>
      <c r="T77" s="21"/>
      <c r="U77" s="21"/>
      <c r="V77" s="51"/>
      <c r="W77" s="21"/>
      <c r="Y77" s="49"/>
      <c r="Z77" s="21"/>
      <c r="AA77" s="21"/>
      <c r="AB77" s="21"/>
      <c r="AC77" s="46"/>
      <c r="AD77" s="21"/>
      <c r="AE77" s="21"/>
      <c r="AF77" s="21"/>
      <c r="AG77" s="21"/>
      <c r="AH77" s="46"/>
      <c r="AI77" s="85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</row>
    <row r="78" spans="1:52" ht="14.25" thickBot="1" x14ac:dyDescent="0.2"/>
    <row r="79" spans="1:52" x14ac:dyDescent="0.15">
      <c r="A79" s="5" t="s">
        <v>11</v>
      </c>
      <c r="B79" t="s">
        <v>7</v>
      </c>
      <c r="C79" s="17">
        <f>$C$1</f>
        <v>45352</v>
      </c>
      <c r="D79" s="40" t="s">
        <v>47</v>
      </c>
      <c r="E79" s="40" t="s">
        <v>38</v>
      </c>
      <c r="F79" s="40" t="s">
        <v>48</v>
      </c>
      <c r="G79" s="40" t="s">
        <v>34</v>
      </c>
      <c r="H79" s="40" t="s">
        <v>49</v>
      </c>
      <c r="I79" s="40" t="s">
        <v>44</v>
      </c>
      <c r="J79" s="40" t="s">
        <v>31</v>
      </c>
      <c r="K79" s="40" t="s">
        <v>26</v>
      </c>
      <c r="L79" s="40" t="s">
        <v>35</v>
      </c>
      <c r="M79" s="40" t="s">
        <v>50</v>
      </c>
      <c r="N79" s="40" t="s">
        <v>45</v>
      </c>
      <c r="O79" s="40" t="s">
        <v>32</v>
      </c>
      <c r="P79" s="40" t="s">
        <v>43</v>
      </c>
      <c r="Q79" s="40" t="s">
        <v>36</v>
      </c>
      <c r="R79" s="40" t="s">
        <v>51</v>
      </c>
      <c r="S79" s="40" t="s">
        <v>30</v>
      </c>
      <c r="T79" s="40" t="s">
        <v>41</v>
      </c>
      <c r="U79" s="40" t="s">
        <v>33</v>
      </c>
      <c r="V79" s="40" t="s">
        <v>37</v>
      </c>
      <c r="W79" s="40" t="s">
        <v>52</v>
      </c>
      <c r="X79" s="40" t="s">
        <v>46</v>
      </c>
      <c r="Y79" s="40" t="s">
        <v>39</v>
      </c>
      <c r="Z79" s="40" t="s">
        <v>53</v>
      </c>
      <c r="AA79" s="40" t="s">
        <v>38</v>
      </c>
      <c r="AB79" s="40" t="s">
        <v>48</v>
      </c>
      <c r="AC79" s="40" t="s">
        <v>34</v>
      </c>
      <c r="AD79" s="40" t="s">
        <v>40</v>
      </c>
      <c r="AE79" s="40" t="s">
        <v>44</v>
      </c>
      <c r="AF79" s="40" t="s">
        <v>31</v>
      </c>
      <c r="AG79" s="40" t="s">
        <v>26</v>
      </c>
      <c r="AH79" s="40" t="s">
        <v>35</v>
      </c>
      <c r="AI79" s="84" t="s">
        <v>28</v>
      </c>
      <c r="AJ79" s="40" t="s">
        <v>45</v>
      </c>
      <c r="AK79" s="40" t="s">
        <v>32</v>
      </c>
      <c r="AL79" s="40" t="s">
        <v>43</v>
      </c>
      <c r="AM79" s="40" t="s">
        <v>36</v>
      </c>
      <c r="AN79" s="40" t="s">
        <v>29</v>
      </c>
      <c r="AO79" s="40" t="s">
        <v>30</v>
      </c>
      <c r="AP79" s="40" t="s">
        <v>41</v>
      </c>
      <c r="AQ79" s="40" t="s">
        <v>33</v>
      </c>
      <c r="AR79" s="40" t="s">
        <v>37</v>
      </c>
      <c r="AS79" s="40" t="s">
        <v>42</v>
      </c>
      <c r="AT79" s="40" t="s">
        <v>39</v>
      </c>
      <c r="AU79" s="40" t="s">
        <v>54</v>
      </c>
      <c r="AV79" s="35" t="s">
        <v>39</v>
      </c>
      <c r="AW79" s="38" t="s">
        <v>55</v>
      </c>
      <c r="AX79" t="s">
        <v>31</v>
      </c>
      <c r="AY79" t="s">
        <v>27</v>
      </c>
      <c r="AZ79" t="s">
        <v>35</v>
      </c>
    </row>
    <row r="80" spans="1:52" x14ac:dyDescent="0.15">
      <c r="C80" s="13" t="s">
        <v>22</v>
      </c>
      <c r="D80" s="22">
        <v>57045</v>
      </c>
      <c r="E80" s="22">
        <v>67912</v>
      </c>
      <c r="F80" s="22">
        <v>92291</v>
      </c>
      <c r="G80" s="22">
        <v>64350</v>
      </c>
      <c r="H80" s="22">
        <v>107519</v>
      </c>
      <c r="I80" s="22">
        <v>74279</v>
      </c>
      <c r="J80" s="18">
        <v>79238</v>
      </c>
      <c r="K80" s="18">
        <v>114227</v>
      </c>
      <c r="L80" s="18">
        <v>71297</v>
      </c>
      <c r="M80" s="18">
        <v>99258</v>
      </c>
      <c r="N80" s="18">
        <v>81097</v>
      </c>
      <c r="O80" s="18">
        <v>83527</v>
      </c>
      <c r="P80" s="47">
        <v>113986</v>
      </c>
      <c r="Q80" s="47">
        <v>81479</v>
      </c>
      <c r="R80" s="47">
        <v>111620</v>
      </c>
      <c r="S80" s="47">
        <v>85692</v>
      </c>
      <c r="T80" s="47">
        <v>95858</v>
      </c>
      <c r="U80" s="23">
        <v>123388</v>
      </c>
      <c r="V80" s="18">
        <v>80359</v>
      </c>
      <c r="W80" s="24">
        <v>108206</v>
      </c>
      <c r="X80" s="36">
        <v>89514</v>
      </c>
      <c r="Y80" s="18">
        <v>92962</v>
      </c>
      <c r="Z80" s="47">
        <v>121071</v>
      </c>
      <c r="AA80" s="47">
        <v>90315</v>
      </c>
      <c r="AB80" s="47">
        <v>132222</v>
      </c>
      <c r="AC80" s="18">
        <v>96084</v>
      </c>
      <c r="AD80" s="47">
        <v>104586</v>
      </c>
      <c r="AE80" s="47">
        <v>164592</v>
      </c>
      <c r="AF80" s="47">
        <v>99045</v>
      </c>
      <c r="AG80" s="47">
        <v>145296</v>
      </c>
      <c r="AH80" s="47">
        <v>146194</v>
      </c>
      <c r="AI80" s="18">
        <v>108538</v>
      </c>
      <c r="AJ80" s="47">
        <v>147175</v>
      </c>
      <c r="AK80" s="47">
        <v>76294</v>
      </c>
      <c r="AL80" s="47">
        <v>131577</v>
      </c>
      <c r="AM80" s="47">
        <v>90067</v>
      </c>
      <c r="AN80" s="47">
        <v>93595</v>
      </c>
      <c r="AO80" s="47">
        <v>152330</v>
      </c>
      <c r="AP80" s="47"/>
      <c r="AQ80" s="47"/>
      <c r="AR80" s="47"/>
      <c r="AS80" s="47"/>
      <c r="AT80" s="47"/>
      <c r="AU80" s="12"/>
      <c r="AV80" s="36"/>
      <c r="AW80" s="10"/>
      <c r="AX80">
        <v>0</v>
      </c>
      <c r="AY80">
        <v>0</v>
      </c>
      <c r="AZ80">
        <v>0</v>
      </c>
    </row>
    <row r="81" spans="1:52" s="9" customFormat="1" x14ac:dyDescent="0.15">
      <c r="C81" s="13" t="s">
        <v>3</v>
      </c>
      <c r="D81" s="25">
        <v>57.045000000000002</v>
      </c>
      <c r="E81" s="25">
        <v>67.912000000000006</v>
      </c>
      <c r="F81" s="25">
        <v>92.290999999999997</v>
      </c>
      <c r="G81" s="25">
        <v>64.349999999999994</v>
      </c>
      <c r="H81" s="25">
        <v>107.51900000000001</v>
      </c>
      <c r="I81" s="25">
        <v>74.278999999999996</v>
      </c>
      <c r="J81" s="19">
        <v>79.238</v>
      </c>
      <c r="K81" s="19">
        <v>114.227</v>
      </c>
      <c r="L81" s="19">
        <v>71.296999999999997</v>
      </c>
      <c r="M81" s="19">
        <v>99.257999999999996</v>
      </c>
      <c r="N81" s="19">
        <v>81.096999999999994</v>
      </c>
      <c r="O81" s="19">
        <v>83.527000000000001</v>
      </c>
      <c r="P81" s="25">
        <v>113.986</v>
      </c>
      <c r="Q81" s="25">
        <v>81.478999999999999</v>
      </c>
      <c r="R81" s="25">
        <v>111.62</v>
      </c>
      <c r="S81" s="25">
        <v>85.691999999999993</v>
      </c>
      <c r="T81" s="25">
        <v>95.858000000000004</v>
      </c>
      <c r="U81" s="65">
        <v>123.38800000000001</v>
      </c>
      <c r="V81" s="68">
        <v>80.358999999999995</v>
      </c>
      <c r="W81" s="66">
        <v>108.206</v>
      </c>
      <c r="X81" s="67">
        <v>89.513999999999996</v>
      </c>
      <c r="Y81" s="19">
        <v>92.962000000000003</v>
      </c>
      <c r="Z81" s="25">
        <v>121.071</v>
      </c>
      <c r="AA81" s="25">
        <v>90.314999999999998</v>
      </c>
      <c r="AB81" s="25">
        <v>132.22200000000001</v>
      </c>
      <c r="AC81" s="19">
        <v>96.084000000000003</v>
      </c>
      <c r="AD81" s="25">
        <v>104.586</v>
      </c>
      <c r="AE81" s="25">
        <v>164.59200000000001</v>
      </c>
      <c r="AF81" s="25">
        <v>99.045000000000002</v>
      </c>
      <c r="AG81" s="25">
        <v>145.29599999999999</v>
      </c>
      <c r="AH81" s="25">
        <v>146.19399999999999</v>
      </c>
      <c r="AI81" s="19">
        <v>108.538</v>
      </c>
      <c r="AJ81" s="25">
        <v>147.17500000000001</v>
      </c>
      <c r="AK81" s="25">
        <v>76.293999999999997</v>
      </c>
      <c r="AL81" s="25">
        <v>131.577</v>
      </c>
      <c r="AM81" s="25">
        <v>90.066999999999993</v>
      </c>
      <c r="AN81" s="25">
        <v>93.594999999999999</v>
      </c>
      <c r="AO81" s="25">
        <v>152.33000000000001</v>
      </c>
      <c r="AP81" s="25"/>
      <c r="AQ81" s="25"/>
      <c r="AR81" s="25"/>
      <c r="AS81" s="25"/>
      <c r="AT81" s="25"/>
      <c r="AU81" s="12"/>
      <c r="AV81" s="36"/>
      <c r="AW81" s="10"/>
      <c r="AX81">
        <v>0</v>
      </c>
      <c r="AY81" s="9">
        <v>0</v>
      </c>
      <c r="AZ81" s="9">
        <v>0</v>
      </c>
    </row>
    <row r="82" spans="1:52" x14ac:dyDescent="0.15">
      <c r="C82" s="14" t="s">
        <v>23</v>
      </c>
      <c r="D82" s="26">
        <v>857</v>
      </c>
      <c r="E82" s="26">
        <v>853</v>
      </c>
      <c r="F82" s="26">
        <v>854</v>
      </c>
      <c r="G82" s="26">
        <v>870</v>
      </c>
      <c r="H82" s="26">
        <v>868</v>
      </c>
      <c r="I82" s="26">
        <v>861</v>
      </c>
      <c r="J82" s="20">
        <v>858</v>
      </c>
      <c r="K82" s="20">
        <v>837</v>
      </c>
      <c r="L82" s="20">
        <v>834</v>
      </c>
      <c r="M82" s="20">
        <v>834</v>
      </c>
      <c r="N82" s="20">
        <v>819</v>
      </c>
      <c r="O82" s="20">
        <v>826</v>
      </c>
      <c r="P82" s="26">
        <v>800</v>
      </c>
      <c r="Q82" s="26">
        <v>798</v>
      </c>
      <c r="R82" s="26">
        <v>827</v>
      </c>
      <c r="S82" s="26">
        <v>816</v>
      </c>
      <c r="T82" s="26">
        <v>819</v>
      </c>
      <c r="U82" s="27">
        <v>814</v>
      </c>
      <c r="V82" s="20">
        <v>807</v>
      </c>
      <c r="W82" s="29">
        <v>806</v>
      </c>
      <c r="X82" s="36">
        <v>797</v>
      </c>
      <c r="Y82" s="20">
        <v>793</v>
      </c>
      <c r="Z82" s="26">
        <v>780</v>
      </c>
      <c r="AA82" s="26">
        <v>788</v>
      </c>
      <c r="AB82" s="26">
        <v>781</v>
      </c>
      <c r="AC82" s="20">
        <v>785</v>
      </c>
      <c r="AD82" s="26">
        <v>777</v>
      </c>
      <c r="AE82" s="26">
        <v>751</v>
      </c>
      <c r="AF82" s="26">
        <v>736</v>
      </c>
      <c r="AG82" s="26">
        <v>735</v>
      </c>
      <c r="AH82" s="26">
        <v>757</v>
      </c>
      <c r="AI82" s="20">
        <v>728</v>
      </c>
      <c r="AJ82" s="26">
        <v>718</v>
      </c>
      <c r="AK82" s="26">
        <v>735</v>
      </c>
      <c r="AL82" s="26">
        <v>745</v>
      </c>
      <c r="AM82" s="26">
        <v>735</v>
      </c>
      <c r="AN82" s="26">
        <v>735</v>
      </c>
      <c r="AO82" s="26">
        <v>743</v>
      </c>
      <c r="AP82" s="26"/>
      <c r="AQ82" s="26"/>
      <c r="AR82" s="26"/>
      <c r="AS82" s="26"/>
      <c r="AT82" s="26"/>
      <c r="AU82" s="28"/>
      <c r="AV82" s="36"/>
      <c r="AW82" s="10"/>
      <c r="AX82">
        <v>0</v>
      </c>
      <c r="AY82">
        <v>0</v>
      </c>
      <c r="AZ82">
        <v>0</v>
      </c>
    </row>
    <row r="83" spans="1:52" ht="14.25" thickBot="1" x14ac:dyDescent="0.2">
      <c r="C83" s="15" t="s">
        <v>21</v>
      </c>
      <c r="D83" s="32">
        <v>703</v>
      </c>
      <c r="E83" s="32">
        <v>703</v>
      </c>
      <c r="F83" s="32">
        <v>703</v>
      </c>
      <c r="G83" s="32">
        <v>703</v>
      </c>
      <c r="H83" s="32">
        <v>703</v>
      </c>
      <c r="I83" s="32">
        <v>703</v>
      </c>
      <c r="J83" s="45">
        <v>703</v>
      </c>
      <c r="K83" s="45">
        <v>675</v>
      </c>
      <c r="L83" s="45">
        <v>675</v>
      </c>
      <c r="M83" s="45">
        <v>675</v>
      </c>
      <c r="N83" s="45">
        <v>675</v>
      </c>
      <c r="O83" s="45">
        <v>675</v>
      </c>
      <c r="P83" s="32">
        <v>675</v>
      </c>
      <c r="Q83" s="32">
        <v>675</v>
      </c>
      <c r="R83" s="32">
        <v>595</v>
      </c>
      <c r="S83" s="32">
        <v>595</v>
      </c>
      <c r="T83" s="32">
        <v>595</v>
      </c>
      <c r="U83" s="32">
        <v>595</v>
      </c>
      <c r="V83" s="45">
        <v>595</v>
      </c>
      <c r="W83" s="32">
        <v>595</v>
      </c>
      <c r="X83" s="37">
        <v>595</v>
      </c>
      <c r="Y83" s="45">
        <v>595</v>
      </c>
      <c r="Z83" s="45">
        <v>559</v>
      </c>
      <c r="AA83" s="45">
        <v>559</v>
      </c>
      <c r="AB83" s="45">
        <v>559</v>
      </c>
      <c r="AC83" s="45">
        <v>559</v>
      </c>
      <c r="AD83" s="45">
        <v>559</v>
      </c>
      <c r="AE83" s="45">
        <v>559</v>
      </c>
      <c r="AF83" s="45">
        <v>559</v>
      </c>
      <c r="AG83" s="45">
        <v>537</v>
      </c>
      <c r="AH83" s="45">
        <v>537</v>
      </c>
      <c r="AI83" s="45">
        <v>537</v>
      </c>
      <c r="AJ83" s="45">
        <v>537</v>
      </c>
      <c r="AK83" s="45">
        <v>537</v>
      </c>
      <c r="AL83" s="45">
        <v>537</v>
      </c>
      <c r="AM83" s="45">
        <v>537</v>
      </c>
      <c r="AN83" s="45">
        <v>537</v>
      </c>
      <c r="AO83" s="45">
        <v>534</v>
      </c>
      <c r="AP83" s="45">
        <v>534</v>
      </c>
      <c r="AQ83" s="45">
        <v>534</v>
      </c>
      <c r="AR83" s="45">
        <v>534</v>
      </c>
      <c r="AS83" s="45">
        <v>534</v>
      </c>
      <c r="AT83" s="45">
        <v>534</v>
      </c>
      <c r="AU83" s="45">
        <v>409</v>
      </c>
      <c r="AV83" s="37">
        <v>409</v>
      </c>
      <c r="AW83" s="33">
        <v>420</v>
      </c>
      <c r="AX83">
        <v>420</v>
      </c>
      <c r="AY83">
        <v>420</v>
      </c>
      <c r="AZ83">
        <v>472</v>
      </c>
    </row>
    <row r="84" spans="1:52" ht="14.25" thickBot="1" x14ac:dyDescent="0.2">
      <c r="D84" s="30"/>
      <c r="E84" s="30"/>
      <c r="F84" s="30"/>
      <c r="G84" s="30"/>
      <c r="H84" s="30"/>
      <c r="I84" s="30"/>
      <c r="P84" s="30"/>
      <c r="Q84" s="30"/>
      <c r="R84" s="30"/>
      <c r="S84" s="30"/>
      <c r="T84" s="30"/>
      <c r="U84" s="30"/>
      <c r="Z84" s="30"/>
      <c r="AA84" s="30"/>
      <c r="AB84" s="30"/>
      <c r="AD84" s="30"/>
      <c r="AE84" s="30"/>
      <c r="AF84" s="30"/>
      <c r="AG84" s="30"/>
      <c r="AH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</row>
    <row r="85" spans="1:52" x14ac:dyDescent="0.15">
      <c r="A85" t="s">
        <v>11</v>
      </c>
      <c r="B85" t="s">
        <v>6</v>
      </c>
      <c r="C85" s="44">
        <f>$C$1</f>
        <v>45352</v>
      </c>
      <c r="D85" s="40" t="s">
        <v>47</v>
      </c>
      <c r="E85" s="40" t="s">
        <v>38</v>
      </c>
      <c r="F85" s="40" t="s">
        <v>48</v>
      </c>
      <c r="G85" s="40" t="s">
        <v>34</v>
      </c>
      <c r="H85" s="40" t="s">
        <v>49</v>
      </c>
      <c r="I85" s="40" t="s">
        <v>44</v>
      </c>
      <c r="J85" s="40" t="s">
        <v>31</v>
      </c>
      <c r="K85" s="40" t="s">
        <v>26</v>
      </c>
      <c r="L85" s="40" t="s">
        <v>35</v>
      </c>
      <c r="M85" s="40" t="s">
        <v>50</v>
      </c>
      <c r="N85" s="40" t="s">
        <v>45</v>
      </c>
      <c r="O85" s="40" t="s">
        <v>32</v>
      </c>
      <c r="P85" s="40" t="s">
        <v>43</v>
      </c>
      <c r="Q85" s="40" t="s">
        <v>36</v>
      </c>
      <c r="R85" s="40" t="s">
        <v>51</v>
      </c>
      <c r="S85" s="40" t="s">
        <v>30</v>
      </c>
      <c r="T85" s="40" t="s">
        <v>41</v>
      </c>
      <c r="U85" s="40" t="s">
        <v>33</v>
      </c>
      <c r="V85" s="40" t="s">
        <v>37</v>
      </c>
      <c r="W85" s="40" t="s">
        <v>52</v>
      </c>
      <c r="X85" s="40" t="s">
        <v>46</v>
      </c>
      <c r="Y85" s="40" t="s">
        <v>39</v>
      </c>
      <c r="Z85" s="40" t="s">
        <v>53</v>
      </c>
      <c r="AA85" s="40" t="s">
        <v>38</v>
      </c>
      <c r="AB85" s="40" t="s">
        <v>48</v>
      </c>
      <c r="AC85" s="40" t="s">
        <v>34</v>
      </c>
      <c r="AD85" s="40" t="s">
        <v>40</v>
      </c>
      <c r="AE85" s="40" t="s">
        <v>44</v>
      </c>
      <c r="AF85" s="40" t="s">
        <v>31</v>
      </c>
      <c r="AG85" s="40" t="s">
        <v>26</v>
      </c>
      <c r="AH85" s="40" t="s">
        <v>35</v>
      </c>
      <c r="AI85" s="84" t="s">
        <v>28</v>
      </c>
      <c r="AJ85" s="40" t="s">
        <v>45</v>
      </c>
      <c r="AK85" s="40" t="s">
        <v>32</v>
      </c>
      <c r="AL85" s="40" t="s">
        <v>43</v>
      </c>
      <c r="AM85" s="40" t="s">
        <v>36</v>
      </c>
      <c r="AN85" s="40" t="s">
        <v>29</v>
      </c>
      <c r="AO85" s="40" t="s">
        <v>30</v>
      </c>
      <c r="AP85" s="40" t="s">
        <v>41</v>
      </c>
      <c r="AQ85" s="40" t="s">
        <v>33</v>
      </c>
      <c r="AR85" s="40" t="s">
        <v>37</v>
      </c>
      <c r="AS85" s="40" t="s">
        <v>42</v>
      </c>
      <c r="AT85" s="40" t="s">
        <v>39</v>
      </c>
      <c r="AU85" s="40" t="s">
        <v>54</v>
      </c>
      <c r="AV85" s="35" t="s">
        <v>39</v>
      </c>
      <c r="AW85" s="38" t="s">
        <v>55</v>
      </c>
      <c r="AX85" t="s">
        <v>31</v>
      </c>
      <c r="AY85" t="s">
        <v>27</v>
      </c>
      <c r="AZ85" t="s">
        <v>35</v>
      </c>
    </row>
    <row r="86" spans="1:52" x14ac:dyDescent="0.15">
      <c r="C86" s="13" t="s">
        <v>22</v>
      </c>
      <c r="D86" s="22">
        <v>16498</v>
      </c>
      <c r="E86" s="22">
        <v>13294</v>
      </c>
      <c r="F86" s="22">
        <v>21551</v>
      </c>
      <c r="G86" s="22">
        <v>12089</v>
      </c>
      <c r="H86" s="22">
        <v>13997</v>
      </c>
      <c r="I86" s="22">
        <v>16247</v>
      </c>
      <c r="J86" s="18">
        <v>19017</v>
      </c>
      <c r="K86" s="18">
        <v>34279</v>
      </c>
      <c r="L86" s="18">
        <v>16667</v>
      </c>
      <c r="M86" s="18">
        <v>16731</v>
      </c>
      <c r="N86" s="18">
        <v>16685</v>
      </c>
      <c r="O86" s="18">
        <v>15677</v>
      </c>
      <c r="P86" s="47">
        <v>27765</v>
      </c>
      <c r="Q86" s="47">
        <v>12939</v>
      </c>
      <c r="R86" s="47">
        <v>13667</v>
      </c>
      <c r="S86" s="47">
        <v>15340</v>
      </c>
      <c r="T86" s="47">
        <v>14499</v>
      </c>
      <c r="U86" s="23">
        <v>26819</v>
      </c>
      <c r="V86" s="18">
        <v>16945</v>
      </c>
      <c r="W86" s="24">
        <v>17874</v>
      </c>
      <c r="X86" s="36">
        <v>20536</v>
      </c>
      <c r="Y86" s="18">
        <v>21491</v>
      </c>
      <c r="Z86" s="47">
        <v>33773</v>
      </c>
      <c r="AA86" s="47">
        <v>18172</v>
      </c>
      <c r="AB86" s="47">
        <v>18832</v>
      </c>
      <c r="AC86" s="18">
        <v>21835</v>
      </c>
      <c r="AD86" s="47">
        <v>22959</v>
      </c>
      <c r="AE86" s="47">
        <v>45556</v>
      </c>
      <c r="AF86" s="47">
        <v>29273</v>
      </c>
      <c r="AG86" s="47">
        <v>26605</v>
      </c>
      <c r="AH86" s="47">
        <v>24313</v>
      </c>
      <c r="AI86" s="18">
        <v>24150</v>
      </c>
      <c r="AJ86" s="47">
        <v>37020</v>
      </c>
      <c r="AK86" s="47">
        <v>17948</v>
      </c>
      <c r="AL86" s="47">
        <v>19387</v>
      </c>
      <c r="AM86" s="47">
        <v>20300</v>
      </c>
      <c r="AN86" s="47">
        <v>20929</v>
      </c>
      <c r="AO86" s="47">
        <v>34888</v>
      </c>
      <c r="AP86" s="47"/>
      <c r="AQ86" s="47"/>
      <c r="AR86" s="47"/>
      <c r="AS86" s="47"/>
      <c r="AT86" s="47"/>
      <c r="AU86" s="12"/>
      <c r="AV86" s="36"/>
      <c r="AW86" s="10"/>
      <c r="AX86">
        <v>0</v>
      </c>
      <c r="AY86">
        <v>0</v>
      </c>
      <c r="AZ86">
        <v>0</v>
      </c>
    </row>
    <row r="87" spans="1:52" s="9" customFormat="1" x14ac:dyDescent="0.15">
      <c r="C87" s="13" t="s">
        <v>3</v>
      </c>
      <c r="D87" s="25">
        <v>16.498000000000001</v>
      </c>
      <c r="E87" s="25">
        <v>13.294</v>
      </c>
      <c r="F87" s="25">
        <v>21.550999999999998</v>
      </c>
      <c r="G87" s="25">
        <v>12.089</v>
      </c>
      <c r="H87" s="25">
        <v>13.997</v>
      </c>
      <c r="I87" s="25">
        <v>16.247</v>
      </c>
      <c r="J87" s="19">
        <v>19.016999999999999</v>
      </c>
      <c r="K87" s="19">
        <v>34.279000000000003</v>
      </c>
      <c r="L87" s="19">
        <v>16.667000000000002</v>
      </c>
      <c r="M87" s="19">
        <v>16.731000000000002</v>
      </c>
      <c r="N87" s="19">
        <v>16.684999999999999</v>
      </c>
      <c r="O87" s="19">
        <v>15.677</v>
      </c>
      <c r="P87" s="25">
        <v>27.765000000000001</v>
      </c>
      <c r="Q87" s="25">
        <v>12.939</v>
      </c>
      <c r="R87" s="25">
        <v>13.667</v>
      </c>
      <c r="S87" s="25">
        <v>15.34</v>
      </c>
      <c r="T87" s="25">
        <v>14.499000000000001</v>
      </c>
      <c r="U87" s="65">
        <v>26.818999999999999</v>
      </c>
      <c r="V87" s="68">
        <v>16.945</v>
      </c>
      <c r="W87" s="66">
        <v>17.873999999999999</v>
      </c>
      <c r="X87" s="67">
        <v>20.536000000000001</v>
      </c>
      <c r="Y87" s="19">
        <v>21.491</v>
      </c>
      <c r="Z87" s="25">
        <v>33.773000000000003</v>
      </c>
      <c r="AA87" s="25">
        <v>18.172000000000001</v>
      </c>
      <c r="AB87" s="25">
        <v>18.832000000000001</v>
      </c>
      <c r="AC87" s="19">
        <v>21.835000000000001</v>
      </c>
      <c r="AD87" s="25">
        <v>22.959</v>
      </c>
      <c r="AE87" s="25">
        <v>45.555999999999997</v>
      </c>
      <c r="AF87" s="25">
        <v>29.273</v>
      </c>
      <c r="AG87" s="25">
        <v>26.605</v>
      </c>
      <c r="AH87" s="25">
        <v>24.312999999999999</v>
      </c>
      <c r="AI87" s="19">
        <v>24.15</v>
      </c>
      <c r="AJ87" s="25">
        <v>37.020000000000003</v>
      </c>
      <c r="AK87" s="25">
        <v>17.948</v>
      </c>
      <c r="AL87" s="25">
        <v>19.387</v>
      </c>
      <c r="AM87" s="25">
        <v>20.3</v>
      </c>
      <c r="AN87" s="25">
        <v>20.928999999999998</v>
      </c>
      <c r="AO87" s="25">
        <v>34.887999999999998</v>
      </c>
      <c r="AP87" s="25"/>
      <c r="AQ87" s="25"/>
      <c r="AR87" s="25"/>
      <c r="AS87" s="25"/>
      <c r="AT87" s="25"/>
      <c r="AU87" s="12"/>
      <c r="AV87" s="36"/>
      <c r="AW87" s="10"/>
      <c r="AX87">
        <v>0</v>
      </c>
      <c r="AY87" s="9">
        <v>0</v>
      </c>
      <c r="AZ87" s="9">
        <v>0</v>
      </c>
    </row>
    <row r="88" spans="1:52" x14ac:dyDescent="0.15">
      <c r="C88" s="14" t="s">
        <v>23</v>
      </c>
      <c r="D88" s="26">
        <v>827</v>
      </c>
      <c r="E88" s="26">
        <v>833</v>
      </c>
      <c r="F88" s="26">
        <v>799</v>
      </c>
      <c r="G88" s="26">
        <v>835</v>
      </c>
      <c r="H88" s="26">
        <v>835</v>
      </c>
      <c r="I88" s="26">
        <v>810</v>
      </c>
      <c r="J88" s="20">
        <v>820</v>
      </c>
      <c r="K88" s="20">
        <v>790</v>
      </c>
      <c r="L88" s="20">
        <v>801</v>
      </c>
      <c r="M88" s="20">
        <v>794</v>
      </c>
      <c r="N88" s="20">
        <v>805</v>
      </c>
      <c r="O88" s="20">
        <v>800</v>
      </c>
      <c r="P88" s="26">
        <v>781</v>
      </c>
      <c r="Q88" s="26">
        <v>808</v>
      </c>
      <c r="R88" s="26">
        <v>797</v>
      </c>
      <c r="S88" s="26">
        <v>780</v>
      </c>
      <c r="T88" s="26">
        <v>805</v>
      </c>
      <c r="U88" s="27">
        <v>783</v>
      </c>
      <c r="V88" s="20">
        <v>812</v>
      </c>
      <c r="W88" s="29">
        <v>800</v>
      </c>
      <c r="X88" s="36">
        <v>793</v>
      </c>
      <c r="Y88" s="20">
        <v>792</v>
      </c>
      <c r="Z88" s="26">
        <v>726</v>
      </c>
      <c r="AA88" s="26">
        <v>764</v>
      </c>
      <c r="AB88" s="26">
        <v>760</v>
      </c>
      <c r="AC88" s="20">
        <v>756</v>
      </c>
      <c r="AD88" s="26">
        <v>747</v>
      </c>
      <c r="AE88" s="26">
        <v>691</v>
      </c>
      <c r="AF88" s="26">
        <v>712</v>
      </c>
      <c r="AG88" s="26">
        <v>726</v>
      </c>
      <c r="AH88" s="26">
        <v>704</v>
      </c>
      <c r="AI88" s="20">
        <v>706</v>
      </c>
      <c r="AJ88" s="26">
        <v>692</v>
      </c>
      <c r="AK88" s="26">
        <v>725</v>
      </c>
      <c r="AL88" s="26">
        <v>725</v>
      </c>
      <c r="AM88" s="26">
        <v>711</v>
      </c>
      <c r="AN88" s="26">
        <v>712</v>
      </c>
      <c r="AO88" s="26">
        <v>703</v>
      </c>
      <c r="AP88" s="26"/>
      <c r="AQ88" s="26"/>
      <c r="AR88" s="26"/>
      <c r="AS88" s="26"/>
      <c r="AT88" s="26"/>
      <c r="AU88" s="28"/>
      <c r="AV88" s="36"/>
      <c r="AW88" s="10"/>
      <c r="AX88">
        <v>0</v>
      </c>
      <c r="AY88">
        <v>0</v>
      </c>
      <c r="AZ88">
        <v>0</v>
      </c>
    </row>
    <row r="89" spans="1:52" ht="14.25" thickBot="1" x14ac:dyDescent="0.2">
      <c r="C89" s="15" t="s">
        <v>21</v>
      </c>
      <c r="D89" s="32">
        <v>666</v>
      </c>
      <c r="E89" s="32">
        <v>666</v>
      </c>
      <c r="F89" s="32">
        <v>666</v>
      </c>
      <c r="G89" s="32">
        <v>666</v>
      </c>
      <c r="H89" s="32">
        <v>666</v>
      </c>
      <c r="I89" s="32">
        <v>666</v>
      </c>
      <c r="J89" s="45">
        <v>666</v>
      </c>
      <c r="K89" s="45">
        <v>648</v>
      </c>
      <c r="L89" s="45">
        <v>648</v>
      </c>
      <c r="M89" s="45">
        <v>648</v>
      </c>
      <c r="N89" s="45">
        <v>648</v>
      </c>
      <c r="O89" s="45">
        <v>648</v>
      </c>
      <c r="P89" s="32">
        <v>648</v>
      </c>
      <c r="Q89" s="32">
        <v>648</v>
      </c>
      <c r="R89" s="32">
        <v>561</v>
      </c>
      <c r="S89" s="32">
        <v>561</v>
      </c>
      <c r="T89" s="32">
        <v>561</v>
      </c>
      <c r="U89" s="32">
        <v>561</v>
      </c>
      <c r="V89" s="45">
        <v>561</v>
      </c>
      <c r="W89" s="32">
        <v>561</v>
      </c>
      <c r="X89" s="37">
        <v>561</v>
      </c>
      <c r="Y89" s="45">
        <v>561</v>
      </c>
      <c r="Z89" s="45">
        <v>512</v>
      </c>
      <c r="AA89" s="45">
        <v>512</v>
      </c>
      <c r="AB89" s="45">
        <v>512</v>
      </c>
      <c r="AC89" s="45">
        <v>512</v>
      </c>
      <c r="AD89" s="45">
        <v>512</v>
      </c>
      <c r="AE89" s="45">
        <v>512</v>
      </c>
      <c r="AF89" s="45">
        <v>512</v>
      </c>
      <c r="AG89" s="45">
        <v>489</v>
      </c>
      <c r="AH89" s="45">
        <v>489</v>
      </c>
      <c r="AI89" s="45">
        <v>489</v>
      </c>
      <c r="AJ89" s="45">
        <v>489</v>
      </c>
      <c r="AK89" s="45">
        <v>489</v>
      </c>
      <c r="AL89" s="45">
        <v>489</v>
      </c>
      <c r="AM89" s="45">
        <v>489</v>
      </c>
      <c r="AN89" s="45">
        <v>489</v>
      </c>
      <c r="AO89" s="45">
        <v>481</v>
      </c>
      <c r="AP89" s="45">
        <v>481</v>
      </c>
      <c r="AQ89" s="45">
        <v>481</v>
      </c>
      <c r="AR89" s="45">
        <v>481</v>
      </c>
      <c r="AS89" s="45">
        <v>481</v>
      </c>
      <c r="AT89" s="45">
        <v>481</v>
      </c>
      <c r="AU89" s="45">
        <v>356</v>
      </c>
      <c r="AV89" s="45">
        <v>356</v>
      </c>
      <c r="AW89" s="33">
        <v>385</v>
      </c>
      <c r="AX89">
        <v>385</v>
      </c>
      <c r="AY89">
        <v>385</v>
      </c>
      <c r="AZ89">
        <v>429</v>
      </c>
    </row>
    <row r="90" spans="1:52" ht="14.25" thickBot="1" x14ac:dyDescent="0.2">
      <c r="D90" s="30"/>
      <c r="E90" s="30"/>
      <c r="F90" s="30"/>
      <c r="G90" s="30"/>
      <c r="H90" s="30"/>
      <c r="I90" s="30"/>
      <c r="P90" s="30"/>
      <c r="Q90" s="30"/>
      <c r="R90" s="30"/>
      <c r="S90" s="30"/>
      <c r="T90" s="30"/>
      <c r="U90" s="31"/>
      <c r="Z90" s="30"/>
      <c r="AA90" s="30"/>
      <c r="AB90" s="30"/>
      <c r="AD90" s="30"/>
      <c r="AE90" s="30"/>
      <c r="AF90" s="30"/>
      <c r="AG90" s="30"/>
      <c r="AH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</row>
    <row r="91" spans="1:52" x14ac:dyDescent="0.15">
      <c r="A91" t="s">
        <v>11</v>
      </c>
      <c r="B91" t="s">
        <v>5</v>
      </c>
      <c r="C91" s="44">
        <f>$C$1</f>
        <v>45352</v>
      </c>
      <c r="D91" s="40" t="s">
        <v>47</v>
      </c>
      <c r="E91" s="40" t="s">
        <v>38</v>
      </c>
      <c r="F91" s="40" t="s">
        <v>48</v>
      </c>
      <c r="G91" s="40" t="s">
        <v>34</v>
      </c>
      <c r="H91" s="40" t="s">
        <v>49</v>
      </c>
      <c r="I91" s="40" t="s">
        <v>44</v>
      </c>
      <c r="J91" s="40" t="s">
        <v>31</v>
      </c>
      <c r="K91" s="40" t="s">
        <v>26</v>
      </c>
      <c r="L91" s="40" t="s">
        <v>35</v>
      </c>
      <c r="M91" s="40" t="s">
        <v>50</v>
      </c>
      <c r="N91" s="40" t="s">
        <v>45</v>
      </c>
      <c r="O91" s="40" t="s">
        <v>32</v>
      </c>
      <c r="P91" s="40" t="s">
        <v>43</v>
      </c>
      <c r="Q91" s="40" t="s">
        <v>36</v>
      </c>
      <c r="R91" s="40" t="s">
        <v>51</v>
      </c>
      <c r="S91" s="40" t="s">
        <v>30</v>
      </c>
      <c r="T91" s="40" t="s">
        <v>41</v>
      </c>
      <c r="U91" s="40" t="s">
        <v>33</v>
      </c>
      <c r="V91" s="40" t="s">
        <v>37</v>
      </c>
      <c r="W91" s="40" t="s">
        <v>52</v>
      </c>
      <c r="X91" s="40" t="s">
        <v>46</v>
      </c>
      <c r="Y91" s="40" t="s">
        <v>39</v>
      </c>
      <c r="Z91" s="40" t="s">
        <v>53</v>
      </c>
      <c r="AA91" s="40" t="s">
        <v>38</v>
      </c>
      <c r="AB91" s="40" t="s">
        <v>48</v>
      </c>
      <c r="AC91" s="40" t="s">
        <v>34</v>
      </c>
      <c r="AD91" s="40" t="s">
        <v>40</v>
      </c>
      <c r="AE91" s="40" t="s">
        <v>44</v>
      </c>
      <c r="AF91" s="40" t="s">
        <v>31</v>
      </c>
      <c r="AG91" s="40" t="s">
        <v>26</v>
      </c>
      <c r="AH91" s="40" t="s">
        <v>35</v>
      </c>
      <c r="AI91" s="84" t="s">
        <v>28</v>
      </c>
      <c r="AJ91" s="40" t="s">
        <v>45</v>
      </c>
      <c r="AK91" s="40" t="s">
        <v>32</v>
      </c>
      <c r="AL91" s="40" t="s">
        <v>43</v>
      </c>
      <c r="AM91" s="40" t="s">
        <v>36</v>
      </c>
      <c r="AN91" s="40" t="s">
        <v>29</v>
      </c>
      <c r="AO91" s="40" t="s">
        <v>30</v>
      </c>
      <c r="AP91" s="40" t="s">
        <v>41</v>
      </c>
      <c r="AQ91" s="40" t="s">
        <v>33</v>
      </c>
      <c r="AR91" s="40" t="s">
        <v>37</v>
      </c>
      <c r="AS91" s="40" t="s">
        <v>42</v>
      </c>
      <c r="AT91" s="40" t="s">
        <v>39</v>
      </c>
      <c r="AU91" s="40" t="s">
        <v>54</v>
      </c>
      <c r="AV91" s="35" t="s">
        <v>39</v>
      </c>
      <c r="AW91" s="38" t="s">
        <v>55</v>
      </c>
      <c r="AX91" t="s">
        <v>31</v>
      </c>
      <c r="AY91" t="s">
        <v>27</v>
      </c>
      <c r="AZ91" t="s">
        <v>35</v>
      </c>
    </row>
    <row r="92" spans="1:52" x14ac:dyDescent="0.15">
      <c r="C92" s="13" t="s">
        <v>22</v>
      </c>
      <c r="D92" s="22">
        <v>10789</v>
      </c>
      <c r="E92" s="22">
        <v>17170</v>
      </c>
      <c r="F92" s="22">
        <v>14681</v>
      </c>
      <c r="G92" s="22">
        <v>11392</v>
      </c>
      <c r="H92" s="22">
        <v>21194</v>
      </c>
      <c r="I92" s="22">
        <v>15979</v>
      </c>
      <c r="J92" s="18">
        <v>20338</v>
      </c>
      <c r="K92" s="18">
        <v>25859</v>
      </c>
      <c r="L92" s="18">
        <v>19700</v>
      </c>
      <c r="M92" s="18">
        <v>20215</v>
      </c>
      <c r="N92" s="18">
        <v>17439</v>
      </c>
      <c r="O92" s="18">
        <v>21125</v>
      </c>
      <c r="P92" s="47">
        <v>19058</v>
      </c>
      <c r="Q92" s="47">
        <v>14568</v>
      </c>
      <c r="R92" s="47">
        <v>19002</v>
      </c>
      <c r="S92" s="47">
        <v>16972</v>
      </c>
      <c r="T92" s="47">
        <v>24026</v>
      </c>
      <c r="U92" s="23">
        <v>22627</v>
      </c>
      <c r="V92" s="18">
        <v>17732</v>
      </c>
      <c r="W92" s="24">
        <v>24146</v>
      </c>
      <c r="X92" s="36">
        <v>22391</v>
      </c>
      <c r="Y92" s="18">
        <v>21905</v>
      </c>
      <c r="Z92" s="47">
        <v>23841</v>
      </c>
      <c r="AA92" s="47">
        <v>18561</v>
      </c>
      <c r="AB92" s="47">
        <v>26137</v>
      </c>
      <c r="AC92" s="18">
        <v>20421</v>
      </c>
      <c r="AD92" s="47">
        <v>24306</v>
      </c>
      <c r="AE92" s="47">
        <v>30686</v>
      </c>
      <c r="AF92" s="47">
        <v>26012</v>
      </c>
      <c r="AG92" s="47">
        <v>30428</v>
      </c>
      <c r="AH92" s="47">
        <v>21538</v>
      </c>
      <c r="AI92" s="18">
        <v>23586</v>
      </c>
      <c r="AJ92" s="47">
        <v>22619</v>
      </c>
      <c r="AK92" s="47">
        <v>16045</v>
      </c>
      <c r="AL92" s="47">
        <v>22353</v>
      </c>
      <c r="AM92" s="47">
        <v>17440</v>
      </c>
      <c r="AN92" s="47">
        <v>24116</v>
      </c>
      <c r="AO92" s="47">
        <v>24025</v>
      </c>
      <c r="AP92" s="47"/>
      <c r="AQ92" s="47"/>
      <c r="AR92" s="47"/>
      <c r="AS92" s="47"/>
      <c r="AT92" s="47"/>
      <c r="AU92" s="12"/>
      <c r="AV92" s="36"/>
      <c r="AW92" s="10"/>
      <c r="AX92">
        <v>0</v>
      </c>
      <c r="AY92">
        <v>0</v>
      </c>
      <c r="AZ92">
        <v>0</v>
      </c>
    </row>
    <row r="93" spans="1:52" s="9" customFormat="1" x14ac:dyDescent="0.15">
      <c r="C93" s="13" t="s">
        <v>3</v>
      </c>
      <c r="D93" s="25">
        <v>10.789</v>
      </c>
      <c r="E93" s="25">
        <v>17.170000000000002</v>
      </c>
      <c r="F93" s="25">
        <v>14.680999999999999</v>
      </c>
      <c r="G93" s="25">
        <v>11.391999999999999</v>
      </c>
      <c r="H93" s="25">
        <v>21.193999999999999</v>
      </c>
      <c r="I93" s="25">
        <v>15.978999999999999</v>
      </c>
      <c r="J93" s="19">
        <v>20.338000000000001</v>
      </c>
      <c r="K93" s="19">
        <v>25.859000000000002</v>
      </c>
      <c r="L93" s="19">
        <v>19.7</v>
      </c>
      <c r="M93" s="19">
        <v>20.215</v>
      </c>
      <c r="N93" s="19">
        <v>17.439</v>
      </c>
      <c r="O93" s="19">
        <v>21.125</v>
      </c>
      <c r="P93" s="25">
        <v>19.058</v>
      </c>
      <c r="Q93" s="25">
        <v>14.568</v>
      </c>
      <c r="R93" s="25">
        <v>19.001999999999999</v>
      </c>
      <c r="S93" s="25">
        <v>16.972000000000001</v>
      </c>
      <c r="T93" s="25">
        <v>24.026</v>
      </c>
      <c r="U93" s="65">
        <v>22.626999999999999</v>
      </c>
      <c r="V93" s="68">
        <v>17.731999999999999</v>
      </c>
      <c r="W93" s="66">
        <v>24.146000000000001</v>
      </c>
      <c r="X93" s="67">
        <v>22.390999999999998</v>
      </c>
      <c r="Y93" s="19">
        <v>21.905000000000001</v>
      </c>
      <c r="Z93" s="25">
        <v>23.841000000000001</v>
      </c>
      <c r="AA93" s="25">
        <v>18.561</v>
      </c>
      <c r="AB93" s="25">
        <v>26.137</v>
      </c>
      <c r="AC93" s="19">
        <v>20.420999999999999</v>
      </c>
      <c r="AD93" s="25">
        <v>24.306000000000001</v>
      </c>
      <c r="AE93" s="25">
        <v>30.686</v>
      </c>
      <c r="AF93" s="25">
        <v>26.012</v>
      </c>
      <c r="AG93" s="25">
        <v>30.428000000000001</v>
      </c>
      <c r="AH93" s="25">
        <v>21.538</v>
      </c>
      <c r="AI93" s="19">
        <v>23.585999999999999</v>
      </c>
      <c r="AJ93" s="25">
        <v>22.619</v>
      </c>
      <c r="AK93" s="25">
        <v>16.045000000000002</v>
      </c>
      <c r="AL93" s="25">
        <v>22.353000000000002</v>
      </c>
      <c r="AM93" s="25">
        <v>17.440000000000001</v>
      </c>
      <c r="AN93" s="25">
        <v>24.116</v>
      </c>
      <c r="AO93" s="25">
        <v>24.024999999999999</v>
      </c>
      <c r="AP93" s="25"/>
      <c r="AQ93" s="25"/>
      <c r="AR93" s="25"/>
      <c r="AS93" s="25"/>
      <c r="AT93" s="25"/>
      <c r="AU93" s="12"/>
      <c r="AV93" s="36"/>
      <c r="AW93" s="10"/>
      <c r="AX93">
        <v>0</v>
      </c>
      <c r="AY93" s="9">
        <v>0</v>
      </c>
      <c r="AZ93" s="9">
        <v>0</v>
      </c>
    </row>
    <row r="94" spans="1:52" x14ac:dyDescent="0.15">
      <c r="C94" s="14" t="s">
        <v>23</v>
      </c>
      <c r="D94" s="26">
        <v>815</v>
      </c>
      <c r="E94" s="26">
        <v>801</v>
      </c>
      <c r="F94" s="26">
        <v>833</v>
      </c>
      <c r="G94" s="26">
        <v>807</v>
      </c>
      <c r="H94" s="26">
        <v>870</v>
      </c>
      <c r="I94" s="26">
        <v>837</v>
      </c>
      <c r="J94" s="20">
        <v>809</v>
      </c>
      <c r="K94" s="20">
        <v>789</v>
      </c>
      <c r="L94" s="20">
        <v>799</v>
      </c>
      <c r="M94" s="20">
        <v>786</v>
      </c>
      <c r="N94" s="20">
        <v>795</v>
      </c>
      <c r="O94" s="20">
        <v>779</v>
      </c>
      <c r="P94" s="26">
        <v>784</v>
      </c>
      <c r="Q94" s="26">
        <v>792</v>
      </c>
      <c r="R94" s="26">
        <v>798</v>
      </c>
      <c r="S94" s="26">
        <v>794</v>
      </c>
      <c r="T94" s="26">
        <v>814</v>
      </c>
      <c r="U94" s="27">
        <v>807</v>
      </c>
      <c r="V94" s="20">
        <v>799</v>
      </c>
      <c r="W94" s="29">
        <v>784</v>
      </c>
      <c r="X94" s="36">
        <v>777</v>
      </c>
      <c r="Y94" s="20">
        <v>750</v>
      </c>
      <c r="Z94" s="26">
        <v>752</v>
      </c>
      <c r="AA94" s="26">
        <v>748</v>
      </c>
      <c r="AB94" s="26">
        <v>767</v>
      </c>
      <c r="AC94" s="20">
        <v>750</v>
      </c>
      <c r="AD94" s="26">
        <v>738</v>
      </c>
      <c r="AE94" s="26">
        <v>711</v>
      </c>
      <c r="AF94" s="26">
        <v>708</v>
      </c>
      <c r="AG94" s="26">
        <v>701</v>
      </c>
      <c r="AH94" s="26">
        <v>690</v>
      </c>
      <c r="AI94" s="20">
        <v>679</v>
      </c>
      <c r="AJ94" s="26">
        <v>694</v>
      </c>
      <c r="AK94" s="26">
        <v>707</v>
      </c>
      <c r="AL94" s="26">
        <v>732</v>
      </c>
      <c r="AM94" s="26">
        <v>699</v>
      </c>
      <c r="AN94" s="26">
        <v>765</v>
      </c>
      <c r="AO94" s="26">
        <v>737</v>
      </c>
      <c r="AP94" s="26"/>
      <c r="AQ94" s="26"/>
      <c r="AR94" s="26"/>
      <c r="AS94" s="26"/>
      <c r="AT94" s="26"/>
      <c r="AU94" s="28"/>
      <c r="AV94" s="36"/>
      <c r="AW94" s="10"/>
      <c r="AX94">
        <v>0</v>
      </c>
      <c r="AY94">
        <v>0</v>
      </c>
      <c r="AZ94">
        <v>0</v>
      </c>
    </row>
    <row r="95" spans="1:52" ht="14.25" thickBot="1" x14ac:dyDescent="0.2">
      <c r="C95" s="15" t="s">
        <v>21</v>
      </c>
      <c r="D95" s="32">
        <v>667</v>
      </c>
      <c r="E95" s="32">
        <v>667</v>
      </c>
      <c r="F95" s="32">
        <v>667</v>
      </c>
      <c r="G95" s="32">
        <v>667</v>
      </c>
      <c r="H95" s="32">
        <v>667</v>
      </c>
      <c r="I95" s="32">
        <v>667</v>
      </c>
      <c r="J95" s="45">
        <v>667</v>
      </c>
      <c r="K95" s="45">
        <v>650</v>
      </c>
      <c r="L95" s="45">
        <v>650</v>
      </c>
      <c r="M95" s="45">
        <v>650</v>
      </c>
      <c r="N95" s="45">
        <v>650</v>
      </c>
      <c r="O95" s="45">
        <v>650</v>
      </c>
      <c r="P95" s="32">
        <v>650</v>
      </c>
      <c r="Q95" s="32">
        <v>650</v>
      </c>
      <c r="R95" s="32">
        <v>577</v>
      </c>
      <c r="S95" s="32">
        <v>577</v>
      </c>
      <c r="T95" s="32">
        <v>577</v>
      </c>
      <c r="U95" s="32">
        <v>577</v>
      </c>
      <c r="V95" s="45">
        <v>577</v>
      </c>
      <c r="W95" s="32">
        <v>577</v>
      </c>
      <c r="X95" s="37">
        <v>577</v>
      </c>
      <c r="Y95" s="45">
        <v>577</v>
      </c>
      <c r="Z95" s="37">
        <v>521</v>
      </c>
      <c r="AA95" s="37">
        <v>521</v>
      </c>
      <c r="AB95" s="37">
        <v>521</v>
      </c>
      <c r="AC95" s="37">
        <v>521</v>
      </c>
      <c r="AD95" s="37">
        <v>521</v>
      </c>
      <c r="AE95" s="37">
        <v>521</v>
      </c>
      <c r="AF95" s="37">
        <v>521</v>
      </c>
      <c r="AG95" s="37">
        <v>507</v>
      </c>
      <c r="AH95" s="37">
        <v>507</v>
      </c>
      <c r="AI95" s="45">
        <v>507</v>
      </c>
      <c r="AJ95" s="37">
        <v>507</v>
      </c>
      <c r="AK95" s="37">
        <v>507</v>
      </c>
      <c r="AL95" s="37">
        <v>507</v>
      </c>
      <c r="AM95" s="37">
        <v>507</v>
      </c>
      <c r="AN95" s="37">
        <v>507</v>
      </c>
      <c r="AO95" s="37">
        <v>483</v>
      </c>
      <c r="AP95" s="37">
        <v>483</v>
      </c>
      <c r="AQ95" s="37">
        <v>483</v>
      </c>
      <c r="AR95" s="37">
        <v>483</v>
      </c>
      <c r="AS95" s="37">
        <v>483</v>
      </c>
      <c r="AT95" s="37">
        <v>483</v>
      </c>
      <c r="AU95" s="37">
        <v>351</v>
      </c>
      <c r="AV95" s="37">
        <v>351</v>
      </c>
      <c r="AW95" s="33">
        <v>340</v>
      </c>
      <c r="AX95">
        <v>340</v>
      </c>
      <c r="AY95">
        <v>340</v>
      </c>
      <c r="AZ95">
        <v>400</v>
      </c>
    </row>
    <row r="96" spans="1:52" ht="14.25" thickBot="1" x14ac:dyDescent="0.2">
      <c r="D96" s="30"/>
      <c r="E96" s="30"/>
      <c r="F96" s="30"/>
      <c r="G96" s="30"/>
      <c r="H96" s="30"/>
      <c r="I96" s="30"/>
      <c r="P96" s="30"/>
      <c r="Q96" s="30"/>
      <c r="R96" s="30"/>
      <c r="S96" s="30"/>
      <c r="T96" s="30"/>
      <c r="U96" s="31"/>
      <c r="Z96" s="30"/>
      <c r="AA96" s="30"/>
      <c r="AB96" s="30"/>
      <c r="AD96" s="30"/>
      <c r="AE96" s="30"/>
      <c r="AF96" s="30"/>
      <c r="AG96" s="30"/>
      <c r="AH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</row>
    <row r="97" spans="1:52" x14ac:dyDescent="0.15">
      <c r="A97" t="s">
        <v>11</v>
      </c>
      <c r="B97" t="s">
        <v>4</v>
      </c>
      <c r="C97" s="44">
        <f>$C$1</f>
        <v>45352</v>
      </c>
      <c r="D97" s="40" t="s">
        <v>47</v>
      </c>
      <c r="E97" s="40" t="s">
        <v>38</v>
      </c>
      <c r="F97" s="40" t="s">
        <v>48</v>
      </c>
      <c r="G97" s="40" t="s">
        <v>34</v>
      </c>
      <c r="H97" s="40" t="s">
        <v>49</v>
      </c>
      <c r="I97" s="40" t="s">
        <v>44</v>
      </c>
      <c r="J97" s="40" t="s">
        <v>31</v>
      </c>
      <c r="K97" s="40" t="s">
        <v>26</v>
      </c>
      <c r="L97" s="40" t="s">
        <v>35</v>
      </c>
      <c r="M97" s="40" t="s">
        <v>50</v>
      </c>
      <c r="N97" s="40" t="s">
        <v>45</v>
      </c>
      <c r="O97" s="40" t="s">
        <v>32</v>
      </c>
      <c r="P97" s="40" t="s">
        <v>43</v>
      </c>
      <c r="Q97" s="40" t="s">
        <v>36</v>
      </c>
      <c r="R97" s="40" t="s">
        <v>51</v>
      </c>
      <c r="S97" s="40" t="s">
        <v>30</v>
      </c>
      <c r="T97" s="40" t="s">
        <v>41</v>
      </c>
      <c r="U97" s="40" t="s">
        <v>33</v>
      </c>
      <c r="V97" s="40" t="s">
        <v>37</v>
      </c>
      <c r="W97" s="40" t="s">
        <v>52</v>
      </c>
      <c r="X97" s="40" t="s">
        <v>46</v>
      </c>
      <c r="Y97" s="40" t="s">
        <v>39</v>
      </c>
      <c r="Z97" s="40" t="s">
        <v>53</v>
      </c>
      <c r="AA97" s="40" t="s">
        <v>38</v>
      </c>
      <c r="AB97" s="40" t="s">
        <v>48</v>
      </c>
      <c r="AC97" s="40" t="s">
        <v>34</v>
      </c>
      <c r="AD97" s="40" t="s">
        <v>40</v>
      </c>
      <c r="AE97" s="40" t="s">
        <v>44</v>
      </c>
      <c r="AF97" s="40" t="s">
        <v>31</v>
      </c>
      <c r="AG97" s="40" t="s">
        <v>26</v>
      </c>
      <c r="AH97" s="40" t="s">
        <v>35</v>
      </c>
      <c r="AI97" s="84" t="s">
        <v>28</v>
      </c>
      <c r="AJ97" s="40" t="s">
        <v>45</v>
      </c>
      <c r="AK97" s="40" t="s">
        <v>32</v>
      </c>
      <c r="AL97" s="40" t="s">
        <v>43</v>
      </c>
      <c r="AM97" s="40" t="s">
        <v>36</v>
      </c>
      <c r="AN97" s="40" t="s">
        <v>29</v>
      </c>
      <c r="AO97" s="40" t="s">
        <v>30</v>
      </c>
      <c r="AP97" s="40" t="s">
        <v>41</v>
      </c>
      <c r="AQ97" s="40" t="s">
        <v>33</v>
      </c>
      <c r="AR97" s="40" t="s">
        <v>37</v>
      </c>
      <c r="AS97" s="40" t="s">
        <v>42</v>
      </c>
      <c r="AT97" s="40" t="s">
        <v>39</v>
      </c>
      <c r="AU97" s="40" t="s">
        <v>54</v>
      </c>
      <c r="AV97" s="35" t="s">
        <v>39</v>
      </c>
      <c r="AW97" s="38" t="s">
        <v>55</v>
      </c>
      <c r="AX97" t="s">
        <v>31</v>
      </c>
      <c r="AY97" t="s">
        <v>27</v>
      </c>
      <c r="AZ97" t="s">
        <v>35</v>
      </c>
    </row>
    <row r="98" spans="1:52" x14ac:dyDescent="0.15">
      <c r="C98" s="13" t="s">
        <v>22</v>
      </c>
      <c r="D98" s="22">
        <v>9740</v>
      </c>
      <c r="E98" s="22">
        <v>10240</v>
      </c>
      <c r="F98" s="22">
        <v>8348</v>
      </c>
      <c r="G98" s="22">
        <v>8887</v>
      </c>
      <c r="H98" s="22">
        <v>12424</v>
      </c>
      <c r="I98" s="22">
        <v>10753</v>
      </c>
      <c r="J98" s="18">
        <v>15154</v>
      </c>
      <c r="K98" s="18">
        <v>11000</v>
      </c>
      <c r="L98" s="18">
        <v>9488</v>
      </c>
      <c r="M98" s="18">
        <v>15265</v>
      </c>
      <c r="N98" s="18">
        <v>12630</v>
      </c>
      <c r="O98" s="18">
        <v>15919</v>
      </c>
      <c r="P98" s="47">
        <v>13895</v>
      </c>
      <c r="Q98" s="47">
        <v>8512</v>
      </c>
      <c r="R98" s="47">
        <v>11614</v>
      </c>
      <c r="S98" s="47">
        <v>11831</v>
      </c>
      <c r="T98" s="47">
        <v>11967</v>
      </c>
      <c r="U98" s="23">
        <v>12372</v>
      </c>
      <c r="V98" s="18">
        <v>10122</v>
      </c>
      <c r="W98" s="24">
        <v>16882</v>
      </c>
      <c r="X98" s="36">
        <v>14691</v>
      </c>
      <c r="Y98" s="18">
        <v>17765</v>
      </c>
      <c r="Z98" s="47">
        <v>11770</v>
      </c>
      <c r="AA98" s="47">
        <v>10503</v>
      </c>
      <c r="AB98" s="47">
        <v>13296</v>
      </c>
      <c r="AC98" s="18">
        <v>16327</v>
      </c>
      <c r="AD98" s="47">
        <v>23006</v>
      </c>
      <c r="AE98" s="47">
        <v>17810</v>
      </c>
      <c r="AF98" s="47">
        <v>13491</v>
      </c>
      <c r="AG98" s="47">
        <v>18544</v>
      </c>
      <c r="AH98" s="47">
        <v>18072</v>
      </c>
      <c r="AI98" s="18">
        <v>15120</v>
      </c>
      <c r="AJ98" s="47">
        <v>10076</v>
      </c>
      <c r="AK98" s="47">
        <v>8307</v>
      </c>
      <c r="AL98" s="47">
        <v>10320</v>
      </c>
      <c r="AM98" s="47">
        <v>12267</v>
      </c>
      <c r="AN98" s="47">
        <v>16388</v>
      </c>
      <c r="AO98" s="47">
        <v>9553</v>
      </c>
      <c r="AP98" s="47"/>
      <c r="AQ98" s="47"/>
      <c r="AR98" s="47"/>
      <c r="AS98" s="47"/>
      <c r="AT98" s="47"/>
      <c r="AU98" s="12"/>
      <c r="AV98" s="36"/>
      <c r="AW98" s="10"/>
      <c r="AX98">
        <v>0</v>
      </c>
      <c r="AY98">
        <v>0</v>
      </c>
      <c r="AZ98">
        <v>0</v>
      </c>
    </row>
    <row r="99" spans="1:52" s="9" customFormat="1" x14ac:dyDescent="0.15">
      <c r="C99" s="13" t="s">
        <v>3</v>
      </c>
      <c r="D99" s="25">
        <v>9.74</v>
      </c>
      <c r="E99" s="25">
        <v>10.24</v>
      </c>
      <c r="F99" s="25">
        <v>8.3480000000000008</v>
      </c>
      <c r="G99" s="25">
        <v>8.8870000000000005</v>
      </c>
      <c r="H99" s="25">
        <v>12.423999999999999</v>
      </c>
      <c r="I99" s="25">
        <v>10.753</v>
      </c>
      <c r="J99" s="19">
        <v>15.154</v>
      </c>
      <c r="K99" s="19">
        <v>11</v>
      </c>
      <c r="L99" s="19">
        <v>9.4879999999999995</v>
      </c>
      <c r="M99" s="19">
        <v>15.265000000000001</v>
      </c>
      <c r="N99" s="19">
        <v>12.63</v>
      </c>
      <c r="O99" s="19">
        <v>15.919</v>
      </c>
      <c r="P99" s="25">
        <v>13.895</v>
      </c>
      <c r="Q99" s="25">
        <v>8.5120000000000005</v>
      </c>
      <c r="R99" s="25">
        <v>11.614000000000001</v>
      </c>
      <c r="S99" s="25">
        <v>11.831</v>
      </c>
      <c r="T99" s="25">
        <v>11.967000000000001</v>
      </c>
      <c r="U99" s="65">
        <v>12.372</v>
      </c>
      <c r="V99" s="68">
        <v>10.122</v>
      </c>
      <c r="W99" s="66">
        <v>16.882000000000001</v>
      </c>
      <c r="X99" s="67">
        <v>14.691000000000001</v>
      </c>
      <c r="Y99" s="19">
        <v>17.765000000000001</v>
      </c>
      <c r="Z99" s="25">
        <v>11.77</v>
      </c>
      <c r="AA99" s="25">
        <v>10.503</v>
      </c>
      <c r="AB99" s="25">
        <v>13.295999999999999</v>
      </c>
      <c r="AC99" s="19">
        <v>16.327000000000002</v>
      </c>
      <c r="AD99" s="25">
        <v>23.006</v>
      </c>
      <c r="AE99" s="25">
        <v>17.809999999999999</v>
      </c>
      <c r="AF99" s="25">
        <v>13.491</v>
      </c>
      <c r="AG99" s="25">
        <v>18.544</v>
      </c>
      <c r="AH99" s="25">
        <v>18.071999999999999</v>
      </c>
      <c r="AI99" s="19">
        <v>15.12</v>
      </c>
      <c r="AJ99" s="25">
        <v>10.076000000000001</v>
      </c>
      <c r="AK99" s="25">
        <v>8.3070000000000004</v>
      </c>
      <c r="AL99" s="25">
        <v>10.32</v>
      </c>
      <c r="AM99" s="25">
        <v>12.266999999999999</v>
      </c>
      <c r="AN99" s="25">
        <v>16.388000000000002</v>
      </c>
      <c r="AO99" s="25">
        <v>9.5530000000000008</v>
      </c>
      <c r="AP99" s="25"/>
      <c r="AQ99" s="25"/>
      <c r="AR99" s="25"/>
      <c r="AS99" s="25"/>
      <c r="AT99" s="25"/>
      <c r="AU99" s="12"/>
      <c r="AV99" s="36"/>
      <c r="AW99" s="10"/>
      <c r="AX99">
        <v>0</v>
      </c>
      <c r="AY99" s="9">
        <v>0</v>
      </c>
      <c r="AZ99" s="9">
        <v>0</v>
      </c>
    </row>
    <row r="100" spans="1:52" x14ac:dyDescent="0.15">
      <c r="C100" s="14" t="s">
        <v>23</v>
      </c>
      <c r="D100" s="26">
        <v>765</v>
      </c>
      <c r="E100" s="26">
        <v>784</v>
      </c>
      <c r="F100" s="26">
        <v>769</v>
      </c>
      <c r="G100" s="26">
        <v>833</v>
      </c>
      <c r="H100" s="26">
        <v>788</v>
      </c>
      <c r="I100" s="26">
        <v>787</v>
      </c>
      <c r="J100" s="20">
        <v>782</v>
      </c>
      <c r="K100" s="20">
        <v>770</v>
      </c>
      <c r="L100" s="20">
        <v>786</v>
      </c>
      <c r="M100" s="20">
        <v>769</v>
      </c>
      <c r="N100" s="20">
        <v>740</v>
      </c>
      <c r="O100" s="20">
        <v>739</v>
      </c>
      <c r="P100" s="26">
        <v>794</v>
      </c>
      <c r="Q100" s="26">
        <v>774</v>
      </c>
      <c r="R100" s="26">
        <v>752</v>
      </c>
      <c r="S100" s="26">
        <v>749</v>
      </c>
      <c r="T100" s="26">
        <v>772</v>
      </c>
      <c r="U100" s="27">
        <v>751</v>
      </c>
      <c r="V100" s="20">
        <v>794</v>
      </c>
      <c r="W100" s="29">
        <v>743</v>
      </c>
      <c r="X100" s="36">
        <v>736</v>
      </c>
      <c r="Y100" s="20">
        <v>731</v>
      </c>
      <c r="Z100" s="26">
        <v>739</v>
      </c>
      <c r="AA100" s="26">
        <v>752</v>
      </c>
      <c r="AB100" s="26">
        <v>746</v>
      </c>
      <c r="AC100" s="20">
        <v>724</v>
      </c>
      <c r="AD100" s="26">
        <v>722</v>
      </c>
      <c r="AE100" s="26">
        <v>695</v>
      </c>
      <c r="AF100" s="26">
        <v>699</v>
      </c>
      <c r="AG100" s="26">
        <v>653</v>
      </c>
      <c r="AH100" s="26">
        <v>653</v>
      </c>
      <c r="AI100" s="20">
        <v>642</v>
      </c>
      <c r="AJ100" s="26">
        <v>651</v>
      </c>
      <c r="AK100" s="26">
        <v>678</v>
      </c>
      <c r="AL100" s="26">
        <v>692</v>
      </c>
      <c r="AM100" s="26">
        <v>722</v>
      </c>
      <c r="AN100" s="26">
        <v>698</v>
      </c>
      <c r="AO100" s="26">
        <v>703</v>
      </c>
      <c r="AP100" s="26"/>
      <c r="AQ100" s="26"/>
      <c r="AR100" s="26"/>
      <c r="AS100" s="26"/>
      <c r="AT100" s="26"/>
      <c r="AU100" s="28"/>
      <c r="AV100" s="36"/>
      <c r="AW100" s="10"/>
      <c r="AX100">
        <v>0</v>
      </c>
      <c r="AY100">
        <v>0</v>
      </c>
      <c r="AZ100">
        <v>0</v>
      </c>
    </row>
    <row r="101" spans="1:52" ht="14.25" thickBot="1" x14ac:dyDescent="0.2">
      <c r="C101" s="15" t="s">
        <v>21</v>
      </c>
      <c r="D101" s="32">
        <v>662</v>
      </c>
      <c r="E101" s="32">
        <v>662</v>
      </c>
      <c r="F101" s="32">
        <v>662</v>
      </c>
      <c r="G101" s="32">
        <v>662</v>
      </c>
      <c r="H101" s="32">
        <v>662</v>
      </c>
      <c r="I101" s="32">
        <v>662</v>
      </c>
      <c r="J101" s="45">
        <v>662</v>
      </c>
      <c r="K101" s="45">
        <v>647</v>
      </c>
      <c r="L101" s="45">
        <v>647</v>
      </c>
      <c r="M101" s="45">
        <v>647</v>
      </c>
      <c r="N101" s="45">
        <v>647</v>
      </c>
      <c r="O101" s="45">
        <v>647</v>
      </c>
      <c r="P101" s="32">
        <v>647</v>
      </c>
      <c r="Q101" s="32">
        <v>647</v>
      </c>
      <c r="R101" s="32">
        <v>562</v>
      </c>
      <c r="S101" s="32">
        <v>562</v>
      </c>
      <c r="T101" s="32">
        <v>562</v>
      </c>
      <c r="U101" s="32">
        <v>562</v>
      </c>
      <c r="V101" s="45">
        <v>562</v>
      </c>
      <c r="W101" s="32">
        <v>562</v>
      </c>
      <c r="X101" s="37">
        <v>562</v>
      </c>
      <c r="Y101" s="45">
        <v>562</v>
      </c>
      <c r="Z101" s="37">
        <v>501</v>
      </c>
      <c r="AA101" s="37">
        <v>501</v>
      </c>
      <c r="AB101" s="37">
        <v>501</v>
      </c>
      <c r="AC101" s="37">
        <v>501</v>
      </c>
      <c r="AD101" s="37">
        <v>501</v>
      </c>
      <c r="AE101" s="37">
        <v>501</v>
      </c>
      <c r="AF101" s="37">
        <v>501</v>
      </c>
      <c r="AG101" s="37">
        <v>482</v>
      </c>
      <c r="AH101" s="37">
        <v>482</v>
      </c>
      <c r="AI101" s="45">
        <v>482</v>
      </c>
      <c r="AJ101" s="37">
        <v>482</v>
      </c>
      <c r="AK101" s="37">
        <v>482</v>
      </c>
      <c r="AL101" s="37">
        <v>482</v>
      </c>
      <c r="AM101" s="37">
        <v>482</v>
      </c>
      <c r="AN101" s="37">
        <v>482</v>
      </c>
      <c r="AO101" s="37">
        <v>476</v>
      </c>
      <c r="AP101" s="37">
        <v>476</v>
      </c>
      <c r="AQ101" s="37">
        <v>476</v>
      </c>
      <c r="AR101" s="37">
        <v>476</v>
      </c>
      <c r="AS101" s="37">
        <v>476</v>
      </c>
      <c r="AT101" s="37">
        <v>476</v>
      </c>
      <c r="AU101" s="32">
        <v>339</v>
      </c>
      <c r="AV101" s="37">
        <v>339</v>
      </c>
      <c r="AW101" s="33">
        <v>334</v>
      </c>
      <c r="AX101">
        <v>334</v>
      </c>
      <c r="AY101">
        <v>334</v>
      </c>
      <c r="AZ101">
        <v>368</v>
      </c>
    </row>
    <row r="102" spans="1:52" x14ac:dyDescent="0.15">
      <c r="C102" s="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1:52" s="6" customFormat="1" ht="0.75" customHeight="1" x14ac:dyDescent="0.15">
      <c r="C103" s="8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AA103" s="7"/>
      <c r="AB103" s="7"/>
      <c r="AC103" s="7"/>
      <c r="AD103" s="7"/>
      <c r="AE103" s="7"/>
      <c r="AF103" s="7"/>
      <c r="AG103" s="7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</row>
  </sheetData>
  <phoneticPr fontId="11"/>
  <printOptions headings="1"/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きゅうり</vt:lpstr>
      <vt:lpstr>トマト</vt:lpstr>
      <vt:lpstr>なす</vt:lpstr>
      <vt:lpstr>ピーマン</vt:lpstr>
      <vt:lpstr>集計表</vt:lpstr>
      <vt:lpstr>きゅうり!Print_Area</vt:lpstr>
      <vt:lpstr>トマト!Print_Area</vt:lpstr>
      <vt:lpstr>なす!Print_Area</vt:lpstr>
      <vt:lpstr>ピーマン!Print_Area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</dc:creator>
  <cp:lastModifiedBy>ベジ探</cp:lastModifiedBy>
  <cp:lastPrinted>2017-11-22T05:23:29Z</cp:lastPrinted>
  <dcterms:created xsi:type="dcterms:W3CDTF">2011-09-05T07:04:20Z</dcterms:created>
  <dcterms:modified xsi:type="dcterms:W3CDTF">2024-04-23T08:05:39Z</dcterms:modified>
</cp:coreProperties>
</file>