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ベジ探ホームページコンテンツ\kakakugurafu\"/>
    </mc:Choice>
  </mc:AlternateContent>
  <xr:revisionPtr revIDLastSave="0" documentId="8_{DBAC401D-9327-443D-AC98-FC94427ECDD9}" xr6:coauthVersionLast="36" xr6:coauthVersionMax="36" xr10:uidLastSave="{00000000-0000-0000-0000-000000000000}"/>
  <bookViews>
    <workbookView xWindow="0" yWindow="0" windowWidth="19200" windowHeight="6975" tabRatio="410" xr2:uid="{00000000-000D-0000-FFFF-FFFF00000000}"/>
  </bookViews>
  <sheets>
    <sheet name="だいこん" sheetId="1" r:id="rId1"/>
    <sheet name="にんじん" sheetId="4" r:id="rId2"/>
    <sheet name="集計表" sheetId="14" state="hidden" r:id="rId3"/>
  </sheets>
  <definedNames>
    <definedName name="_xlnm.Print_Area" localSheetId="0">だいこん!$A$1:$AV$160</definedName>
    <definedName name="_xlnm.Print_Area" localSheetId="1">にんじん!$A$1:$AV$160</definedName>
  </definedNames>
  <calcPr calcId="191029"/>
</workbook>
</file>

<file path=xl/calcChain.xml><?xml version="1.0" encoding="utf-8"?>
<calcChain xmlns="http://schemas.openxmlformats.org/spreadsheetml/2006/main">
  <c r="AO155" i="4" l="1"/>
  <c r="AP155" i="4"/>
  <c r="AQ155" i="4"/>
  <c r="AR155" i="4"/>
  <c r="AO156" i="4"/>
  <c r="AP156" i="4"/>
  <c r="AQ156" i="4"/>
  <c r="AR156" i="4"/>
  <c r="AO157" i="4"/>
  <c r="AP157" i="4"/>
  <c r="AQ157" i="4"/>
  <c r="AR157" i="4"/>
  <c r="AO158" i="4"/>
  <c r="AP158" i="4"/>
  <c r="AQ158" i="4"/>
  <c r="AR158" i="4"/>
  <c r="AR159" i="4" s="1"/>
  <c r="AO159" i="4"/>
  <c r="AO155" i="1"/>
  <c r="AP155" i="1"/>
  <c r="AQ155" i="1"/>
  <c r="AR155" i="1"/>
  <c r="AO156" i="1"/>
  <c r="AP156" i="1"/>
  <c r="AQ156" i="1"/>
  <c r="AR156" i="1"/>
  <c r="AO157" i="1"/>
  <c r="AP157" i="1"/>
  <c r="AQ157" i="1"/>
  <c r="AR157" i="1"/>
  <c r="AO158" i="1"/>
  <c r="AP158" i="1"/>
  <c r="AP159" i="1" s="1"/>
  <c r="AQ158" i="1"/>
  <c r="AQ159" i="1" s="1"/>
  <c r="AR158" i="1"/>
  <c r="AR159" i="1"/>
  <c r="AO115" i="4"/>
  <c r="AP115" i="4"/>
  <c r="AQ115" i="4"/>
  <c r="AR115" i="4"/>
  <c r="AO116" i="4"/>
  <c r="AP116" i="4"/>
  <c r="AQ116" i="4"/>
  <c r="AR116" i="4"/>
  <c r="AO117" i="4"/>
  <c r="AP117" i="4"/>
  <c r="AP119" i="4" s="1"/>
  <c r="AQ117" i="4"/>
  <c r="AR117" i="4"/>
  <c r="AO118" i="4"/>
  <c r="AP118" i="4"/>
  <c r="AQ118" i="4"/>
  <c r="AR118" i="4"/>
  <c r="AO119" i="4"/>
  <c r="AO115" i="1"/>
  <c r="AP115" i="1"/>
  <c r="AQ115" i="1"/>
  <c r="AR115" i="1"/>
  <c r="AO116" i="1"/>
  <c r="AP116" i="1"/>
  <c r="AQ116" i="1"/>
  <c r="AR116" i="1"/>
  <c r="AO117" i="1"/>
  <c r="AO119" i="1" s="1"/>
  <c r="AP117" i="1"/>
  <c r="AQ117" i="1"/>
  <c r="AR117" i="1"/>
  <c r="AO118" i="1"/>
  <c r="AP118" i="1"/>
  <c r="AQ118" i="1"/>
  <c r="AR118" i="1"/>
  <c r="AP119" i="1"/>
  <c r="AQ119" i="1"/>
  <c r="AR119" i="1"/>
  <c r="AO78" i="4"/>
  <c r="AP78" i="4"/>
  <c r="AQ78" i="4"/>
  <c r="AR78" i="4"/>
  <c r="AO78" i="1"/>
  <c r="AP78" i="1"/>
  <c r="AQ78" i="1"/>
  <c r="AR78" i="1"/>
  <c r="AP159" i="4" l="1"/>
  <c r="AR119" i="4"/>
  <c r="AO159" i="1"/>
  <c r="AQ159" i="4"/>
  <c r="AQ119" i="4"/>
  <c r="AO77" i="4"/>
  <c r="AO79" i="4" s="1"/>
  <c r="AP77" i="4"/>
  <c r="AP79" i="4" s="1"/>
  <c r="AQ77" i="4"/>
  <c r="AQ79" i="4" s="1"/>
  <c r="AR77" i="4"/>
  <c r="AR79" i="4" s="1"/>
  <c r="AO77" i="1"/>
  <c r="AO79" i="1" s="1"/>
  <c r="AP77" i="1"/>
  <c r="AP79" i="1" s="1"/>
  <c r="AQ77" i="1"/>
  <c r="AQ79" i="1" s="1"/>
  <c r="AR77" i="1"/>
  <c r="AR79" i="1" s="1"/>
  <c r="AO76" i="4"/>
  <c r="AP76" i="4"/>
  <c r="AQ76" i="4"/>
  <c r="AR76" i="4"/>
  <c r="AO76" i="1"/>
  <c r="AP76" i="1"/>
  <c r="AQ76" i="1"/>
  <c r="AR76" i="1"/>
  <c r="AO75" i="4"/>
  <c r="AP75" i="4"/>
  <c r="AQ75" i="4"/>
  <c r="AR75" i="4"/>
  <c r="AO75" i="1"/>
  <c r="AP75" i="1"/>
  <c r="AQ75" i="1"/>
  <c r="AR75" i="1"/>
  <c r="AO38" i="4"/>
  <c r="AP38" i="4"/>
  <c r="AQ38" i="4"/>
  <c r="AR38" i="4"/>
  <c r="AO38" i="1"/>
  <c r="AP38" i="1"/>
  <c r="AQ38" i="1"/>
  <c r="AR38" i="1"/>
  <c r="AO37" i="4"/>
  <c r="AO39" i="4" s="1"/>
  <c r="AP37" i="4"/>
  <c r="AP39" i="4" s="1"/>
  <c r="AQ37" i="4"/>
  <c r="AQ39" i="4" s="1"/>
  <c r="AR37" i="4"/>
  <c r="AO37" i="1"/>
  <c r="AP37" i="1"/>
  <c r="AQ37" i="1"/>
  <c r="AR37" i="1"/>
  <c r="AO36" i="4"/>
  <c r="AP36" i="4"/>
  <c r="AQ36" i="4"/>
  <c r="AR36" i="4"/>
  <c r="AO36" i="1"/>
  <c r="AP36" i="1"/>
  <c r="AQ36" i="1"/>
  <c r="AR36" i="1"/>
  <c r="AO35" i="4"/>
  <c r="AP35" i="4"/>
  <c r="AQ35" i="4"/>
  <c r="AR35" i="4"/>
  <c r="AO35" i="1"/>
  <c r="AP35" i="1"/>
  <c r="AQ35" i="1"/>
  <c r="AR35" i="1"/>
  <c r="AP39" i="1" l="1"/>
  <c r="AO39" i="1"/>
  <c r="AR39" i="1"/>
  <c r="AQ39" i="1"/>
  <c r="AR39" i="4"/>
  <c r="M35" i="4"/>
  <c r="M35" i="1"/>
  <c r="P36" i="4" l="1"/>
  <c r="P36" i="1"/>
  <c r="AL75" i="1"/>
  <c r="AM75" i="1"/>
  <c r="AL76" i="1"/>
  <c r="AM76" i="1"/>
  <c r="AL77" i="1"/>
  <c r="AM77" i="1"/>
  <c r="AL78" i="1"/>
  <c r="AM78" i="1"/>
  <c r="U158" i="4"/>
  <c r="U156" i="4"/>
  <c r="U155" i="4"/>
  <c r="U115" i="4"/>
  <c r="U36" i="4"/>
  <c r="U158" i="1"/>
  <c r="U156" i="1"/>
  <c r="U155" i="1"/>
  <c r="C45" i="14"/>
  <c r="A155" i="4" s="1"/>
  <c r="C39" i="14"/>
  <c r="A115" i="4" s="1"/>
  <c r="C33" i="14"/>
  <c r="A75" i="4" s="1"/>
  <c r="C27" i="14"/>
  <c r="A35" i="4" s="1"/>
  <c r="C19" i="14"/>
  <c r="A155" i="1" s="1"/>
  <c r="C13" i="14"/>
  <c r="A115" i="1" s="1"/>
  <c r="C7" i="14"/>
  <c r="A75" i="1" s="1"/>
  <c r="L1" i="4"/>
  <c r="B35" i="4"/>
  <c r="C35" i="4"/>
  <c r="D35" i="4"/>
  <c r="E35" i="4"/>
  <c r="F35" i="4"/>
  <c r="G35" i="4"/>
  <c r="H35" i="4"/>
  <c r="I35" i="4"/>
  <c r="J35" i="4"/>
  <c r="K35" i="4"/>
  <c r="L35" i="4"/>
  <c r="N35" i="4"/>
  <c r="O35" i="4"/>
  <c r="P35" i="4"/>
  <c r="Q35" i="4"/>
  <c r="R35" i="4"/>
  <c r="S35" i="4"/>
  <c r="T35" i="4"/>
  <c r="U35" i="4"/>
  <c r="Y35" i="4"/>
  <c r="Z35" i="4"/>
  <c r="AD35" i="4"/>
  <c r="AF35" i="4"/>
  <c r="AG35" i="4"/>
  <c r="AH35" i="4"/>
  <c r="AJ35" i="4"/>
  <c r="AK35" i="4"/>
  <c r="AL35" i="4"/>
  <c r="AM35" i="4"/>
  <c r="AN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Q36" i="4"/>
  <c r="R36" i="4"/>
  <c r="S36" i="4"/>
  <c r="T36" i="4"/>
  <c r="Y36" i="4"/>
  <c r="Z36" i="4"/>
  <c r="AD36" i="4"/>
  <c r="AF36" i="4"/>
  <c r="AG36" i="4"/>
  <c r="AH36" i="4"/>
  <c r="AJ36" i="4"/>
  <c r="AK36" i="4"/>
  <c r="AL36" i="4"/>
  <c r="AM36" i="4"/>
  <c r="AN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Y37" i="4"/>
  <c r="Z37" i="4"/>
  <c r="AD37" i="4"/>
  <c r="AF37" i="4"/>
  <c r="AG37" i="4"/>
  <c r="AH37" i="4"/>
  <c r="AJ37" i="4"/>
  <c r="AK37" i="4"/>
  <c r="AL37" i="4"/>
  <c r="AM37" i="4"/>
  <c r="AN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Y38" i="4"/>
  <c r="Z38" i="4"/>
  <c r="AD38" i="4"/>
  <c r="AF38" i="4"/>
  <c r="AG38" i="4"/>
  <c r="AH38" i="4"/>
  <c r="AJ38" i="4"/>
  <c r="AK38" i="4"/>
  <c r="AL38" i="4"/>
  <c r="AM38" i="4"/>
  <c r="AN38" i="4"/>
  <c r="L41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Y75" i="4"/>
  <c r="Z75" i="4"/>
  <c r="AD75" i="4"/>
  <c r="AF75" i="4"/>
  <c r="AG75" i="4"/>
  <c r="AH75" i="4"/>
  <c r="AJ75" i="4"/>
  <c r="AK75" i="4"/>
  <c r="AL75" i="4"/>
  <c r="AM75" i="4"/>
  <c r="AN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Y76" i="4"/>
  <c r="Z76" i="4"/>
  <c r="AD76" i="4"/>
  <c r="AF76" i="4"/>
  <c r="AG76" i="4"/>
  <c r="AH76" i="4"/>
  <c r="AJ76" i="4"/>
  <c r="AK76" i="4"/>
  <c r="AL76" i="4"/>
  <c r="AM76" i="4"/>
  <c r="AN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Y77" i="4"/>
  <c r="Z77" i="4"/>
  <c r="AD77" i="4"/>
  <c r="AF77" i="4"/>
  <c r="AG77" i="4"/>
  <c r="AH77" i="4"/>
  <c r="AJ77" i="4"/>
  <c r="AK77" i="4"/>
  <c r="AL77" i="4"/>
  <c r="AM77" i="4"/>
  <c r="AN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Y78" i="4"/>
  <c r="Z78" i="4"/>
  <c r="AD78" i="4"/>
  <c r="AF78" i="4"/>
  <c r="AG78" i="4"/>
  <c r="AH78" i="4"/>
  <c r="AJ78" i="4"/>
  <c r="AK78" i="4"/>
  <c r="AL78" i="4"/>
  <c r="AM78" i="4"/>
  <c r="AN78" i="4"/>
  <c r="L81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Y115" i="4"/>
  <c r="Z115" i="4"/>
  <c r="AD115" i="4"/>
  <c r="AF115" i="4"/>
  <c r="AG115" i="4"/>
  <c r="AH115" i="4"/>
  <c r="AJ115" i="4"/>
  <c r="AK115" i="4"/>
  <c r="AL115" i="4"/>
  <c r="AM115" i="4"/>
  <c r="AN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Y116" i="4"/>
  <c r="Z116" i="4"/>
  <c r="AD116" i="4"/>
  <c r="AF116" i="4"/>
  <c r="AG116" i="4"/>
  <c r="AH116" i="4"/>
  <c r="AJ116" i="4"/>
  <c r="AK116" i="4"/>
  <c r="AL116" i="4"/>
  <c r="AM116" i="4"/>
  <c r="AN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Y117" i="4"/>
  <c r="Z117" i="4"/>
  <c r="AD117" i="4"/>
  <c r="AF117" i="4"/>
  <c r="AG117" i="4"/>
  <c r="AH117" i="4"/>
  <c r="AJ117" i="4"/>
  <c r="AK117" i="4"/>
  <c r="AL117" i="4"/>
  <c r="AM117" i="4"/>
  <c r="AN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Y118" i="4"/>
  <c r="Z118" i="4"/>
  <c r="AD118" i="4"/>
  <c r="AF118" i="4"/>
  <c r="AG118" i="4"/>
  <c r="AH118" i="4"/>
  <c r="AJ118" i="4"/>
  <c r="AK118" i="4"/>
  <c r="AL118" i="4"/>
  <c r="AM118" i="4"/>
  <c r="AN118" i="4"/>
  <c r="L121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Y155" i="4"/>
  <c r="Z155" i="4"/>
  <c r="AD155" i="4"/>
  <c r="AF155" i="4"/>
  <c r="AG155" i="4"/>
  <c r="AH155" i="4"/>
  <c r="AJ155" i="4"/>
  <c r="AK155" i="4"/>
  <c r="AL155" i="4"/>
  <c r="AM155" i="4"/>
  <c r="AN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Y156" i="4"/>
  <c r="Z156" i="4"/>
  <c r="AD156" i="4"/>
  <c r="AF156" i="4"/>
  <c r="AG156" i="4"/>
  <c r="AH156" i="4"/>
  <c r="AJ156" i="4"/>
  <c r="AK156" i="4"/>
  <c r="AL156" i="4"/>
  <c r="AM156" i="4"/>
  <c r="AN156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Y157" i="4"/>
  <c r="Z157" i="4"/>
  <c r="AD157" i="4"/>
  <c r="AF157" i="4"/>
  <c r="AG157" i="4"/>
  <c r="AH157" i="4"/>
  <c r="AJ157" i="4"/>
  <c r="AK157" i="4"/>
  <c r="AL157" i="4"/>
  <c r="AM157" i="4"/>
  <c r="AN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Y158" i="4"/>
  <c r="Z158" i="4"/>
  <c r="AD158" i="4"/>
  <c r="AF158" i="4"/>
  <c r="AG158" i="4"/>
  <c r="AH158" i="4"/>
  <c r="AJ158" i="4"/>
  <c r="AK158" i="4"/>
  <c r="AL158" i="4"/>
  <c r="AM158" i="4"/>
  <c r="AN158" i="4"/>
  <c r="L1" i="1"/>
  <c r="A35" i="1"/>
  <c r="B35" i="1"/>
  <c r="C35" i="1"/>
  <c r="D35" i="1"/>
  <c r="E35" i="1"/>
  <c r="F35" i="1"/>
  <c r="G35" i="1"/>
  <c r="H35" i="1"/>
  <c r="I35" i="1"/>
  <c r="J35" i="1"/>
  <c r="K35" i="1"/>
  <c r="L35" i="1"/>
  <c r="N35" i="1"/>
  <c r="O35" i="1"/>
  <c r="P35" i="1"/>
  <c r="Q35" i="1"/>
  <c r="R35" i="1"/>
  <c r="S35" i="1"/>
  <c r="T35" i="1"/>
  <c r="U35" i="1"/>
  <c r="Y35" i="1"/>
  <c r="Z35" i="1"/>
  <c r="AD35" i="1"/>
  <c r="AF35" i="1"/>
  <c r="AG35" i="1"/>
  <c r="AH35" i="1"/>
  <c r="AJ35" i="1"/>
  <c r="AK35" i="1"/>
  <c r="AL35" i="1"/>
  <c r="AM35" i="1"/>
  <c r="AN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Q36" i="1"/>
  <c r="R36" i="1"/>
  <c r="S36" i="1"/>
  <c r="T36" i="1"/>
  <c r="U36" i="1"/>
  <c r="Y36" i="1"/>
  <c r="Z36" i="1"/>
  <c r="AD36" i="1"/>
  <c r="AF36" i="1"/>
  <c r="AG36" i="1"/>
  <c r="AH36" i="1"/>
  <c r="AJ36" i="1"/>
  <c r="AK36" i="1"/>
  <c r="AL36" i="1"/>
  <c r="AM36" i="1"/>
  <c r="AN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Y37" i="1"/>
  <c r="Z37" i="1"/>
  <c r="AD37" i="1"/>
  <c r="AF37" i="1"/>
  <c r="AG37" i="1"/>
  <c r="AH37" i="1"/>
  <c r="AJ37" i="1"/>
  <c r="AK37" i="1"/>
  <c r="AL37" i="1"/>
  <c r="AM37" i="1"/>
  <c r="AN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Y38" i="1"/>
  <c r="Z38" i="1"/>
  <c r="AD38" i="1"/>
  <c r="AF38" i="1"/>
  <c r="AG38" i="1"/>
  <c r="AH38" i="1"/>
  <c r="AJ38" i="1"/>
  <c r="AK38" i="1"/>
  <c r="AL38" i="1"/>
  <c r="AM38" i="1"/>
  <c r="AN38" i="1"/>
  <c r="L41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Y75" i="1"/>
  <c r="Z75" i="1"/>
  <c r="AD75" i="1"/>
  <c r="AF75" i="1"/>
  <c r="AG75" i="1"/>
  <c r="AH75" i="1"/>
  <c r="AJ75" i="1"/>
  <c r="AK75" i="1"/>
  <c r="AN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Y76" i="1"/>
  <c r="Z76" i="1"/>
  <c r="AD76" i="1"/>
  <c r="AF76" i="1"/>
  <c r="AG76" i="1"/>
  <c r="AH76" i="1"/>
  <c r="AJ76" i="1"/>
  <c r="AK76" i="1"/>
  <c r="AN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Y77" i="1"/>
  <c r="Z77" i="1"/>
  <c r="AD77" i="1"/>
  <c r="AF77" i="1"/>
  <c r="AG77" i="1"/>
  <c r="AH77" i="1"/>
  <c r="AJ77" i="1"/>
  <c r="AK77" i="1"/>
  <c r="AN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Y78" i="1"/>
  <c r="Z78" i="1"/>
  <c r="AD78" i="1"/>
  <c r="AF78" i="1"/>
  <c r="AG78" i="1"/>
  <c r="AH78" i="1"/>
  <c r="AJ78" i="1"/>
  <c r="AK78" i="1"/>
  <c r="AN78" i="1"/>
  <c r="L81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Y115" i="1"/>
  <c r="Z115" i="1"/>
  <c r="AD115" i="1"/>
  <c r="AF115" i="1"/>
  <c r="AG115" i="1"/>
  <c r="AH115" i="1"/>
  <c r="AJ115" i="1"/>
  <c r="AK115" i="1"/>
  <c r="AL115" i="1"/>
  <c r="AM115" i="1"/>
  <c r="AN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Y116" i="1"/>
  <c r="Z116" i="1"/>
  <c r="AD116" i="1"/>
  <c r="AF116" i="1"/>
  <c r="AG116" i="1"/>
  <c r="AH116" i="1"/>
  <c r="AJ116" i="1"/>
  <c r="AK116" i="1"/>
  <c r="AL116" i="1"/>
  <c r="AM116" i="1"/>
  <c r="AN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Y117" i="1"/>
  <c r="Z117" i="1"/>
  <c r="AD117" i="1"/>
  <c r="AF117" i="1"/>
  <c r="AG117" i="1"/>
  <c r="AH117" i="1"/>
  <c r="AJ117" i="1"/>
  <c r="AK117" i="1"/>
  <c r="AL117" i="1"/>
  <c r="AM117" i="1"/>
  <c r="AN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Y118" i="1"/>
  <c r="Z118" i="1"/>
  <c r="AD118" i="1"/>
  <c r="AF118" i="1"/>
  <c r="AG118" i="1"/>
  <c r="AH118" i="1"/>
  <c r="AJ118" i="1"/>
  <c r="AK118" i="1"/>
  <c r="AL118" i="1"/>
  <c r="AM118" i="1"/>
  <c r="AN118" i="1"/>
  <c r="L121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Y155" i="1"/>
  <c r="Z155" i="1"/>
  <c r="AD155" i="1"/>
  <c r="AF155" i="1"/>
  <c r="AG155" i="1"/>
  <c r="AH155" i="1"/>
  <c r="AJ155" i="1"/>
  <c r="AK155" i="1"/>
  <c r="AL155" i="1"/>
  <c r="AM155" i="1"/>
  <c r="AN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Y156" i="1"/>
  <c r="Z156" i="1"/>
  <c r="AD156" i="1"/>
  <c r="AF156" i="1"/>
  <c r="AG156" i="1"/>
  <c r="AH156" i="1"/>
  <c r="AJ156" i="1"/>
  <c r="AK156" i="1"/>
  <c r="AL156" i="1"/>
  <c r="AM156" i="1"/>
  <c r="AN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Y157" i="1"/>
  <c r="Z157" i="1"/>
  <c r="AD157" i="1"/>
  <c r="AF157" i="1"/>
  <c r="AG157" i="1"/>
  <c r="AH157" i="1"/>
  <c r="AJ157" i="1"/>
  <c r="AK157" i="1"/>
  <c r="AL157" i="1"/>
  <c r="AM157" i="1"/>
  <c r="AN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Y158" i="1"/>
  <c r="Z158" i="1"/>
  <c r="AD158" i="1"/>
  <c r="AF158" i="1"/>
  <c r="AG158" i="1"/>
  <c r="AH158" i="1"/>
  <c r="AJ158" i="1"/>
  <c r="AK158" i="1"/>
  <c r="AL158" i="1"/>
  <c r="AM158" i="1"/>
  <c r="AN158" i="1"/>
  <c r="AC36" i="1"/>
  <c r="AC116" i="4"/>
  <c r="AC118" i="4"/>
  <c r="AC157" i="1"/>
  <c r="AC155" i="4"/>
  <c r="AC37" i="4"/>
  <c r="AC75" i="1"/>
  <c r="AC77" i="4"/>
  <c r="AC115" i="1"/>
  <c r="AC116" i="1"/>
  <c r="AC157" i="4"/>
  <c r="AC35" i="1"/>
  <c r="AC38" i="1"/>
  <c r="AC77" i="1"/>
  <c r="AC75" i="4"/>
  <c r="AC117" i="4"/>
  <c r="AC156" i="1"/>
  <c r="AC158" i="1"/>
  <c r="AC36" i="4"/>
  <c r="AC38" i="4"/>
  <c r="AC76" i="4"/>
  <c r="AC78" i="4"/>
  <c r="AC115" i="4"/>
  <c r="AC155" i="1"/>
  <c r="AC156" i="4"/>
  <c r="AC158" i="4"/>
  <c r="AC37" i="1"/>
  <c r="AC117" i="1"/>
  <c r="AC35" i="4"/>
  <c r="AC76" i="1"/>
  <c r="AC78" i="1"/>
  <c r="AC118" i="1"/>
  <c r="AI35" i="1"/>
  <c r="AA156" i="1"/>
  <c r="AA158" i="4"/>
  <c r="AA36" i="1"/>
  <c r="AA115" i="4"/>
  <c r="AA158" i="1"/>
  <c r="AA38" i="1"/>
  <c r="AA155" i="4"/>
  <c r="AA37" i="4"/>
  <c r="AA116" i="1"/>
  <c r="AA155" i="1"/>
  <c r="AA117" i="1"/>
  <c r="AA38" i="4"/>
  <c r="AA117" i="4"/>
  <c r="AA78" i="4"/>
  <c r="AA118" i="4"/>
  <c r="AA35" i="4"/>
  <c r="AA118" i="1"/>
  <c r="AA116" i="4"/>
  <c r="AA37" i="1"/>
  <c r="AA78" i="1"/>
  <c r="AA35" i="1"/>
  <c r="AA76" i="1"/>
  <c r="AA75" i="4"/>
  <c r="AA76" i="4"/>
  <c r="AA157" i="4"/>
  <c r="AA115" i="1"/>
  <c r="AA36" i="4"/>
  <c r="AA77" i="4"/>
  <c r="AA77" i="1"/>
  <c r="AA156" i="4"/>
  <c r="AA157" i="1"/>
  <c r="AA75" i="1"/>
  <c r="V158" i="4"/>
  <c r="V36" i="4"/>
  <c r="V75" i="1"/>
  <c r="V157" i="1"/>
  <c r="V36" i="1"/>
  <c r="V116" i="4"/>
  <c r="V35" i="4"/>
  <c r="V155" i="1"/>
  <c r="V76" i="1"/>
  <c r="V118" i="1"/>
  <c r="V115" i="4"/>
  <c r="V35" i="1"/>
  <c r="V158" i="1"/>
  <c r="V37" i="4"/>
  <c r="V75" i="4"/>
  <c r="V38" i="4"/>
  <c r="V156" i="1"/>
  <c r="V76" i="4"/>
  <c r="V117" i="1"/>
  <c r="V156" i="4"/>
  <c r="V37" i="1"/>
  <c r="V78" i="1"/>
  <c r="V117" i="4"/>
  <c r="V118" i="4"/>
  <c r="V78" i="4"/>
  <c r="V157" i="4"/>
  <c r="V155" i="4"/>
  <c r="V116" i="1"/>
  <c r="V38" i="1"/>
  <c r="V77" i="4"/>
  <c r="V115" i="1"/>
  <c r="V77" i="1"/>
  <c r="X158" i="4"/>
  <c r="X36" i="1"/>
  <c r="X78" i="1"/>
  <c r="W36" i="1"/>
  <c r="W76" i="1"/>
  <c r="X115" i="1"/>
  <c r="X155" i="1"/>
  <c r="X38" i="4"/>
  <c r="W116" i="4"/>
  <c r="X116" i="1"/>
  <c r="W157" i="1"/>
  <c r="W157" i="4"/>
  <c r="X77" i="1"/>
  <c r="X35" i="4"/>
  <c r="X75" i="4"/>
  <c r="X115" i="4"/>
  <c r="X155" i="4"/>
  <c r="W116" i="1"/>
  <c r="X156" i="1"/>
  <c r="X37" i="4"/>
  <c r="W77" i="4"/>
  <c r="W117" i="4"/>
  <c r="X157" i="4"/>
  <c r="W35" i="1"/>
  <c r="W156" i="1"/>
  <c r="W78" i="4"/>
  <c r="X156" i="4"/>
  <c r="W75" i="1"/>
  <c r="X76" i="4"/>
  <c r="X78" i="4"/>
  <c r="W117" i="1"/>
  <c r="W36" i="4"/>
  <c r="W156" i="4"/>
  <c r="X35" i="1"/>
  <c r="X76" i="1"/>
  <c r="W118" i="1"/>
  <c r="W38" i="4"/>
  <c r="W37" i="1"/>
  <c r="W155" i="4"/>
  <c r="X38" i="1"/>
  <c r="W76" i="4"/>
  <c r="W77" i="1"/>
  <c r="X75" i="1"/>
  <c r="X77" i="4"/>
  <c r="W35" i="4"/>
  <c r="W78" i="1"/>
  <c r="X36" i="4"/>
  <c r="X118" i="1"/>
  <c r="X118" i="4"/>
  <c r="W155" i="1"/>
  <c r="W158" i="1"/>
  <c r="X117" i="4"/>
  <c r="W75" i="4"/>
  <c r="W158" i="4"/>
  <c r="X158" i="1"/>
  <c r="X37" i="1"/>
  <c r="W115" i="1"/>
  <c r="W37" i="4"/>
  <c r="W115" i="4"/>
  <c r="X117" i="1"/>
  <c r="W118" i="4"/>
  <c r="W38" i="1"/>
  <c r="X116" i="4"/>
  <c r="X157" i="1"/>
  <c r="AE115" i="1"/>
  <c r="AE36" i="1"/>
  <c r="AE156" i="4"/>
  <c r="AE37" i="1"/>
  <c r="AE78" i="1"/>
  <c r="AE116" i="4"/>
  <c r="AE118" i="4"/>
  <c r="AE117" i="1"/>
  <c r="AE35" i="4"/>
  <c r="AE77" i="4"/>
  <c r="AE158" i="4"/>
  <c r="AE156" i="1"/>
  <c r="AE116" i="1"/>
  <c r="AE38" i="4"/>
  <c r="AE75" i="1"/>
  <c r="AE36" i="4"/>
  <c r="AE155" i="4"/>
  <c r="AE155" i="1"/>
  <c r="AE157" i="1"/>
  <c r="AE76" i="1"/>
  <c r="AE78" i="4"/>
  <c r="AE158" i="1"/>
  <c r="AE118" i="1"/>
  <c r="AE75" i="4"/>
  <c r="AE76" i="4"/>
  <c r="AE77" i="1"/>
  <c r="AE37" i="4"/>
  <c r="AE157" i="4"/>
  <c r="AE38" i="1"/>
  <c r="AE117" i="4"/>
  <c r="AE35" i="1"/>
  <c r="AE115" i="4"/>
  <c r="X39" i="1" l="1"/>
  <c r="X119" i="1"/>
  <c r="X39" i="4"/>
  <c r="AM79" i="1"/>
  <c r="AE79" i="1"/>
  <c r="W39" i="4"/>
  <c r="W119" i="4"/>
  <c r="V79" i="4"/>
  <c r="V159" i="4"/>
  <c r="AK159" i="4"/>
  <c r="Q159" i="4"/>
  <c r="M159" i="4"/>
  <c r="I159" i="4"/>
  <c r="E159" i="4"/>
  <c r="AN119" i="4"/>
  <c r="AJ119" i="4"/>
  <c r="P119" i="4"/>
  <c r="L119" i="4"/>
  <c r="H119" i="4"/>
  <c r="D119" i="4"/>
  <c r="AN79" i="4"/>
  <c r="AJ79" i="4"/>
  <c r="P79" i="4"/>
  <c r="L79" i="4"/>
  <c r="H79" i="4"/>
  <c r="D79" i="4"/>
  <c r="AK39" i="4"/>
  <c r="AF39" i="4"/>
  <c r="U39" i="4"/>
  <c r="Q39" i="4"/>
  <c r="M39" i="4"/>
  <c r="I39" i="4"/>
  <c r="E39" i="4"/>
  <c r="AL79" i="1"/>
  <c r="K159" i="1"/>
  <c r="G159" i="1"/>
  <c r="C159" i="1"/>
  <c r="AL119" i="1"/>
  <c r="R119" i="1"/>
  <c r="N119" i="1"/>
  <c r="J119" i="1"/>
  <c r="F119" i="1"/>
  <c r="B119" i="1"/>
  <c r="AN39" i="1"/>
  <c r="AJ39" i="1"/>
  <c r="P39" i="1"/>
  <c r="L39" i="1"/>
  <c r="H39" i="1"/>
  <c r="D39" i="1"/>
  <c r="L159" i="4"/>
  <c r="H159" i="4"/>
  <c r="D159" i="4"/>
  <c r="AM119" i="4"/>
  <c r="AH119" i="4"/>
  <c r="K119" i="4"/>
  <c r="G119" i="4"/>
  <c r="C119" i="4"/>
  <c r="AM79" i="4"/>
  <c r="AH79" i="4"/>
  <c r="K79" i="4"/>
  <c r="G79" i="4"/>
  <c r="C79" i="4"/>
  <c r="AN39" i="4"/>
  <c r="AJ39" i="4"/>
  <c r="L39" i="4"/>
  <c r="H39" i="4"/>
  <c r="D39" i="4"/>
  <c r="AM159" i="1"/>
  <c r="AH159" i="1"/>
  <c r="K39" i="1"/>
  <c r="G39" i="1"/>
  <c r="C39" i="1"/>
  <c r="AH79" i="1"/>
  <c r="G79" i="1"/>
  <c r="K79" i="1"/>
  <c r="C79" i="1"/>
  <c r="J159" i="1"/>
  <c r="F159" i="1"/>
  <c r="B159" i="1"/>
  <c r="AK119" i="1"/>
  <c r="I119" i="1"/>
  <c r="E119" i="1"/>
  <c r="AM39" i="1"/>
  <c r="AH39" i="1"/>
  <c r="AN159" i="1"/>
  <c r="AJ159" i="1"/>
  <c r="AJ79" i="1"/>
  <c r="H79" i="1"/>
  <c r="D79" i="1"/>
  <c r="AL159" i="4"/>
  <c r="AE79" i="4"/>
  <c r="AE119" i="4"/>
  <c r="AD39" i="1"/>
  <c r="AD119" i="4"/>
  <c r="AD79" i="4"/>
  <c r="AD39" i="4"/>
  <c r="AA79" i="1"/>
  <c r="Z159" i="1"/>
  <c r="Z79" i="1"/>
  <c r="Z39" i="1"/>
  <c r="Z119" i="4"/>
  <c r="Z79" i="4"/>
  <c r="W119" i="1"/>
  <c r="W79" i="1"/>
  <c r="V119" i="4"/>
  <c r="V39" i="4"/>
  <c r="U159" i="4"/>
  <c r="U119" i="1"/>
  <c r="T39" i="1"/>
  <c r="T119" i="4"/>
  <c r="T79" i="4"/>
  <c r="T79" i="1"/>
  <c r="T159" i="4"/>
  <c r="T39" i="4"/>
  <c r="S159" i="1"/>
  <c r="S79" i="1"/>
  <c r="S39" i="1"/>
  <c r="S119" i="4"/>
  <c r="S79" i="4"/>
  <c r="R159" i="1"/>
  <c r="Q119" i="1"/>
  <c r="P79" i="1"/>
  <c r="P159" i="4"/>
  <c r="P39" i="4"/>
  <c r="O159" i="1"/>
  <c r="O79" i="1"/>
  <c r="O39" i="1"/>
  <c r="O119" i="4"/>
  <c r="O79" i="4"/>
  <c r="N159" i="1"/>
  <c r="M119" i="1"/>
  <c r="L79" i="1"/>
  <c r="W79" i="4"/>
  <c r="V39" i="1"/>
  <c r="AA119" i="4"/>
  <c r="AG159" i="1"/>
  <c r="AN79" i="1"/>
  <c r="W39" i="1"/>
  <c r="X79" i="1"/>
  <c r="AL159" i="1"/>
  <c r="Y159" i="1"/>
  <c r="W159" i="1"/>
  <c r="V119" i="1"/>
  <c r="AC159" i="4"/>
  <c r="T159" i="1"/>
  <c r="P159" i="1"/>
  <c r="L159" i="1"/>
  <c r="H159" i="1"/>
  <c r="D159" i="1"/>
  <c r="AM119" i="1"/>
  <c r="AH119" i="1"/>
  <c r="S119" i="1"/>
  <c r="O119" i="1"/>
  <c r="K119" i="1"/>
  <c r="G119" i="1"/>
  <c r="C119" i="1"/>
  <c r="AK39" i="1"/>
  <c r="AF39" i="1"/>
  <c r="U39" i="1"/>
  <c r="Q39" i="1"/>
  <c r="M39" i="1"/>
  <c r="I39" i="1"/>
  <c r="E39" i="1"/>
  <c r="Y79" i="1"/>
  <c r="N79" i="1"/>
  <c r="F79" i="1"/>
  <c r="AJ159" i="4"/>
  <c r="AD159" i="4"/>
  <c r="AG79" i="1"/>
  <c r="R79" i="1"/>
  <c r="J79" i="1"/>
  <c r="B79" i="1"/>
  <c r="AN159" i="4"/>
  <c r="AE159" i="4"/>
  <c r="X159" i="1"/>
  <c r="W159" i="4"/>
  <c r="V79" i="1"/>
  <c r="V159" i="1"/>
  <c r="AC119" i="4"/>
  <c r="AC79" i="4"/>
  <c r="AC159" i="1"/>
  <c r="AK159" i="1"/>
  <c r="AF159" i="1"/>
  <c r="U159" i="1"/>
  <c r="Q159" i="1"/>
  <c r="M159" i="1"/>
  <c r="I159" i="1"/>
  <c r="E159" i="1"/>
  <c r="AN119" i="1"/>
  <c r="AJ119" i="1"/>
  <c r="AD119" i="1"/>
  <c r="T119" i="1"/>
  <c r="P119" i="1"/>
  <c r="L119" i="1"/>
  <c r="H119" i="1"/>
  <c r="D119" i="1"/>
  <c r="AK79" i="1"/>
  <c r="AF79" i="1"/>
  <c r="U79" i="1"/>
  <c r="Q79" i="1"/>
  <c r="M79" i="1"/>
  <c r="I79" i="1"/>
  <c r="E79" i="1"/>
  <c r="AL39" i="1"/>
  <c r="AG39" i="1"/>
  <c r="Y39" i="1"/>
  <c r="R39" i="1"/>
  <c r="N39" i="1"/>
  <c r="J39" i="1"/>
  <c r="F39" i="1"/>
  <c r="B39" i="1"/>
  <c r="AM159" i="4"/>
  <c r="AH159" i="4"/>
  <c r="S159" i="4"/>
  <c r="O159" i="4"/>
  <c r="K159" i="4"/>
  <c r="G159" i="4"/>
  <c r="C159" i="4"/>
  <c r="AL119" i="4"/>
  <c r="AG119" i="4"/>
  <c r="Y119" i="4"/>
  <c r="R119" i="4"/>
  <c r="N119" i="4"/>
  <c r="J119" i="4"/>
  <c r="F119" i="4"/>
  <c r="B119" i="4"/>
  <c r="AL79" i="4"/>
  <c r="AG79" i="4"/>
  <c r="Y79" i="4"/>
  <c r="R79" i="4"/>
  <c r="N79" i="4"/>
  <c r="J79" i="4"/>
  <c r="F79" i="4"/>
  <c r="B79" i="4"/>
  <c r="AM39" i="4"/>
  <c r="AH39" i="4"/>
  <c r="Z39" i="4"/>
  <c r="S39" i="4"/>
  <c r="O39" i="4"/>
  <c r="K39" i="4"/>
  <c r="G39" i="4"/>
  <c r="C39" i="4"/>
  <c r="R159" i="4"/>
  <c r="N159" i="4"/>
  <c r="J159" i="4"/>
  <c r="F159" i="4"/>
  <c r="B159" i="4"/>
  <c r="AK119" i="4"/>
  <c r="AF119" i="4"/>
  <c r="U119" i="4"/>
  <c r="Q119" i="4"/>
  <c r="M119" i="4"/>
  <c r="I119" i="4"/>
  <c r="E119" i="4"/>
  <c r="AK79" i="4"/>
  <c r="AF79" i="4"/>
  <c r="U79" i="4"/>
  <c r="Q79" i="4"/>
  <c r="M79" i="4"/>
  <c r="I79" i="4"/>
  <c r="E79" i="4"/>
  <c r="AL39" i="4"/>
  <c r="AG39" i="4"/>
  <c r="Y39" i="4"/>
  <c r="R39" i="4"/>
  <c r="N39" i="4"/>
  <c r="J39" i="4"/>
  <c r="F39" i="4"/>
  <c r="B39" i="4"/>
  <c r="AG119" i="1"/>
  <c r="AG159" i="4"/>
  <c r="AF159" i="4"/>
  <c r="AF119" i="1"/>
  <c r="AE119" i="1"/>
  <c r="AE39" i="1"/>
  <c r="AE39" i="4"/>
  <c r="AE159" i="1"/>
  <c r="AD159" i="1"/>
  <c r="AD79" i="1"/>
  <c r="AC39" i="1"/>
  <c r="AC79" i="1"/>
  <c r="AC39" i="4"/>
  <c r="AC119" i="1"/>
  <c r="AA159" i="4"/>
  <c r="AA79" i="4"/>
  <c r="AA39" i="4"/>
  <c r="AA159" i="1"/>
  <c r="AA39" i="1"/>
  <c r="AA119" i="1"/>
  <c r="Z159" i="4"/>
  <c r="Z119" i="1"/>
  <c r="Y159" i="4"/>
  <c r="Y119" i="1"/>
  <c r="X119" i="4"/>
  <c r="X79" i="4"/>
  <c r="X159" i="4"/>
  <c r="AB36" i="1" l="1"/>
  <c r="AB76" i="4"/>
  <c r="AB75" i="1"/>
  <c r="AB155" i="1"/>
  <c r="AB38" i="1"/>
  <c r="AB158" i="4"/>
  <c r="AB78" i="1"/>
  <c r="AB155" i="4"/>
  <c r="AB76" i="1"/>
  <c r="AB116" i="4"/>
  <c r="AB35" i="4"/>
  <c r="AB117" i="4"/>
  <c r="AB36" i="4"/>
  <c r="AB156" i="1"/>
  <c r="AB115" i="4"/>
  <c r="AB118" i="4"/>
  <c r="AB118" i="1"/>
  <c r="AB38" i="4"/>
  <c r="AB75" i="4"/>
  <c r="AB77" i="4"/>
  <c r="AB77" i="1"/>
  <c r="AB117" i="1"/>
  <c r="AB116" i="1"/>
  <c r="AB156" i="4"/>
  <c r="AB35" i="1"/>
  <c r="AB157" i="4"/>
  <c r="AB78" i="4"/>
  <c r="AB115" i="1"/>
  <c r="AB158" i="1"/>
  <c r="AB157" i="1"/>
  <c r="AB37" i="4"/>
  <c r="AB37" i="1"/>
  <c r="AB159" i="4" l="1"/>
  <c r="AB39" i="4"/>
  <c r="AB39" i="1"/>
  <c r="AB119" i="1"/>
  <c r="AB119" i="4"/>
  <c r="AB159" i="1"/>
  <c r="AB79" i="1"/>
  <c r="AB79" i="4"/>
  <c r="AI36" i="1" l="1"/>
  <c r="AI38" i="1"/>
  <c r="AI116" i="4"/>
  <c r="AI115" i="1"/>
  <c r="AI75" i="4"/>
  <c r="AI117" i="4"/>
  <c r="AI119" i="4" s="1"/>
  <c r="AI118" i="4"/>
  <c r="AI36" i="4"/>
  <c r="AI76" i="4"/>
  <c r="AI115" i="4"/>
  <c r="AI77" i="1"/>
  <c r="AI78" i="4"/>
  <c r="AI75" i="1"/>
  <c r="AI158" i="4"/>
  <c r="AI158" i="1"/>
  <c r="AI116" i="1"/>
  <c r="AI155" i="4"/>
  <c r="AI118" i="1"/>
  <c r="AI77" i="4"/>
  <c r="AI79" i="4" s="1"/>
  <c r="AI155" i="1"/>
  <c r="AI156" i="1"/>
  <c r="AI37" i="1"/>
  <c r="AI39" i="1" s="1"/>
  <c r="AI37" i="4"/>
  <c r="AI117" i="1"/>
  <c r="AI156" i="4"/>
  <c r="AI35" i="4"/>
  <c r="AI78" i="1"/>
  <c r="AI76" i="1"/>
  <c r="AI157" i="1"/>
  <c r="AI157" i="4"/>
  <c r="AI38" i="4"/>
  <c r="AI159" i="1" l="1"/>
  <c r="AI119" i="1"/>
  <c r="AI159" i="4"/>
  <c r="AI39" i="4"/>
  <c r="AI79" i="1"/>
</calcChain>
</file>

<file path=xl/sharedStrings.xml><?xml version="1.0" encoding="utf-8"?>
<sst xmlns="http://schemas.openxmlformats.org/spreadsheetml/2006/main" count="1424" uniqueCount="53">
  <si>
    <t>入荷量</t>
    <rPh sb="0" eb="3">
      <t>ニュウカリョウ</t>
    </rPh>
    <phoneticPr fontId="4"/>
  </si>
  <si>
    <t>卸売価格</t>
    <rPh sb="0" eb="2">
      <t>オロシウリ</t>
    </rPh>
    <rPh sb="2" eb="4">
      <t>カカク</t>
    </rPh>
    <phoneticPr fontId="4"/>
  </si>
  <si>
    <t>平均価格</t>
    <rPh sb="0" eb="2">
      <t>ヘイキン</t>
    </rPh>
    <rPh sb="2" eb="4">
      <t>カカク</t>
    </rPh>
    <phoneticPr fontId="4"/>
  </si>
  <si>
    <t>トン</t>
  </si>
  <si>
    <t>福岡市</t>
    <rPh sb="0" eb="3">
      <t>フクオカシ</t>
    </rPh>
    <phoneticPr fontId="5"/>
  </si>
  <si>
    <t>にんじん</t>
  </si>
  <si>
    <t>大阪市</t>
    <rPh sb="0" eb="3">
      <t>オオサカシ</t>
    </rPh>
    <phoneticPr fontId="5"/>
  </si>
  <si>
    <t>名古屋市</t>
    <rPh sb="0" eb="4">
      <t>ナゴヤシ</t>
    </rPh>
    <phoneticPr fontId="5"/>
  </si>
  <si>
    <t>東京都</t>
    <rPh sb="0" eb="2">
      <t>トウキョウ</t>
    </rPh>
    <rPh sb="2" eb="3">
      <t>ト</t>
    </rPh>
    <phoneticPr fontId="5"/>
  </si>
  <si>
    <t>だいこん</t>
  </si>
  <si>
    <t>　　1．「だいこん」の卸売数量と価格の推移　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3"/>
  </si>
  <si>
    <t>　　２．「にんじん」の卸売数量と価格の推移　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3"/>
  </si>
  <si>
    <r>
      <t>　　　　　　　　　　　</t>
    </r>
    <r>
      <rPr>
        <b/>
        <sz val="10"/>
        <rFont val="ＭＳ Ｐゴシック"/>
        <family val="3"/>
        <charset val="128"/>
      </rPr>
      <t>（東京都中央卸売市場）</t>
    </r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</si>
  <si>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（名古屋市中央卸売市場）</t>
    </r>
    <rPh sb="12" eb="16">
      <t>ナゴヤシ</t>
    </rPh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</si>
  <si>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（大阪市中央卸売市場）</t>
    </r>
    <rPh sb="12" eb="14">
      <t>オオサカ</t>
    </rPh>
    <rPh sb="14" eb="15">
      <t>シ</t>
    </rPh>
    <rPh sb="15" eb="17">
      <t>チュウオウ</t>
    </rPh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</si>
  <si>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（福岡市中央卸売市場）</t>
    </r>
    <rPh sb="12" eb="14">
      <t>フクオカ</t>
    </rPh>
    <rPh sb="14" eb="15">
      <t>シ</t>
    </rPh>
    <rPh sb="15" eb="17">
      <t>チュウオウ</t>
    </rPh>
    <phoneticPr fontId="4"/>
  </si>
  <si>
    <r>
      <t>　　　　　　　　　　　</t>
    </r>
    <r>
      <rPr>
        <b/>
        <sz val="10"/>
        <rFont val="ＭＳ Ｐゴシック"/>
        <family val="3"/>
        <charset val="128"/>
      </rPr>
      <t>（東京都中央卸売市場）</t>
    </r>
    <phoneticPr fontId="4"/>
  </si>
  <si>
    <t>　　　資料：alic「ベジ探」、（原資料）農水省「青果物日別取扱高統計結果」</t>
    <rPh sb="3" eb="5">
      <t>シリョウ</t>
    </rPh>
    <rPh sb="13" eb="14">
      <t>タン</t>
    </rPh>
    <rPh sb="17" eb="20">
      <t>ゲンシリョウ</t>
    </rPh>
    <rPh sb="21" eb="24">
      <t>ノウスイショウ</t>
    </rPh>
    <rPh sb="25" eb="28">
      <t>セイカブツ</t>
    </rPh>
    <rPh sb="28" eb="29">
      <t>ヒ</t>
    </rPh>
    <rPh sb="29" eb="30">
      <t>ベツ</t>
    </rPh>
    <rPh sb="30" eb="33">
      <t>トリアツカイダカ</t>
    </rPh>
    <rPh sb="33" eb="35">
      <t>トウケイ</t>
    </rPh>
    <rPh sb="35" eb="37">
      <t>ケッカ</t>
    </rPh>
    <phoneticPr fontId="3"/>
  </si>
  <si>
    <t>平均価格</t>
    <rPh sb="0" eb="2">
      <t>ヘイキン</t>
    </rPh>
    <rPh sb="2" eb="4">
      <t>カカク</t>
    </rPh>
    <phoneticPr fontId="6"/>
  </si>
  <si>
    <t>卸売価格</t>
    <rPh sb="0" eb="2">
      <t>オロシウリ</t>
    </rPh>
    <rPh sb="2" eb="4">
      <t>カカク</t>
    </rPh>
    <phoneticPr fontId="7"/>
  </si>
  <si>
    <t>入荷量</t>
    <rPh sb="0" eb="3">
      <t>ニュウカリョウ</t>
    </rPh>
    <phoneticPr fontId="7"/>
  </si>
  <si>
    <t>平年比</t>
    <rPh sb="0" eb="2">
      <t>ヘイネン</t>
    </rPh>
    <rPh sb="2" eb="3">
      <t>ヒ</t>
    </rPh>
    <phoneticPr fontId="3"/>
  </si>
  <si>
    <t xml:space="preserve"> </t>
  </si>
  <si>
    <t>11</t>
  </si>
  <si>
    <t>10</t>
  </si>
  <si>
    <t>8</t>
  </si>
  <si>
    <t>9</t>
  </si>
  <si>
    <t>13</t>
  </si>
  <si>
    <t>20</t>
  </si>
  <si>
    <t>22</t>
  </si>
  <si>
    <t>16</t>
  </si>
  <si>
    <t>25</t>
  </si>
  <si>
    <t>5</t>
  </si>
  <si>
    <t>12</t>
  </si>
  <si>
    <t>19</t>
  </si>
  <si>
    <t>26</t>
  </si>
  <si>
    <t>2</t>
  </si>
  <si>
    <t>30</t>
  </si>
  <si>
    <t>6</t>
  </si>
  <si>
    <t>23</t>
  </si>
  <si>
    <t>27</t>
  </si>
  <si>
    <t>18</t>
  </si>
  <si>
    <t>15</t>
  </si>
  <si>
    <t>29</t>
  </si>
  <si>
    <t>3/1</t>
  </si>
  <si>
    <t>4</t>
  </si>
  <si>
    <t>7</t>
  </si>
  <si>
    <t>14</t>
  </si>
  <si>
    <t>21</t>
  </si>
  <si>
    <t>28</t>
  </si>
  <si>
    <t>4/1</t>
  </si>
  <si>
    <t>5/29</t>
  </si>
  <si>
    <t>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</si>
</sst>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m/d;@"/>
    <numFmt numFmtId="178" formatCode="[$-411]ggge&quot;年&quot;m&quot;月&quot;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38" fontId="15" fillId="0" borderId="0" xfId="1" applyFont="1">
      <alignment vertical="center"/>
    </xf>
    <xf numFmtId="38" fontId="17" fillId="0" borderId="0" xfId="1" applyFont="1" applyAlignment="1">
      <alignment horizontal="center" vertical="center"/>
    </xf>
    <xf numFmtId="38" fontId="1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2" borderId="0" xfId="0" applyFont="1" applyFill="1">
      <alignment vertical="center"/>
    </xf>
    <xf numFmtId="38" fontId="15" fillId="2" borderId="0" xfId="1" applyFont="1" applyFill="1" applyBorder="1">
      <alignment vertical="center"/>
    </xf>
    <xf numFmtId="38" fontId="19" fillId="2" borderId="0" xfId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15" fillId="0" borderId="0" xfId="1" applyNumberFormat="1" applyFont="1" applyBorder="1">
      <alignment vertical="center"/>
    </xf>
    <xf numFmtId="0" fontId="15" fillId="2" borderId="0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38" fontId="15" fillId="0" borderId="0" xfId="1" applyFont="1">
      <alignment vertical="center"/>
    </xf>
    <xf numFmtId="38" fontId="15" fillId="3" borderId="2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0" fillId="3" borderId="0" xfId="0" applyFill="1">
      <alignment vertical="center"/>
    </xf>
    <xf numFmtId="38" fontId="15" fillId="3" borderId="0" xfId="1" applyFont="1" applyFill="1" applyBorder="1">
      <alignment vertical="center"/>
    </xf>
    <xf numFmtId="38" fontId="16" fillId="0" borderId="0" xfId="1" applyFont="1">
      <alignment vertical="center"/>
    </xf>
    <xf numFmtId="38" fontId="10" fillId="3" borderId="3" xfId="1" applyFont="1" applyFill="1" applyBorder="1">
      <alignment vertical="center"/>
    </xf>
    <xf numFmtId="38" fontId="15" fillId="3" borderId="4" xfId="1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38" fontId="15" fillId="3" borderId="6" xfId="1" applyFont="1" applyFill="1" applyBorder="1">
      <alignment vertical="center"/>
    </xf>
    <xf numFmtId="38" fontId="15" fillId="3" borderId="7" xfId="1" applyFont="1" applyFill="1" applyBorder="1">
      <alignment vertical="center"/>
    </xf>
    <xf numFmtId="0" fontId="0" fillId="3" borderId="6" xfId="0" applyFill="1" applyBorder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178" fontId="9" fillId="4" borderId="11" xfId="1" applyNumberFormat="1" applyFont="1" applyFill="1" applyBorder="1" applyAlignment="1">
      <alignment horizontal="right" vertical="center"/>
    </xf>
    <xf numFmtId="38" fontId="15" fillId="3" borderId="12" xfId="1" applyFont="1" applyFill="1" applyBorder="1">
      <alignment vertical="center"/>
    </xf>
    <xf numFmtId="0" fontId="0" fillId="0" borderId="13" xfId="0" applyBorder="1">
      <alignment vertical="center"/>
    </xf>
    <xf numFmtId="0" fontId="0" fillId="3" borderId="0" xfId="0" applyFill="1" applyBorder="1">
      <alignment vertical="center"/>
    </xf>
    <xf numFmtId="0" fontId="12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38" fontId="15" fillId="0" borderId="2" xfId="1" applyFont="1" applyBorder="1">
      <alignment vertical="center"/>
    </xf>
    <xf numFmtId="38" fontId="10" fillId="0" borderId="2" xfId="1" applyFont="1" applyBorder="1">
      <alignment vertical="center"/>
    </xf>
    <xf numFmtId="38" fontId="15" fillId="0" borderId="6" xfId="1" applyFont="1" applyBorder="1">
      <alignment vertical="center"/>
    </xf>
    <xf numFmtId="38" fontId="15" fillId="2" borderId="0" xfId="1" applyFont="1" applyFill="1" applyBorder="1">
      <alignment vertical="center"/>
    </xf>
    <xf numFmtId="0" fontId="0" fillId="0" borderId="12" xfId="0" applyBorder="1">
      <alignment vertical="center"/>
    </xf>
    <xf numFmtId="178" fontId="9" fillId="0" borderId="11" xfId="1" applyNumberFormat="1" applyFont="1" applyFill="1" applyBorder="1" applyAlignment="1">
      <alignment horizontal="right" vertical="center"/>
    </xf>
    <xf numFmtId="38" fontId="15" fillId="2" borderId="0" xfId="1" applyFont="1" applyFill="1" applyBorder="1">
      <alignment vertical="center"/>
    </xf>
    <xf numFmtId="38" fontId="15" fillId="0" borderId="2" xfId="1" applyFont="1" applyBorder="1">
      <alignment vertical="center"/>
    </xf>
    <xf numFmtId="38" fontId="15" fillId="2" borderId="0" xfId="1" applyFont="1" applyFill="1" applyBorder="1">
      <alignment vertical="center"/>
    </xf>
    <xf numFmtId="38" fontId="15" fillId="2" borderId="0" xfId="1" applyFont="1" applyFill="1" applyBorder="1">
      <alignment vertical="center"/>
    </xf>
    <xf numFmtId="0" fontId="0" fillId="0" borderId="0" xfId="0" applyBorder="1">
      <alignment vertical="center"/>
    </xf>
    <xf numFmtId="38" fontId="15" fillId="0" borderId="0" xfId="1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38" fontId="15" fillId="0" borderId="0" xfId="1" applyFont="1" applyFill="1">
      <alignment vertical="center"/>
    </xf>
    <xf numFmtId="38" fontId="15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38" fontId="15" fillId="0" borderId="0" xfId="1" applyFont="1" applyFill="1" applyBorder="1" applyAlignment="1">
      <alignment horizontal="center" vertical="center"/>
    </xf>
    <xf numFmtId="38" fontId="10" fillId="0" borderId="0" xfId="1" applyFont="1" applyFill="1" applyBorder="1">
      <alignment vertical="center"/>
    </xf>
    <xf numFmtId="38" fontId="15" fillId="2" borderId="0" xfId="1" applyFont="1" applyFill="1" applyBorder="1">
      <alignment vertical="center"/>
    </xf>
    <xf numFmtId="38" fontId="15" fillId="0" borderId="2" xfId="1" applyFont="1" applyBorder="1">
      <alignment vertical="center"/>
    </xf>
    <xf numFmtId="38" fontId="10" fillId="0" borderId="15" xfId="1" quotePrefix="1" applyNumberFormat="1" applyFont="1" applyBorder="1" applyAlignment="1">
      <alignment horizontal="center" vertical="center"/>
    </xf>
    <xf numFmtId="38" fontId="20" fillId="0" borderId="0" xfId="1" applyFont="1" applyAlignment="1">
      <alignment horizontal="center" vertical="center"/>
    </xf>
    <xf numFmtId="178" fontId="13" fillId="0" borderId="16" xfId="1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8" fontId="14" fillId="0" borderId="2" xfId="1" applyFont="1" applyBorder="1">
      <alignment vertical="center"/>
    </xf>
    <xf numFmtId="38" fontId="14" fillId="0" borderId="18" xfId="1" applyFont="1" applyBorder="1">
      <alignment vertical="center"/>
    </xf>
    <xf numFmtId="177" fontId="22" fillId="0" borderId="15" xfId="1" quotePrefix="1" applyNumberFormat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177" fontId="13" fillId="0" borderId="15" xfId="1" quotePrefix="1" applyNumberFormat="1" applyFont="1" applyBorder="1" applyAlignment="1">
      <alignment horizontal="center" vertical="center"/>
    </xf>
    <xf numFmtId="38" fontId="13" fillId="0" borderId="15" xfId="1" quotePrefix="1" applyFont="1" applyBorder="1" applyAlignment="1">
      <alignment horizontal="center" vertical="center"/>
    </xf>
    <xf numFmtId="38" fontId="13" fillId="0" borderId="20" xfId="1" quotePrefix="1" applyFont="1" applyBorder="1" applyAlignment="1">
      <alignment horizontal="center" vertical="center"/>
    </xf>
    <xf numFmtId="176" fontId="22" fillId="0" borderId="15" xfId="1" quotePrefix="1" applyNumberFormat="1" applyFont="1" applyBorder="1" applyAlignment="1">
      <alignment horizontal="center" vertical="center"/>
    </xf>
    <xf numFmtId="0" fontId="22" fillId="0" borderId="15" xfId="1" quotePrefix="1" applyNumberFormat="1" applyFont="1" applyBorder="1" applyAlignment="1">
      <alignment horizontal="center" vertical="center"/>
    </xf>
    <xf numFmtId="0" fontId="22" fillId="0" borderId="20" xfId="1" quotePrefix="1" applyNumberFormat="1" applyFont="1" applyBorder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23" fillId="0" borderId="15" xfId="1" applyFont="1" applyBorder="1" applyAlignment="1">
      <alignment horizontal="center" vertical="center"/>
    </xf>
    <xf numFmtId="38" fontId="24" fillId="0" borderId="2" xfId="1" applyFont="1" applyBorder="1">
      <alignment vertical="center"/>
    </xf>
    <xf numFmtId="176" fontId="25" fillId="0" borderId="15" xfId="1" quotePrefix="1" applyNumberFormat="1" applyFont="1" applyBorder="1" applyAlignment="1">
      <alignment horizontal="center" vertical="center"/>
    </xf>
    <xf numFmtId="0" fontId="25" fillId="0" borderId="15" xfId="1" quotePrefix="1" applyNumberFormat="1" applyFont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177" fontId="25" fillId="0" borderId="15" xfId="1" quotePrefix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9" fontId="26" fillId="0" borderId="12" xfId="3" applyFont="1" applyBorder="1" applyAlignment="1">
      <alignment vertical="center" shrinkToFit="1"/>
    </xf>
    <xf numFmtId="0" fontId="27" fillId="0" borderId="0" xfId="0" applyFont="1" applyAlignment="1">
      <alignment vertical="top"/>
    </xf>
    <xf numFmtId="38" fontId="27" fillId="0" borderId="0" xfId="1" applyFont="1" applyAlignment="1">
      <alignment vertical="top"/>
    </xf>
    <xf numFmtId="38" fontId="28" fillId="0" borderId="0" xfId="1" applyFont="1" applyAlignment="1">
      <alignment horizontal="center" vertical="top"/>
    </xf>
    <xf numFmtId="38" fontId="28" fillId="0" borderId="0" xfId="1" applyFont="1" applyAlignment="1">
      <alignment vertical="top"/>
    </xf>
    <xf numFmtId="38" fontId="29" fillId="0" borderId="0" xfId="1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center"/>
    </xf>
    <xf numFmtId="38" fontId="14" fillId="0" borderId="6" xfId="1" applyFont="1" applyBorder="1">
      <alignment vertical="center"/>
    </xf>
    <xf numFmtId="38" fontId="24" fillId="0" borderId="6" xfId="1" applyFont="1" applyBorder="1">
      <alignment vertical="center"/>
    </xf>
    <xf numFmtId="38" fontId="14" fillId="0" borderId="21" xfId="1" applyFont="1" applyBorder="1">
      <alignment vertical="center"/>
    </xf>
    <xf numFmtId="9" fontId="26" fillId="0" borderId="23" xfId="3" applyFont="1" applyBorder="1" applyAlignment="1">
      <alignment vertical="center" shrinkToFit="1"/>
    </xf>
    <xf numFmtId="9" fontId="30" fillId="0" borderId="12" xfId="3" applyFont="1" applyBorder="1" applyAlignment="1">
      <alignment vertical="center" shrinkToFit="1"/>
    </xf>
    <xf numFmtId="38" fontId="23" fillId="0" borderId="15" xfId="1" quotePrefix="1" applyFont="1" applyBorder="1" applyAlignment="1">
      <alignment horizontal="center" vertical="center"/>
    </xf>
    <xf numFmtId="38" fontId="32" fillId="0" borderId="2" xfId="1" applyFont="1" applyBorder="1">
      <alignment vertical="center"/>
    </xf>
    <xf numFmtId="38" fontId="32" fillId="0" borderId="6" xfId="1" applyFont="1" applyBorder="1">
      <alignment vertical="center"/>
    </xf>
    <xf numFmtId="9" fontId="33" fillId="0" borderId="12" xfId="3" applyFont="1" applyBorder="1" applyAlignment="1">
      <alignment vertical="center" shrinkToFit="1"/>
    </xf>
    <xf numFmtId="38" fontId="18" fillId="0" borderId="0" xfId="1" applyFont="1" applyAlignment="1">
      <alignment horizontal="center" vertical="center"/>
    </xf>
    <xf numFmtId="38" fontId="34" fillId="0" borderId="0" xfId="1" applyFont="1" applyAlignment="1">
      <alignment horizontal="center" vertical="center"/>
    </xf>
    <xf numFmtId="38" fontId="31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38" fontId="18" fillId="0" borderId="0" xfId="1" applyFont="1" applyBorder="1" applyAlignment="1">
      <alignment horizontal="center" vertical="center"/>
    </xf>
    <xf numFmtId="38" fontId="13" fillId="0" borderId="0" xfId="1" quotePrefix="1" applyFont="1" applyBorder="1" applyAlignment="1">
      <alignment horizontal="center" vertical="center"/>
    </xf>
    <xf numFmtId="38" fontId="14" fillId="0" borderId="0" xfId="1" applyFont="1" applyBorder="1">
      <alignment vertical="center"/>
    </xf>
    <xf numFmtId="9" fontId="26" fillId="0" borderId="0" xfId="3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/>
    </xf>
    <xf numFmtId="38" fontId="23" fillId="0" borderId="0" xfId="1" quotePrefix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23" fillId="0" borderId="0" xfId="1" applyFont="1" applyBorder="1" applyAlignment="1">
      <alignment horizontal="center" vertical="center"/>
    </xf>
    <xf numFmtId="0" fontId="22" fillId="0" borderId="0" xfId="1" quotePrefix="1" applyNumberFormat="1" applyFont="1" applyBorder="1" applyAlignment="1">
      <alignment horizontal="center" vertical="center"/>
    </xf>
    <xf numFmtId="38" fontId="14" fillId="0" borderId="2" xfId="1" applyFont="1" applyBorder="1" applyAlignment="1">
      <alignment vertical="center" shrinkToFit="1"/>
    </xf>
    <xf numFmtId="9" fontId="30" fillId="0" borderId="23" xfId="3" applyFont="1" applyBorder="1" applyAlignment="1">
      <alignment vertical="center" shrinkToFit="1"/>
    </xf>
    <xf numFmtId="0" fontId="35" fillId="0" borderId="0" xfId="0" applyFont="1">
      <alignment vertical="center"/>
    </xf>
    <xf numFmtId="38" fontId="13" fillId="0" borderId="14" xfId="1" applyFont="1" applyBorder="1" applyAlignment="1">
      <alignment horizontal="center" vertical="center"/>
    </xf>
    <xf numFmtId="38" fontId="14" fillId="0" borderId="1" xfId="1" applyFont="1" applyBorder="1">
      <alignment vertical="center"/>
    </xf>
    <xf numFmtId="38" fontId="14" fillId="0" borderId="24" xfId="1" applyFont="1" applyBorder="1">
      <alignment vertical="center"/>
    </xf>
    <xf numFmtId="9" fontId="26" fillId="0" borderId="13" xfId="3" applyFont="1" applyBorder="1" applyAlignment="1">
      <alignment vertical="center" shrinkToFit="1"/>
    </xf>
    <xf numFmtId="0" fontId="22" fillId="0" borderId="14" xfId="1" quotePrefix="1" applyNumberFormat="1" applyFont="1" applyBorder="1" applyAlignment="1">
      <alignment horizontal="center" vertical="center"/>
    </xf>
    <xf numFmtId="38" fontId="13" fillId="0" borderId="14" xfId="1" quotePrefix="1" applyFont="1" applyBorder="1" applyAlignment="1">
      <alignment horizontal="center" vertical="center"/>
    </xf>
    <xf numFmtId="9" fontId="30" fillId="0" borderId="13" xfId="3" applyFont="1" applyBorder="1" applyAlignment="1">
      <alignment vertical="center" shrinkToFit="1"/>
    </xf>
  </cellXfs>
  <cellStyles count="8">
    <cellStyle name="パーセント" xfId="3" builtinId="5"/>
    <cellStyle name="桁区切り" xfId="1" builtinId="6"/>
    <cellStyle name="桁区切り 4" xfId="5" xr:uid="{00000000-0005-0000-0000-000002000000}"/>
    <cellStyle name="桁区切り 4 2" xfId="7" xr:uid="{00000000-0005-0000-0000-000003000000}"/>
    <cellStyle name="標準" xfId="0" builtinId="0"/>
    <cellStyle name="標準 3" xfId="2" xr:uid="{00000000-0005-0000-0000-000005000000}"/>
    <cellStyle name="標準 4" xfId="4" xr:uid="{00000000-0005-0000-0000-000006000000}"/>
    <cellStyle name="標準 4 2" xfId="6" xr:uid="{00000000-0005-0000-0000-000007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40269750092912E-2"/>
          <c:y val="7.1567449273293851E-2"/>
          <c:w val="0.90933880060152283"/>
          <c:h val="0.88013847098568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だいこん!$A$36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だいこん!$B$35:$AR$35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だいこん!$B$36:$AR$36</c:f>
              <c:numCache>
                <c:formatCode>#,##0_);[Red]\(#,##0\)</c:formatCode>
                <c:ptCount val="43"/>
                <c:pt idx="0">
                  <c:v>339.19099999999997</c:v>
                </c:pt>
                <c:pt idx="1">
                  <c:v>444.76600000000002</c:v>
                </c:pt>
                <c:pt idx="2">
                  <c:v>376.86500000000001</c:v>
                </c:pt>
                <c:pt idx="3">
                  <c:v>424.68599999999998</c:v>
                </c:pt>
                <c:pt idx="4">
                  <c:v>457.34300000000002</c:v>
                </c:pt>
                <c:pt idx="5">
                  <c:v>181.59399999999999</c:v>
                </c:pt>
                <c:pt idx="6">
                  <c:v>402.27800000000002</c:v>
                </c:pt>
                <c:pt idx="7">
                  <c:v>339.65199999999999</c:v>
                </c:pt>
                <c:pt idx="8">
                  <c:v>411.07299999999998</c:v>
                </c:pt>
                <c:pt idx="9">
                  <c:v>362.82600000000002</c:v>
                </c:pt>
                <c:pt idx="10">
                  <c:v>283.04399999999998</c:v>
                </c:pt>
                <c:pt idx="11">
                  <c:v>403.43700000000001</c:v>
                </c:pt>
                <c:pt idx="12">
                  <c:v>380.48599999999999</c:v>
                </c:pt>
                <c:pt idx="13">
                  <c:v>325.84800000000001</c:v>
                </c:pt>
                <c:pt idx="14">
                  <c:v>341.72399999999999</c:v>
                </c:pt>
                <c:pt idx="15">
                  <c:v>271.20299999999997</c:v>
                </c:pt>
                <c:pt idx="16">
                  <c:v>393.45600000000002</c:v>
                </c:pt>
                <c:pt idx="17">
                  <c:v>302.452</c:v>
                </c:pt>
                <c:pt idx="18">
                  <c:v>242.572</c:v>
                </c:pt>
                <c:pt idx="19">
                  <c:v>211.65700000000001</c:v>
                </c:pt>
                <c:pt idx="20">
                  <c:v>395.976</c:v>
                </c:pt>
                <c:pt idx="21">
                  <c:v>367.97500000000002</c:v>
                </c:pt>
                <c:pt idx="22">
                  <c:v>378.12799999999999</c:v>
                </c:pt>
                <c:pt idx="23">
                  <c:v>363.43099999999998</c:v>
                </c:pt>
                <c:pt idx="24">
                  <c:v>413.62400000000002</c:v>
                </c:pt>
                <c:pt idx="25">
                  <c:v>288.36399999999998</c:v>
                </c:pt>
                <c:pt idx="26">
                  <c:v>376.32100000000003</c:v>
                </c:pt>
                <c:pt idx="27">
                  <c:v>321.29700000000003</c:v>
                </c:pt>
                <c:pt idx="28">
                  <c:v>353.64699999999999</c:v>
                </c:pt>
                <c:pt idx="29">
                  <c:v>282.97699999999998</c:v>
                </c:pt>
                <c:pt idx="30">
                  <c:v>326.82299999999998</c:v>
                </c:pt>
                <c:pt idx="31">
                  <c:v>422.32600000000002</c:v>
                </c:pt>
                <c:pt idx="32">
                  <c:v>398.31299999999999</c:v>
                </c:pt>
                <c:pt idx="33">
                  <c:v>343.96199999999999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8-4233-B2F6-E4CE22FD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だいこん!$A$37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だいこん!$B$35:$AR$35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だいこん!$B$37:$AR$37</c:f>
              <c:numCache>
                <c:formatCode>#,##0_);[Red]\(#,##0\)</c:formatCode>
                <c:ptCount val="43"/>
                <c:pt idx="0">
                  <c:v>86</c:v>
                </c:pt>
                <c:pt idx="1">
                  <c:v>85</c:v>
                </c:pt>
                <c:pt idx="2">
                  <c:v>84</c:v>
                </c:pt>
                <c:pt idx="3">
                  <c:v>84</c:v>
                </c:pt>
                <c:pt idx="4">
                  <c:v>81</c:v>
                </c:pt>
                <c:pt idx="5">
                  <c:v>95</c:v>
                </c:pt>
                <c:pt idx="6">
                  <c:v>87</c:v>
                </c:pt>
                <c:pt idx="7">
                  <c:v>93</c:v>
                </c:pt>
                <c:pt idx="8">
                  <c:v>95</c:v>
                </c:pt>
                <c:pt idx="9">
                  <c:v>102</c:v>
                </c:pt>
                <c:pt idx="10">
                  <c:v>112</c:v>
                </c:pt>
                <c:pt idx="11">
                  <c:v>105</c:v>
                </c:pt>
                <c:pt idx="12">
                  <c:v>105</c:v>
                </c:pt>
                <c:pt idx="13">
                  <c:v>108</c:v>
                </c:pt>
                <c:pt idx="14">
                  <c:v>111</c:v>
                </c:pt>
                <c:pt idx="15">
                  <c:v>119</c:v>
                </c:pt>
                <c:pt idx="16">
                  <c:v>110</c:v>
                </c:pt>
                <c:pt idx="17">
                  <c:v>129</c:v>
                </c:pt>
                <c:pt idx="18">
                  <c:v>137</c:v>
                </c:pt>
                <c:pt idx="19">
                  <c:v>156</c:v>
                </c:pt>
                <c:pt idx="20">
                  <c:v>141</c:v>
                </c:pt>
                <c:pt idx="21">
                  <c:v>138</c:v>
                </c:pt>
                <c:pt idx="22">
                  <c:v>132</c:v>
                </c:pt>
                <c:pt idx="23">
                  <c:v>135</c:v>
                </c:pt>
                <c:pt idx="24">
                  <c:v>135</c:v>
                </c:pt>
                <c:pt idx="25">
                  <c:v>133</c:v>
                </c:pt>
                <c:pt idx="26">
                  <c:v>133</c:v>
                </c:pt>
                <c:pt idx="27">
                  <c:v>131</c:v>
                </c:pt>
                <c:pt idx="28">
                  <c:v>127</c:v>
                </c:pt>
                <c:pt idx="29">
                  <c:v>136</c:v>
                </c:pt>
                <c:pt idx="30">
                  <c:v>130</c:v>
                </c:pt>
                <c:pt idx="31">
                  <c:v>126</c:v>
                </c:pt>
                <c:pt idx="32">
                  <c:v>123</c:v>
                </c:pt>
                <c:pt idx="33">
                  <c:v>123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8-4233-B2F6-E4CE22FD9D5E}"/>
            </c:ext>
          </c:extLst>
        </c:ser>
        <c:ser>
          <c:idx val="2"/>
          <c:order val="2"/>
          <c:tx>
            <c:strRef>
              <c:f>だいこん!$A$38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73585280486010707"/>
                  <c:y val="-7.588367799996131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="1"/>
                      <a:t>平均価格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8-4233-B2F6-E4CE22FD9D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だいこん!$B$35:$AR$35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だいこん!$B$38:$AR$38</c:f>
              <c:numCache>
                <c:formatCode>#,##0_);[Red]\(#,##0\)</c:formatCode>
                <c:ptCount val="43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84</c:v>
                </c:pt>
                <c:pt idx="23">
                  <c:v>84</c:v>
                </c:pt>
                <c:pt idx="24">
                  <c:v>84</c:v>
                </c:pt>
                <c:pt idx="25">
                  <c:v>84</c:v>
                </c:pt>
                <c:pt idx="26">
                  <c:v>84</c:v>
                </c:pt>
                <c:pt idx="27">
                  <c:v>84</c:v>
                </c:pt>
                <c:pt idx="28">
                  <c:v>84</c:v>
                </c:pt>
                <c:pt idx="29">
                  <c:v>103</c:v>
                </c:pt>
                <c:pt idx="30">
                  <c:v>103</c:v>
                </c:pt>
                <c:pt idx="31">
                  <c:v>103</c:v>
                </c:pt>
                <c:pt idx="32">
                  <c:v>103</c:v>
                </c:pt>
                <c:pt idx="33">
                  <c:v>103</c:v>
                </c:pt>
                <c:pt idx="34">
                  <c:v>103</c:v>
                </c:pt>
                <c:pt idx="35">
                  <c:v>103</c:v>
                </c:pt>
                <c:pt idx="36">
                  <c:v>103</c:v>
                </c:pt>
                <c:pt idx="37">
                  <c:v>97</c:v>
                </c:pt>
                <c:pt idx="38">
                  <c:v>97</c:v>
                </c:pt>
                <c:pt idx="39">
                  <c:v>97</c:v>
                </c:pt>
                <c:pt idx="40">
                  <c:v>97</c:v>
                </c:pt>
                <c:pt idx="41">
                  <c:v>97</c:v>
                </c:pt>
                <c:pt idx="4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8-4233-B2F6-E4CE22FD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40399"/>
        <c:axId val="1"/>
      </c:lineChart>
      <c:catAx>
        <c:axId val="84294039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294039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91349751493829"/>
          <c:y val="1.1070522726715236E-2"/>
          <c:w val="0.14103914670240686"/>
          <c:h val="4.42818946697083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8993410664569E-2"/>
          <c:y val="7.2208822782088622E-2"/>
          <c:w val="0.91330366195503077"/>
          <c:h val="0.87563995079747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だいこん!$A$76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だいこん!$B$75:$AR$75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だいこん!$B$76:$AR$76</c:f>
              <c:numCache>
                <c:formatCode>#,##0_);[Red]\(#,##0\)</c:formatCode>
                <c:ptCount val="43"/>
                <c:pt idx="0">
                  <c:v>78.025999999999996</c:v>
                </c:pt>
                <c:pt idx="1">
                  <c:v>80.418999999999997</c:v>
                </c:pt>
                <c:pt idx="2">
                  <c:v>76.302999999999997</c:v>
                </c:pt>
                <c:pt idx="3">
                  <c:v>75.180000000000007</c:v>
                </c:pt>
                <c:pt idx="4">
                  <c:v>71.606999999999999</c:v>
                </c:pt>
                <c:pt idx="5">
                  <c:v>41.637999999999998</c:v>
                </c:pt>
                <c:pt idx="6">
                  <c:v>73.308000000000007</c:v>
                </c:pt>
                <c:pt idx="7">
                  <c:v>66.858999999999995</c:v>
                </c:pt>
                <c:pt idx="8">
                  <c:v>71.521000000000001</c:v>
                </c:pt>
                <c:pt idx="9">
                  <c:v>53.854999999999997</c:v>
                </c:pt>
                <c:pt idx="10">
                  <c:v>50.942999999999998</c:v>
                </c:pt>
                <c:pt idx="11">
                  <c:v>86.988</c:v>
                </c:pt>
                <c:pt idx="12">
                  <c:v>67.972999999999999</c:v>
                </c:pt>
                <c:pt idx="13">
                  <c:v>74.742000000000004</c:v>
                </c:pt>
                <c:pt idx="14">
                  <c:v>70.581000000000003</c:v>
                </c:pt>
                <c:pt idx="15">
                  <c:v>52.529000000000003</c:v>
                </c:pt>
                <c:pt idx="16">
                  <c:v>55.000999999999998</c:v>
                </c:pt>
                <c:pt idx="17">
                  <c:v>67.334999999999994</c:v>
                </c:pt>
                <c:pt idx="18">
                  <c:v>40.552999999999997</c:v>
                </c:pt>
                <c:pt idx="19">
                  <c:v>72.004000000000005</c:v>
                </c:pt>
                <c:pt idx="20">
                  <c:v>72.197000000000003</c:v>
                </c:pt>
                <c:pt idx="21">
                  <c:v>83.052999999999997</c:v>
                </c:pt>
                <c:pt idx="22">
                  <c:v>77.820999999999998</c:v>
                </c:pt>
                <c:pt idx="23">
                  <c:v>70.566000000000003</c:v>
                </c:pt>
                <c:pt idx="24">
                  <c:v>81.25</c:v>
                </c:pt>
                <c:pt idx="25">
                  <c:v>78.406999999999996</c:v>
                </c:pt>
                <c:pt idx="26">
                  <c:v>75.712000000000003</c:v>
                </c:pt>
                <c:pt idx="27">
                  <c:v>73.525000000000006</c:v>
                </c:pt>
                <c:pt idx="28">
                  <c:v>64.992999999999995</c:v>
                </c:pt>
                <c:pt idx="29">
                  <c:v>66.688000000000002</c:v>
                </c:pt>
                <c:pt idx="30">
                  <c:v>69.81</c:v>
                </c:pt>
                <c:pt idx="31">
                  <c:v>77.384</c:v>
                </c:pt>
                <c:pt idx="32">
                  <c:v>82.986000000000004</c:v>
                </c:pt>
                <c:pt idx="33">
                  <c:v>80.197999999999993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0-46B9-AD7F-659F71BCD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だいこん!$A$77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だいこん!$B$75:$AR$75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だいこん!$B$77:$AR$77</c:f>
              <c:numCache>
                <c:formatCode>#,##0_);[Red]\(#,##0\)</c:formatCode>
                <c:ptCount val="43"/>
                <c:pt idx="0">
                  <c:v>81</c:v>
                </c:pt>
                <c:pt idx="1">
                  <c:v>90</c:v>
                </c:pt>
                <c:pt idx="2">
                  <c:v>93</c:v>
                </c:pt>
                <c:pt idx="3">
                  <c:v>93</c:v>
                </c:pt>
                <c:pt idx="4">
                  <c:v>97</c:v>
                </c:pt>
                <c:pt idx="5">
                  <c:v>82</c:v>
                </c:pt>
                <c:pt idx="6">
                  <c:v>99</c:v>
                </c:pt>
                <c:pt idx="7">
                  <c:v>103</c:v>
                </c:pt>
                <c:pt idx="8">
                  <c:v>112</c:v>
                </c:pt>
                <c:pt idx="9">
                  <c:v>109</c:v>
                </c:pt>
                <c:pt idx="10">
                  <c:v>107</c:v>
                </c:pt>
                <c:pt idx="11">
                  <c:v>114</c:v>
                </c:pt>
                <c:pt idx="12">
                  <c:v>124</c:v>
                </c:pt>
                <c:pt idx="13">
                  <c:v>121</c:v>
                </c:pt>
                <c:pt idx="14">
                  <c:v>116</c:v>
                </c:pt>
                <c:pt idx="15">
                  <c:v>108</c:v>
                </c:pt>
                <c:pt idx="16">
                  <c:v>134</c:v>
                </c:pt>
                <c:pt idx="17">
                  <c:v>113</c:v>
                </c:pt>
                <c:pt idx="18">
                  <c:v>134</c:v>
                </c:pt>
                <c:pt idx="19">
                  <c:v>140</c:v>
                </c:pt>
                <c:pt idx="20">
                  <c:v>150</c:v>
                </c:pt>
                <c:pt idx="21">
                  <c:v>134</c:v>
                </c:pt>
                <c:pt idx="22">
                  <c:v>132</c:v>
                </c:pt>
                <c:pt idx="23">
                  <c:v>140</c:v>
                </c:pt>
                <c:pt idx="24">
                  <c:v>125</c:v>
                </c:pt>
                <c:pt idx="25">
                  <c:v>129</c:v>
                </c:pt>
                <c:pt idx="26">
                  <c:v>121</c:v>
                </c:pt>
                <c:pt idx="27">
                  <c:v>124</c:v>
                </c:pt>
                <c:pt idx="28">
                  <c:v>133</c:v>
                </c:pt>
                <c:pt idx="29">
                  <c:v>117</c:v>
                </c:pt>
                <c:pt idx="30">
                  <c:v>120</c:v>
                </c:pt>
                <c:pt idx="31">
                  <c:v>129</c:v>
                </c:pt>
                <c:pt idx="32">
                  <c:v>125</c:v>
                </c:pt>
                <c:pt idx="33">
                  <c:v>128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0-46B9-AD7F-659F71BCD9F6}"/>
            </c:ext>
          </c:extLst>
        </c:ser>
        <c:ser>
          <c:idx val="2"/>
          <c:order val="2"/>
          <c:tx>
            <c:strRef>
              <c:f>だいこん!$A$78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1658602836381402"/>
                  <c:y val="-5.66149203900626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="1"/>
                      <a:t>平均価格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0-46B9-AD7F-659F71BCD9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だいこん!$B$75:$AR$75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だいこん!$B$78:$AR$78</c:f>
              <c:numCache>
                <c:formatCode>#,##0_);[Red]\(#,##0\)</c:formatCode>
                <c:ptCount val="43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89</c:v>
                </c:pt>
                <c:pt idx="6">
                  <c:v>89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106</c:v>
                </c:pt>
                <c:pt idx="30">
                  <c:v>106</c:v>
                </c:pt>
                <c:pt idx="31">
                  <c:v>106</c:v>
                </c:pt>
                <c:pt idx="32">
                  <c:v>106</c:v>
                </c:pt>
                <c:pt idx="33">
                  <c:v>106</c:v>
                </c:pt>
                <c:pt idx="34">
                  <c:v>106</c:v>
                </c:pt>
                <c:pt idx="35">
                  <c:v>106</c:v>
                </c:pt>
                <c:pt idx="36">
                  <c:v>106</c:v>
                </c:pt>
                <c:pt idx="37">
                  <c:v>96</c:v>
                </c:pt>
                <c:pt idx="38">
                  <c:v>96</c:v>
                </c:pt>
                <c:pt idx="39">
                  <c:v>96</c:v>
                </c:pt>
                <c:pt idx="40">
                  <c:v>96</c:v>
                </c:pt>
                <c:pt idx="41">
                  <c:v>96</c:v>
                </c:pt>
                <c:pt idx="42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0-46B9-AD7F-659F71BCD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02127"/>
        <c:axId val="1"/>
      </c:lineChart>
      <c:catAx>
        <c:axId val="84700212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700212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3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30616620178358"/>
          <c:y val="1.1009571758920469E-2"/>
          <c:w val="0.1396053825417225"/>
          <c:h val="4.403809189278849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85711947657281E-2"/>
          <c:y val="6.4751905595945167E-2"/>
          <c:w val="0.91233747514818087"/>
          <c:h val="0.88128337850663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だいこん!$A$116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だいこん!$B$115:$AR$115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だいこん!$B$116:$AR$116</c:f>
              <c:numCache>
                <c:formatCode>#,##0_);[Red]\(#,##0\)</c:formatCode>
                <c:ptCount val="43"/>
                <c:pt idx="0">
                  <c:v>146.62</c:v>
                </c:pt>
                <c:pt idx="1">
                  <c:v>136.12899999999999</c:v>
                </c:pt>
                <c:pt idx="2">
                  <c:v>151.88300000000001</c:v>
                </c:pt>
                <c:pt idx="3">
                  <c:v>89.465000000000003</c:v>
                </c:pt>
                <c:pt idx="4">
                  <c:v>104.82299999999999</c:v>
                </c:pt>
                <c:pt idx="5">
                  <c:v>89.35</c:v>
                </c:pt>
                <c:pt idx="6">
                  <c:v>107.417</c:v>
                </c:pt>
                <c:pt idx="7">
                  <c:v>134.63200000000001</c:v>
                </c:pt>
                <c:pt idx="8">
                  <c:v>102.224</c:v>
                </c:pt>
                <c:pt idx="9">
                  <c:v>112.869</c:v>
                </c:pt>
                <c:pt idx="10">
                  <c:v>103.93300000000001</c:v>
                </c:pt>
                <c:pt idx="11">
                  <c:v>90.867000000000004</c:v>
                </c:pt>
                <c:pt idx="12">
                  <c:v>115.664</c:v>
                </c:pt>
                <c:pt idx="13">
                  <c:v>70.808999999999997</c:v>
                </c:pt>
                <c:pt idx="14">
                  <c:v>150.66499999999999</c:v>
                </c:pt>
                <c:pt idx="15">
                  <c:v>94.206999999999994</c:v>
                </c:pt>
                <c:pt idx="16">
                  <c:v>116.851</c:v>
                </c:pt>
                <c:pt idx="17">
                  <c:v>148.68899999999999</c:v>
                </c:pt>
                <c:pt idx="18">
                  <c:v>109.60599999999999</c:v>
                </c:pt>
                <c:pt idx="19">
                  <c:v>74.647999999999996</c:v>
                </c:pt>
                <c:pt idx="20">
                  <c:v>82.602999999999994</c:v>
                </c:pt>
                <c:pt idx="21">
                  <c:v>135.279</c:v>
                </c:pt>
                <c:pt idx="22">
                  <c:v>120.488</c:v>
                </c:pt>
                <c:pt idx="23">
                  <c:v>69.006</c:v>
                </c:pt>
                <c:pt idx="24">
                  <c:v>176.54900000000001</c:v>
                </c:pt>
                <c:pt idx="25">
                  <c:v>97.036000000000001</c:v>
                </c:pt>
                <c:pt idx="26">
                  <c:v>91.197000000000003</c:v>
                </c:pt>
                <c:pt idx="27">
                  <c:v>123.402</c:v>
                </c:pt>
                <c:pt idx="28">
                  <c:v>74.480999999999995</c:v>
                </c:pt>
                <c:pt idx="29">
                  <c:v>126.87</c:v>
                </c:pt>
                <c:pt idx="30">
                  <c:v>85.456999999999994</c:v>
                </c:pt>
                <c:pt idx="31">
                  <c:v>109.642</c:v>
                </c:pt>
                <c:pt idx="32">
                  <c:v>119.26900000000001</c:v>
                </c:pt>
                <c:pt idx="33">
                  <c:v>72.045000000000002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1-4F03-A9D9-C734B752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だいこん!$A$117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だいこん!$B$115:$AR$115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だいこん!$B$117:$AR$117</c:f>
              <c:numCache>
                <c:formatCode>#,##0_);[Red]\(#,##0\)</c:formatCode>
                <c:ptCount val="43"/>
                <c:pt idx="0">
                  <c:v>79</c:v>
                </c:pt>
                <c:pt idx="1">
                  <c:v>74</c:v>
                </c:pt>
                <c:pt idx="2">
                  <c:v>77</c:v>
                </c:pt>
                <c:pt idx="3">
                  <c:v>69</c:v>
                </c:pt>
                <c:pt idx="4">
                  <c:v>78</c:v>
                </c:pt>
                <c:pt idx="5">
                  <c:v>80</c:v>
                </c:pt>
                <c:pt idx="6">
                  <c:v>80</c:v>
                </c:pt>
                <c:pt idx="7">
                  <c:v>84</c:v>
                </c:pt>
                <c:pt idx="8">
                  <c:v>82</c:v>
                </c:pt>
                <c:pt idx="9">
                  <c:v>91</c:v>
                </c:pt>
                <c:pt idx="10">
                  <c:v>93</c:v>
                </c:pt>
                <c:pt idx="11">
                  <c:v>95</c:v>
                </c:pt>
                <c:pt idx="12">
                  <c:v>94</c:v>
                </c:pt>
                <c:pt idx="13">
                  <c:v>102</c:v>
                </c:pt>
                <c:pt idx="14">
                  <c:v>98</c:v>
                </c:pt>
                <c:pt idx="15">
                  <c:v>105</c:v>
                </c:pt>
                <c:pt idx="16">
                  <c:v>103</c:v>
                </c:pt>
                <c:pt idx="17">
                  <c:v>103</c:v>
                </c:pt>
                <c:pt idx="18">
                  <c:v>110</c:v>
                </c:pt>
                <c:pt idx="19">
                  <c:v>114</c:v>
                </c:pt>
                <c:pt idx="20">
                  <c:v>128</c:v>
                </c:pt>
                <c:pt idx="21">
                  <c:v>118</c:v>
                </c:pt>
                <c:pt idx="22">
                  <c:v>121</c:v>
                </c:pt>
                <c:pt idx="23">
                  <c:v>120</c:v>
                </c:pt>
                <c:pt idx="24">
                  <c:v>105</c:v>
                </c:pt>
                <c:pt idx="25">
                  <c:v>104</c:v>
                </c:pt>
                <c:pt idx="26">
                  <c:v>98</c:v>
                </c:pt>
                <c:pt idx="27">
                  <c:v>98</c:v>
                </c:pt>
                <c:pt idx="28">
                  <c:v>94</c:v>
                </c:pt>
                <c:pt idx="29">
                  <c:v>99</c:v>
                </c:pt>
                <c:pt idx="30">
                  <c:v>105</c:v>
                </c:pt>
                <c:pt idx="31">
                  <c:v>100</c:v>
                </c:pt>
                <c:pt idx="32">
                  <c:v>110</c:v>
                </c:pt>
                <c:pt idx="33">
                  <c:v>126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1-4F03-A9D9-C734B7524EFF}"/>
            </c:ext>
          </c:extLst>
        </c:ser>
        <c:ser>
          <c:idx val="2"/>
          <c:order val="2"/>
          <c:tx>
            <c:strRef>
              <c:f>だいこん!$A$118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7319078634945517"/>
                  <c:y val="-6.16218318144655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 b="1"/>
                      <a:t>平均価格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31-4F03-A9D9-C734B7524E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だいこん!$B$115:$AR$115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だいこん!$B$118:$AR$118</c:f>
              <c:numCache>
                <c:formatCode>#,##0_);[Red]\(#,##0\)</c:formatCode>
                <c:ptCount val="4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71</c:v>
                </c:pt>
                <c:pt idx="23">
                  <c:v>71</c:v>
                </c:pt>
                <c:pt idx="24">
                  <c:v>71</c:v>
                </c:pt>
                <c:pt idx="25">
                  <c:v>71</c:v>
                </c:pt>
                <c:pt idx="26">
                  <c:v>71</c:v>
                </c:pt>
                <c:pt idx="27">
                  <c:v>71</c:v>
                </c:pt>
                <c:pt idx="28">
                  <c:v>71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  <c:pt idx="42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1-4F03-A9D9-C734B752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03375"/>
        <c:axId val="1"/>
      </c:lineChart>
      <c:catAx>
        <c:axId val="84700337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700337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41119860017496"/>
          <c:y val="1.4519453450671608E-2"/>
          <c:w val="0.1413396459770887"/>
          <c:h val="4.3558553342596881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78958333333344E-2"/>
          <c:y val="7.4987421522074979E-2"/>
          <c:w val="0.91087895419910236"/>
          <c:h val="0.86803972177749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だいこん!$A$156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だいこん!$B$155:$AR$155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だいこん!$B$156:$AR$156</c:f>
              <c:numCache>
                <c:formatCode>#,##0_);[Red]\(#,##0\)</c:formatCode>
                <c:ptCount val="43"/>
                <c:pt idx="0">
                  <c:v>107.075</c:v>
                </c:pt>
                <c:pt idx="1">
                  <c:v>94.537000000000006</c:v>
                </c:pt>
                <c:pt idx="2">
                  <c:v>73.590999999999994</c:v>
                </c:pt>
                <c:pt idx="3">
                  <c:v>86.634</c:v>
                </c:pt>
                <c:pt idx="4">
                  <c:v>79.66</c:v>
                </c:pt>
                <c:pt idx="5">
                  <c:v>93.274000000000001</c:v>
                </c:pt>
                <c:pt idx="6">
                  <c:v>88.677999999999997</c:v>
                </c:pt>
                <c:pt idx="7">
                  <c:v>65.888000000000005</c:v>
                </c:pt>
                <c:pt idx="8">
                  <c:v>76.941000000000003</c:v>
                </c:pt>
                <c:pt idx="9">
                  <c:v>83.47</c:v>
                </c:pt>
                <c:pt idx="10">
                  <c:v>105.47</c:v>
                </c:pt>
                <c:pt idx="11">
                  <c:v>95.606999999999999</c:v>
                </c:pt>
                <c:pt idx="12">
                  <c:v>83.177999999999997</c:v>
                </c:pt>
                <c:pt idx="13">
                  <c:v>72.084999999999994</c:v>
                </c:pt>
                <c:pt idx="14">
                  <c:v>82.436000000000007</c:v>
                </c:pt>
                <c:pt idx="15">
                  <c:v>92.881</c:v>
                </c:pt>
                <c:pt idx="16">
                  <c:v>74.768000000000001</c:v>
                </c:pt>
                <c:pt idx="17">
                  <c:v>66.694000000000003</c:v>
                </c:pt>
                <c:pt idx="18">
                  <c:v>87.326999999999998</c:v>
                </c:pt>
                <c:pt idx="19">
                  <c:v>72.037999999999997</c:v>
                </c:pt>
                <c:pt idx="20">
                  <c:v>71.234999999999999</c:v>
                </c:pt>
                <c:pt idx="21">
                  <c:v>96.632999999999996</c:v>
                </c:pt>
                <c:pt idx="22">
                  <c:v>65.558000000000007</c:v>
                </c:pt>
                <c:pt idx="23">
                  <c:v>54.284999999999997</c:v>
                </c:pt>
                <c:pt idx="24">
                  <c:v>65.063000000000002</c:v>
                </c:pt>
                <c:pt idx="25">
                  <c:v>55.844000000000001</c:v>
                </c:pt>
                <c:pt idx="26">
                  <c:v>55.686999999999998</c:v>
                </c:pt>
                <c:pt idx="27">
                  <c:v>47.606000000000002</c:v>
                </c:pt>
                <c:pt idx="28">
                  <c:v>54.697000000000003</c:v>
                </c:pt>
                <c:pt idx="29">
                  <c:v>53.31</c:v>
                </c:pt>
                <c:pt idx="30">
                  <c:v>73.013999999999996</c:v>
                </c:pt>
                <c:pt idx="31">
                  <c:v>49.564</c:v>
                </c:pt>
                <c:pt idx="32">
                  <c:v>39.941000000000003</c:v>
                </c:pt>
                <c:pt idx="33">
                  <c:v>29.954999999999998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7-481B-B777-B4F8F4BC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だいこん!$A$157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だいこん!$B$155:$AR$155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だいこん!$B$157:$AR$157</c:f>
              <c:numCache>
                <c:formatCode>#,##0_);[Red]\(#,##0\)</c:formatCode>
                <c:ptCount val="43"/>
                <c:pt idx="0">
                  <c:v>53</c:v>
                </c:pt>
                <c:pt idx="1">
                  <c:v>52</c:v>
                </c:pt>
                <c:pt idx="2">
                  <c:v>53</c:v>
                </c:pt>
                <c:pt idx="3">
                  <c:v>53</c:v>
                </c:pt>
                <c:pt idx="4">
                  <c:v>52</c:v>
                </c:pt>
                <c:pt idx="5">
                  <c:v>59</c:v>
                </c:pt>
                <c:pt idx="6">
                  <c:v>52</c:v>
                </c:pt>
                <c:pt idx="7">
                  <c:v>57</c:v>
                </c:pt>
                <c:pt idx="8">
                  <c:v>64</c:v>
                </c:pt>
                <c:pt idx="9">
                  <c:v>62</c:v>
                </c:pt>
                <c:pt idx="10">
                  <c:v>68</c:v>
                </c:pt>
                <c:pt idx="11">
                  <c:v>60</c:v>
                </c:pt>
                <c:pt idx="12">
                  <c:v>66</c:v>
                </c:pt>
                <c:pt idx="13">
                  <c:v>67</c:v>
                </c:pt>
                <c:pt idx="14">
                  <c:v>71</c:v>
                </c:pt>
                <c:pt idx="15">
                  <c:v>69</c:v>
                </c:pt>
                <c:pt idx="16">
                  <c:v>68</c:v>
                </c:pt>
                <c:pt idx="17">
                  <c:v>79</c:v>
                </c:pt>
                <c:pt idx="18">
                  <c:v>73</c:v>
                </c:pt>
                <c:pt idx="19">
                  <c:v>87</c:v>
                </c:pt>
                <c:pt idx="20">
                  <c:v>87</c:v>
                </c:pt>
                <c:pt idx="21">
                  <c:v>79</c:v>
                </c:pt>
                <c:pt idx="22">
                  <c:v>78</c:v>
                </c:pt>
                <c:pt idx="23">
                  <c:v>81</c:v>
                </c:pt>
                <c:pt idx="24">
                  <c:v>75</c:v>
                </c:pt>
                <c:pt idx="25">
                  <c:v>82</c:v>
                </c:pt>
                <c:pt idx="26">
                  <c:v>77</c:v>
                </c:pt>
                <c:pt idx="27">
                  <c:v>76</c:v>
                </c:pt>
                <c:pt idx="28">
                  <c:v>85</c:v>
                </c:pt>
                <c:pt idx="29">
                  <c:v>83</c:v>
                </c:pt>
                <c:pt idx="30">
                  <c:v>75</c:v>
                </c:pt>
                <c:pt idx="31">
                  <c:v>84</c:v>
                </c:pt>
                <c:pt idx="32">
                  <c:v>87</c:v>
                </c:pt>
                <c:pt idx="33">
                  <c:v>98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7-481B-B777-B4F8F4BCB71F}"/>
            </c:ext>
          </c:extLst>
        </c:ser>
        <c:ser>
          <c:idx val="2"/>
          <c:order val="2"/>
          <c:tx>
            <c:strRef>
              <c:f>だいこん!$A$158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0.63536789579266839"/>
                  <c:y val="-0.1648799877523655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7-481B-B777-B4F8F4BCB7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だいこん!$B$155:$AR$155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だいこん!$B$158:$AR$158</c:f>
              <c:numCache>
                <c:formatCode>#,##0_);[Red]\(#,##0\)</c:formatCode>
                <c:ptCount val="43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69</c:v>
                </c:pt>
                <c:pt idx="37">
                  <c:v>71</c:v>
                </c:pt>
                <c:pt idx="38">
                  <c:v>71</c:v>
                </c:pt>
                <c:pt idx="39">
                  <c:v>71</c:v>
                </c:pt>
                <c:pt idx="40">
                  <c:v>71</c:v>
                </c:pt>
                <c:pt idx="41">
                  <c:v>71</c:v>
                </c:pt>
                <c:pt idx="4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7-481B-B777-B4F8F4BC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06703"/>
        <c:axId val="1"/>
      </c:lineChart>
      <c:catAx>
        <c:axId val="8470067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70067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7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26377300779205"/>
          <c:y val="1.2797511422183338E-2"/>
          <c:w val="0.13930848604919926"/>
          <c:h val="8.7405694712053089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08948783054204E-2"/>
          <c:y val="7.4825566735650231E-2"/>
          <c:w val="0.91431062503727556"/>
          <c:h val="0.87570494596167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にんじん!$A$36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にんじん!$B$35:$AR$35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にんじん!$B$36:$AR$36</c:f>
              <c:numCache>
                <c:formatCode>#,##0_);[Red]\(#,##0\)</c:formatCode>
                <c:ptCount val="43"/>
                <c:pt idx="0">
                  <c:v>181.10400000000001</c:v>
                </c:pt>
                <c:pt idx="1">
                  <c:v>216.40199999999999</c:v>
                </c:pt>
                <c:pt idx="2">
                  <c:v>200.43899999999999</c:v>
                </c:pt>
                <c:pt idx="3">
                  <c:v>214.89</c:v>
                </c:pt>
                <c:pt idx="4">
                  <c:v>285.90699999999998</c:v>
                </c:pt>
                <c:pt idx="5">
                  <c:v>152.19399999999999</c:v>
                </c:pt>
                <c:pt idx="6">
                  <c:v>181.57499999999999</c:v>
                </c:pt>
                <c:pt idx="7">
                  <c:v>297.79000000000002</c:v>
                </c:pt>
                <c:pt idx="8">
                  <c:v>242.27799999999999</c:v>
                </c:pt>
                <c:pt idx="9">
                  <c:v>323.78100000000001</c:v>
                </c:pt>
                <c:pt idx="10">
                  <c:v>132.33099999999999</c:v>
                </c:pt>
                <c:pt idx="11">
                  <c:v>224.52</c:v>
                </c:pt>
                <c:pt idx="12">
                  <c:v>341.55900000000003</c:v>
                </c:pt>
                <c:pt idx="13">
                  <c:v>190.53299999999999</c:v>
                </c:pt>
                <c:pt idx="14">
                  <c:v>289.33100000000002</c:v>
                </c:pt>
                <c:pt idx="15">
                  <c:v>180.18899999999999</c:v>
                </c:pt>
                <c:pt idx="16">
                  <c:v>181.83199999999999</c:v>
                </c:pt>
                <c:pt idx="17">
                  <c:v>326.471</c:v>
                </c:pt>
                <c:pt idx="18">
                  <c:v>111.108</c:v>
                </c:pt>
                <c:pt idx="19">
                  <c:v>117.452</c:v>
                </c:pt>
                <c:pt idx="20">
                  <c:v>58.537999999999997</c:v>
                </c:pt>
                <c:pt idx="21">
                  <c:v>221.28399999999999</c:v>
                </c:pt>
                <c:pt idx="22">
                  <c:v>289.94400000000002</c:v>
                </c:pt>
                <c:pt idx="23">
                  <c:v>214.30699999999999</c:v>
                </c:pt>
                <c:pt idx="24">
                  <c:v>399.50299999999999</c:v>
                </c:pt>
                <c:pt idx="25">
                  <c:v>187.76300000000001</c:v>
                </c:pt>
                <c:pt idx="26">
                  <c:v>89.844999999999999</c:v>
                </c:pt>
                <c:pt idx="27">
                  <c:v>292.12400000000002</c:v>
                </c:pt>
                <c:pt idx="28">
                  <c:v>201.06899999999999</c:v>
                </c:pt>
                <c:pt idx="29">
                  <c:v>255.03700000000001</c:v>
                </c:pt>
                <c:pt idx="30">
                  <c:v>107.246</c:v>
                </c:pt>
                <c:pt idx="31">
                  <c:v>258.39299999999997</c:v>
                </c:pt>
                <c:pt idx="32">
                  <c:v>387.91300000000001</c:v>
                </c:pt>
                <c:pt idx="33">
                  <c:v>216.523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8-4222-B070-45E92DD1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にんじん!$A$37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にんじん!$B$35:$AR$35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にんじん!$B$37:$AR$37</c:f>
              <c:numCache>
                <c:formatCode>#,##0_);[Red]\(#,##0\)</c:formatCode>
                <c:ptCount val="43"/>
                <c:pt idx="0">
                  <c:v>150</c:v>
                </c:pt>
                <c:pt idx="1">
                  <c:v>165</c:v>
                </c:pt>
                <c:pt idx="2">
                  <c:v>160</c:v>
                </c:pt>
                <c:pt idx="3">
                  <c:v>176</c:v>
                </c:pt>
                <c:pt idx="4">
                  <c:v>182</c:v>
                </c:pt>
                <c:pt idx="5">
                  <c:v>178</c:v>
                </c:pt>
                <c:pt idx="6">
                  <c:v>188</c:v>
                </c:pt>
                <c:pt idx="7">
                  <c:v>212</c:v>
                </c:pt>
                <c:pt idx="8">
                  <c:v>203</c:v>
                </c:pt>
                <c:pt idx="9">
                  <c:v>209</c:v>
                </c:pt>
                <c:pt idx="10">
                  <c:v>198</c:v>
                </c:pt>
                <c:pt idx="11">
                  <c:v>211</c:v>
                </c:pt>
                <c:pt idx="12">
                  <c:v>211</c:v>
                </c:pt>
                <c:pt idx="13">
                  <c:v>209</c:v>
                </c:pt>
                <c:pt idx="14">
                  <c:v>219</c:v>
                </c:pt>
                <c:pt idx="15">
                  <c:v>219</c:v>
                </c:pt>
                <c:pt idx="16">
                  <c:v>211</c:v>
                </c:pt>
                <c:pt idx="17">
                  <c:v>230</c:v>
                </c:pt>
                <c:pt idx="18">
                  <c:v>211</c:v>
                </c:pt>
                <c:pt idx="19">
                  <c:v>209</c:v>
                </c:pt>
                <c:pt idx="20">
                  <c:v>205</c:v>
                </c:pt>
                <c:pt idx="21">
                  <c:v>190</c:v>
                </c:pt>
                <c:pt idx="22">
                  <c:v>252</c:v>
                </c:pt>
                <c:pt idx="23">
                  <c:v>248</c:v>
                </c:pt>
                <c:pt idx="24">
                  <c:v>253</c:v>
                </c:pt>
                <c:pt idx="25">
                  <c:v>257</c:v>
                </c:pt>
                <c:pt idx="26">
                  <c:v>230</c:v>
                </c:pt>
                <c:pt idx="27">
                  <c:v>278</c:v>
                </c:pt>
                <c:pt idx="28">
                  <c:v>281</c:v>
                </c:pt>
                <c:pt idx="29">
                  <c:v>276</c:v>
                </c:pt>
                <c:pt idx="30">
                  <c:v>271</c:v>
                </c:pt>
                <c:pt idx="31">
                  <c:v>292</c:v>
                </c:pt>
                <c:pt idx="32">
                  <c:v>299</c:v>
                </c:pt>
                <c:pt idx="33">
                  <c:v>293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8-4222-B070-45E92DD1A771}"/>
            </c:ext>
          </c:extLst>
        </c:ser>
        <c:ser>
          <c:idx val="2"/>
          <c:order val="2"/>
          <c:tx>
            <c:strRef>
              <c:f>にんじん!$A$38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3054231964589089"/>
                  <c:y val="-6.37100044035503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F8-4222-B070-45E92DD1A7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にんじん!$B$35:$AR$35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にんじん!$B$38:$AR$38</c:f>
              <c:numCache>
                <c:formatCode>#,##0_);[Red]\(#,##0\)</c:formatCode>
                <c:ptCount val="43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  <c:pt idx="20">
                  <c:v>151</c:v>
                </c:pt>
                <c:pt idx="21">
                  <c:v>151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145</c:v>
                </c:pt>
                <c:pt idx="30">
                  <c:v>145</c:v>
                </c:pt>
                <c:pt idx="31">
                  <c:v>145</c:v>
                </c:pt>
                <c:pt idx="32">
                  <c:v>145</c:v>
                </c:pt>
                <c:pt idx="33">
                  <c:v>145</c:v>
                </c:pt>
                <c:pt idx="34">
                  <c:v>145</c:v>
                </c:pt>
                <c:pt idx="35">
                  <c:v>145</c:v>
                </c:pt>
                <c:pt idx="36">
                  <c:v>145</c:v>
                </c:pt>
                <c:pt idx="37">
                  <c:v>152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152</c:v>
                </c:pt>
                <c:pt idx="42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F8-4222-B070-45E92DD1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77343"/>
        <c:axId val="1"/>
      </c:lineChart>
      <c:catAx>
        <c:axId val="84757734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 b="1"/>
            </a:pPr>
            <a:endParaRPr lang="ja-JP"/>
          </a:p>
        </c:txPr>
        <c:crossAx val="8475773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711353292787192"/>
          <c:y val="1.4652584011414158E-2"/>
          <c:w val="0.12793569367129254"/>
          <c:h val="4.5789081559610242E-2"/>
        </c:manualLayout>
      </c:layout>
      <c:overlay val="0"/>
      <c:txPr>
        <a:bodyPr/>
        <a:lstStyle/>
        <a:p>
          <a:pPr>
            <a:defRPr sz="1000" b="1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33194444444449E-2"/>
          <c:y val="6.7149404052974385E-2"/>
          <c:w val="0.91073954792151246"/>
          <c:h val="0.88274233644498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にんじん!$A$76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にんじん!$B$75:$AR$75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にんじん!$B$76:$AR$76</c:f>
              <c:numCache>
                <c:formatCode>#,##0_);[Red]\(#,##0\)</c:formatCode>
                <c:ptCount val="43"/>
                <c:pt idx="0">
                  <c:v>88.460999999999999</c:v>
                </c:pt>
                <c:pt idx="1">
                  <c:v>68.63</c:v>
                </c:pt>
                <c:pt idx="2">
                  <c:v>95.766999999999996</c:v>
                </c:pt>
                <c:pt idx="3">
                  <c:v>98.73</c:v>
                </c:pt>
                <c:pt idx="4">
                  <c:v>88.266000000000005</c:v>
                </c:pt>
                <c:pt idx="5">
                  <c:v>68.914000000000001</c:v>
                </c:pt>
                <c:pt idx="6">
                  <c:v>85.423000000000002</c:v>
                </c:pt>
                <c:pt idx="7">
                  <c:v>142.13999999999999</c:v>
                </c:pt>
                <c:pt idx="8">
                  <c:v>69.326999999999998</c:v>
                </c:pt>
                <c:pt idx="9">
                  <c:v>106.63</c:v>
                </c:pt>
                <c:pt idx="10">
                  <c:v>82.747</c:v>
                </c:pt>
                <c:pt idx="11">
                  <c:v>89.971999999999994</c:v>
                </c:pt>
                <c:pt idx="12">
                  <c:v>130.26900000000001</c:v>
                </c:pt>
                <c:pt idx="13">
                  <c:v>88.284000000000006</c:v>
                </c:pt>
                <c:pt idx="14">
                  <c:v>130.285</c:v>
                </c:pt>
                <c:pt idx="15">
                  <c:v>69.855000000000004</c:v>
                </c:pt>
                <c:pt idx="16">
                  <c:v>89.548000000000002</c:v>
                </c:pt>
                <c:pt idx="17">
                  <c:v>80.744</c:v>
                </c:pt>
                <c:pt idx="18">
                  <c:v>22.437999999999999</c:v>
                </c:pt>
                <c:pt idx="19">
                  <c:v>54.414999999999999</c:v>
                </c:pt>
                <c:pt idx="20">
                  <c:v>72.028000000000006</c:v>
                </c:pt>
                <c:pt idx="21">
                  <c:v>58.962000000000003</c:v>
                </c:pt>
                <c:pt idx="22">
                  <c:v>90.263999999999996</c:v>
                </c:pt>
                <c:pt idx="23">
                  <c:v>73.418000000000006</c:v>
                </c:pt>
                <c:pt idx="24">
                  <c:v>113.56699999999999</c:v>
                </c:pt>
                <c:pt idx="25">
                  <c:v>18.375</c:v>
                </c:pt>
                <c:pt idx="26">
                  <c:v>46.67</c:v>
                </c:pt>
                <c:pt idx="27">
                  <c:v>116.708</c:v>
                </c:pt>
                <c:pt idx="28">
                  <c:v>87.132999999999996</c:v>
                </c:pt>
                <c:pt idx="29">
                  <c:v>36.793999999999997</c:v>
                </c:pt>
                <c:pt idx="30">
                  <c:v>73.242000000000004</c:v>
                </c:pt>
                <c:pt idx="31">
                  <c:v>71.802000000000007</c:v>
                </c:pt>
                <c:pt idx="32">
                  <c:v>112.1</c:v>
                </c:pt>
                <c:pt idx="33">
                  <c:v>92.632999999999996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9-49A2-BD93-17D1B9A9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にんじん!$A$77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にんじん!$B$75:$AR$75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にんじん!$B$77:$AR$77</c:f>
              <c:numCache>
                <c:formatCode>#,##0_);[Red]\(#,##0\)</c:formatCode>
                <c:ptCount val="43"/>
                <c:pt idx="0">
                  <c:v>123</c:v>
                </c:pt>
                <c:pt idx="1">
                  <c:v>135</c:v>
                </c:pt>
                <c:pt idx="2">
                  <c:v>167</c:v>
                </c:pt>
                <c:pt idx="3">
                  <c:v>139</c:v>
                </c:pt>
                <c:pt idx="4">
                  <c:v>187</c:v>
                </c:pt>
                <c:pt idx="5">
                  <c:v>184</c:v>
                </c:pt>
                <c:pt idx="6">
                  <c:v>194</c:v>
                </c:pt>
                <c:pt idx="7">
                  <c:v>189</c:v>
                </c:pt>
                <c:pt idx="8">
                  <c:v>199</c:v>
                </c:pt>
                <c:pt idx="9">
                  <c:v>209</c:v>
                </c:pt>
                <c:pt idx="10">
                  <c:v>188</c:v>
                </c:pt>
                <c:pt idx="11">
                  <c:v>197</c:v>
                </c:pt>
                <c:pt idx="12">
                  <c:v>214</c:v>
                </c:pt>
                <c:pt idx="13">
                  <c:v>177</c:v>
                </c:pt>
                <c:pt idx="14">
                  <c:v>216</c:v>
                </c:pt>
                <c:pt idx="15">
                  <c:v>198</c:v>
                </c:pt>
                <c:pt idx="16">
                  <c:v>225</c:v>
                </c:pt>
                <c:pt idx="17">
                  <c:v>234</c:v>
                </c:pt>
                <c:pt idx="18">
                  <c:v>226</c:v>
                </c:pt>
                <c:pt idx="19">
                  <c:v>172</c:v>
                </c:pt>
                <c:pt idx="20">
                  <c:v>252</c:v>
                </c:pt>
                <c:pt idx="21">
                  <c:v>244</c:v>
                </c:pt>
                <c:pt idx="22">
                  <c:v>242</c:v>
                </c:pt>
                <c:pt idx="23">
                  <c:v>269</c:v>
                </c:pt>
                <c:pt idx="24">
                  <c:v>254</c:v>
                </c:pt>
                <c:pt idx="25">
                  <c:v>308</c:v>
                </c:pt>
                <c:pt idx="26">
                  <c:v>283</c:v>
                </c:pt>
                <c:pt idx="27">
                  <c:v>292</c:v>
                </c:pt>
                <c:pt idx="28">
                  <c:v>265</c:v>
                </c:pt>
                <c:pt idx="29">
                  <c:v>304</c:v>
                </c:pt>
                <c:pt idx="30">
                  <c:v>302</c:v>
                </c:pt>
                <c:pt idx="31">
                  <c:v>297</c:v>
                </c:pt>
                <c:pt idx="32">
                  <c:v>306</c:v>
                </c:pt>
                <c:pt idx="33">
                  <c:v>272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9-49A2-BD93-17D1B9A96F2F}"/>
            </c:ext>
          </c:extLst>
        </c:ser>
        <c:ser>
          <c:idx val="2"/>
          <c:order val="2"/>
          <c:tx>
            <c:strRef>
              <c:f>にんじん!$A$78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0217122088349704"/>
                  <c:y val="-7.4725465518453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D9-49A2-BD93-17D1B9A96F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にんじん!$B$75:$AR$75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にんじん!$B$78:$AR$78</c:f>
              <c:numCache>
                <c:formatCode>#,##0_);[Red]\(#,##0\)</c:formatCode>
                <c:ptCount val="43"/>
                <c:pt idx="0">
                  <c:v>133</c:v>
                </c:pt>
                <c:pt idx="1">
                  <c:v>133</c:v>
                </c:pt>
                <c:pt idx="2">
                  <c:v>133</c:v>
                </c:pt>
                <c:pt idx="3">
                  <c:v>133</c:v>
                </c:pt>
                <c:pt idx="4">
                  <c:v>133</c:v>
                </c:pt>
                <c:pt idx="5">
                  <c:v>133</c:v>
                </c:pt>
                <c:pt idx="6">
                  <c:v>133</c:v>
                </c:pt>
                <c:pt idx="7">
                  <c:v>158</c:v>
                </c:pt>
                <c:pt idx="8">
                  <c:v>158</c:v>
                </c:pt>
                <c:pt idx="9">
                  <c:v>158</c:v>
                </c:pt>
                <c:pt idx="10">
                  <c:v>158</c:v>
                </c:pt>
                <c:pt idx="11">
                  <c:v>158</c:v>
                </c:pt>
                <c:pt idx="12">
                  <c:v>158</c:v>
                </c:pt>
                <c:pt idx="13">
                  <c:v>158</c:v>
                </c:pt>
                <c:pt idx="14">
                  <c:v>161</c:v>
                </c:pt>
                <c:pt idx="15">
                  <c:v>161</c:v>
                </c:pt>
                <c:pt idx="16">
                  <c:v>161</c:v>
                </c:pt>
                <c:pt idx="17">
                  <c:v>161</c:v>
                </c:pt>
                <c:pt idx="18">
                  <c:v>161</c:v>
                </c:pt>
                <c:pt idx="19">
                  <c:v>161</c:v>
                </c:pt>
                <c:pt idx="20">
                  <c:v>161</c:v>
                </c:pt>
                <c:pt idx="21">
                  <c:v>161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147</c:v>
                </c:pt>
                <c:pt idx="30">
                  <c:v>147</c:v>
                </c:pt>
                <c:pt idx="31">
                  <c:v>147</c:v>
                </c:pt>
                <c:pt idx="32">
                  <c:v>147</c:v>
                </c:pt>
                <c:pt idx="33">
                  <c:v>147</c:v>
                </c:pt>
                <c:pt idx="34">
                  <c:v>147</c:v>
                </c:pt>
                <c:pt idx="35">
                  <c:v>147</c:v>
                </c:pt>
                <c:pt idx="36">
                  <c:v>147</c:v>
                </c:pt>
                <c:pt idx="37">
                  <c:v>151</c:v>
                </c:pt>
                <c:pt idx="38">
                  <c:v>151</c:v>
                </c:pt>
                <c:pt idx="39">
                  <c:v>151</c:v>
                </c:pt>
                <c:pt idx="40">
                  <c:v>151</c:v>
                </c:pt>
                <c:pt idx="41">
                  <c:v>151</c:v>
                </c:pt>
                <c:pt idx="42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D9-49A2-BD93-17D1B9A9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80255"/>
        <c:axId val="1"/>
      </c:lineChart>
      <c:catAx>
        <c:axId val="84758025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758025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3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82657494365667"/>
          <c:y val="1.1050064637442708E-2"/>
          <c:w val="0.13695152131679472"/>
          <c:h val="4.420025854977083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96874999999999E-2"/>
          <c:y val="7.205453575605722E-2"/>
          <c:w val="0.91387919723265942"/>
          <c:h val="0.8779620543780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にんじん!$A$116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にんじん!$B$115:$AR$115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にんじん!$B$116:$AR$116</c:f>
              <c:numCache>
                <c:formatCode>#,##0_);[Red]\(#,##0\)</c:formatCode>
                <c:ptCount val="43"/>
                <c:pt idx="0">
                  <c:v>76.260000000000005</c:v>
                </c:pt>
                <c:pt idx="1">
                  <c:v>115.92</c:v>
                </c:pt>
                <c:pt idx="2">
                  <c:v>142.12</c:v>
                </c:pt>
                <c:pt idx="3">
                  <c:v>116.464</c:v>
                </c:pt>
                <c:pt idx="4">
                  <c:v>107.35</c:v>
                </c:pt>
                <c:pt idx="5">
                  <c:v>72.501999999999995</c:v>
                </c:pt>
                <c:pt idx="6">
                  <c:v>115.82</c:v>
                </c:pt>
                <c:pt idx="7">
                  <c:v>167.14</c:v>
                </c:pt>
                <c:pt idx="8">
                  <c:v>121.12</c:v>
                </c:pt>
                <c:pt idx="9">
                  <c:v>137.07</c:v>
                </c:pt>
                <c:pt idx="10">
                  <c:v>70.62</c:v>
                </c:pt>
                <c:pt idx="11">
                  <c:v>149.19999999999999</c:v>
                </c:pt>
                <c:pt idx="12">
                  <c:v>140.52000000000001</c:v>
                </c:pt>
                <c:pt idx="13">
                  <c:v>86.21</c:v>
                </c:pt>
                <c:pt idx="14">
                  <c:v>110.47</c:v>
                </c:pt>
                <c:pt idx="15">
                  <c:v>60.23</c:v>
                </c:pt>
                <c:pt idx="16">
                  <c:v>96.8</c:v>
                </c:pt>
                <c:pt idx="17">
                  <c:v>129.61000000000001</c:v>
                </c:pt>
                <c:pt idx="18">
                  <c:v>53.26</c:v>
                </c:pt>
                <c:pt idx="19">
                  <c:v>86.81</c:v>
                </c:pt>
                <c:pt idx="20">
                  <c:v>66.92</c:v>
                </c:pt>
                <c:pt idx="21">
                  <c:v>76.5</c:v>
                </c:pt>
                <c:pt idx="22">
                  <c:v>112.42</c:v>
                </c:pt>
                <c:pt idx="23">
                  <c:v>94.33</c:v>
                </c:pt>
                <c:pt idx="24">
                  <c:v>106.08</c:v>
                </c:pt>
                <c:pt idx="25">
                  <c:v>57.5</c:v>
                </c:pt>
                <c:pt idx="26">
                  <c:v>76.540000000000006</c:v>
                </c:pt>
                <c:pt idx="27">
                  <c:v>152.63999999999999</c:v>
                </c:pt>
                <c:pt idx="28">
                  <c:v>104.79</c:v>
                </c:pt>
                <c:pt idx="29">
                  <c:v>110.3</c:v>
                </c:pt>
                <c:pt idx="30">
                  <c:v>104.39</c:v>
                </c:pt>
                <c:pt idx="31">
                  <c:v>124.92</c:v>
                </c:pt>
                <c:pt idx="32">
                  <c:v>175.4</c:v>
                </c:pt>
                <c:pt idx="33">
                  <c:v>96.4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1-465E-B23F-FF819D21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にんじん!$A$117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にんじん!$B$115:$AR$115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にんじん!$B$117:$AR$117</c:f>
              <c:numCache>
                <c:formatCode>#,##0_);[Red]\(#,##0\)</c:formatCode>
                <c:ptCount val="43"/>
                <c:pt idx="0">
                  <c:v>150</c:v>
                </c:pt>
                <c:pt idx="1">
                  <c:v>154</c:v>
                </c:pt>
                <c:pt idx="2">
                  <c:v>169</c:v>
                </c:pt>
                <c:pt idx="3">
                  <c:v>175</c:v>
                </c:pt>
                <c:pt idx="4">
                  <c:v>176</c:v>
                </c:pt>
                <c:pt idx="5">
                  <c:v>196</c:v>
                </c:pt>
                <c:pt idx="6">
                  <c:v>195</c:v>
                </c:pt>
                <c:pt idx="7">
                  <c:v>192</c:v>
                </c:pt>
                <c:pt idx="8">
                  <c:v>195</c:v>
                </c:pt>
                <c:pt idx="9">
                  <c:v>181</c:v>
                </c:pt>
                <c:pt idx="10">
                  <c:v>214</c:v>
                </c:pt>
                <c:pt idx="11">
                  <c:v>188</c:v>
                </c:pt>
                <c:pt idx="12">
                  <c:v>195</c:v>
                </c:pt>
                <c:pt idx="13">
                  <c:v>191</c:v>
                </c:pt>
                <c:pt idx="14">
                  <c:v>199</c:v>
                </c:pt>
                <c:pt idx="15">
                  <c:v>215</c:v>
                </c:pt>
                <c:pt idx="16">
                  <c:v>220</c:v>
                </c:pt>
                <c:pt idx="17">
                  <c:v>211</c:v>
                </c:pt>
                <c:pt idx="18">
                  <c:v>207</c:v>
                </c:pt>
                <c:pt idx="19">
                  <c:v>199</c:v>
                </c:pt>
                <c:pt idx="20">
                  <c:v>261</c:v>
                </c:pt>
                <c:pt idx="21">
                  <c:v>251</c:v>
                </c:pt>
                <c:pt idx="22">
                  <c:v>255</c:v>
                </c:pt>
                <c:pt idx="23">
                  <c:v>261</c:v>
                </c:pt>
                <c:pt idx="24">
                  <c:v>275</c:v>
                </c:pt>
                <c:pt idx="25">
                  <c:v>275</c:v>
                </c:pt>
                <c:pt idx="26">
                  <c:v>278</c:v>
                </c:pt>
                <c:pt idx="27">
                  <c:v>279</c:v>
                </c:pt>
                <c:pt idx="28">
                  <c:v>286</c:v>
                </c:pt>
                <c:pt idx="29">
                  <c:v>286</c:v>
                </c:pt>
                <c:pt idx="30">
                  <c:v>298</c:v>
                </c:pt>
                <c:pt idx="31">
                  <c:v>298</c:v>
                </c:pt>
                <c:pt idx="32">
                  <c:v>280</c:v>
                </c:pt>
                <c:pt idx="33">
                  <c:v>276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1-465E-B23F-FF819D212FD8}"/>
            </c:ext>
          </c:extLst>
        </c:ser>
        <c:ser>
          <c:idx val="2"/>
          <c:order val="2"/>
          <c:tx>
            <c:strRef>
              <c:f>にんじん!$A$118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1650766109738095"/>
                  <c:y val="-3.8088220631343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91-465E-B23F-FF819D212F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にんじん!$B$115:$AR$115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にんじん!$B$118:$AR$118</c:f>
              <c:numCache>
                <c:formatCode>#,##0_);[Red]\(#,##0\)</c:formatCode>
                <c:ptCount val="43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140</c:v>
                </c:pt>
                <c:pt idx="23">
                  <c:v>140</c:v>
                </c:pt>
                <c:pt idx="24">
                  <c:v>140</c:v>
                </c:pt>
                <c:pt idx="25">
                  <c:v>140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135</c:v>
                </c:pt>
                <c:pt idx="30">
                  <c:v>135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136</c:v>
                </c:pt>
                <c:pt idx="38">
                  <c:v>136</c:v>
                </c:pt>
                <c:pt idx="39">
                  <c:v>136</c:v>
                </c:pt>
                <c:pt idx="40">
                  <c:v>136</c:v>
                </c:pt>
                <c:pt idx="41">
                  <c:v>136</c:v>
                </c:pt>
                <c:pt idx="42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1-465E-B23F-FF819D21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79007"/>
        <c:axId val="1"/>
      </c:lineChart>
      <c:catAx>
        <c:axId val="8475790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75790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2587409696150852"/>
          <c:y val="1.1070522726715236E-2"/>
          <c:w val="0.13984975506753633"/>
          <c:h val="4.42818946697083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92021477524147E-2"/>
          <c:y val="7.1858990343478799E-2"/>
          <c:w val="0.91248330053080473"/>
          <c:h val="0.87324057416665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にんじん!$A$156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にんじん!$B$155:$AR$155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にんじん!$B$156:$AR$156</c:f>
              <c:numCache>
                <c:formatCode>#,##0_);[Red]\(#,##0\)</c:formatCode>
                <c:ptCount val="43"/>
                <c:pt idx="0">
                  <c:v>75.594999999999999</c:v>
                </c:pt>
                <c:pt idx="1">
                  <c:v>53.737000000000002</c:v>
                </c:pt>
                <c:pt idx="2">
                  <c:v>35.07</c:v>
                </c:pt>
                <c:pt idx="3">
                  <c:v>40.582999999999998</c:v>
                </c:pt>
                <c:pt idx="4">
                  <c:v>58.29</c:v>
                </c:pt>
                <c:pt idx="5">
                  <c:v>56.368000000000002</c:v>
                </c:pt>
                <c:pt idx="6">
                  <c:v>36.43</c:v>
                </c:pt>
                <c:pt idx="7">
                  <c:v>33.789000000000001</c:v>
                </c:pt>
                <c:pt idx="8">
                  <c:v>47.53</c:v>
                </c:pt>
                <c:pt idx="9">
                  <c:v>56.347000000000001</c:v>
                </c:pt>
                <c:pt idx="10">
                  <c:v>37.615000000000002</c:v>
                </c:pt>
                <c:pt idx="11">
                  <c:v>52.268000000000001</c:v>
                </c:pt>
                <c:pt idx="12">
                  <c:v>42.259</c:v>
                </c:pt>
                <c:pt idx="13">
                  <c:v>46.951000000000001</c:v>
                </c:pt>
                <c:pt idx="14">
                  <c:v>39.229999999999997</c:v>
                </c:pt>
                <c:pt idx="15">
                  <c:v>46.515000000000001</c:v>
                </c:pt>
                <c:pt idx="16">
                  <c:v>44.13</c:v>
                </c:pt>
                <c:pt idx="17">
                  <c:v>43.753</c:v>
                </c:pt>
                <c:pt idx="18">
                  <c:v>44.14</c:v>
                </c:pt>
                <c:pt idx="19">
                  <c:v>46.38</c:v>
                </c:pt>
                <c:pt idx="20">
                  <c:v>48.87</c:v>
                </c:pt>
                <c:pt idx="21">
                  <c:v>49.94</c:v>
                </c:pt>
                <c:pt idx="22">
                  <c:v>38.067999999999998</c:v>
                </c:pt>
                <c:pt idx="23">
                  <c:v>77.453000000000003</c:v>
                </c:pt>
                <c:pt idx="24">
                  <c:v>45.54</c:v>
                </c:pt>
                <c:pt idx="25">
                  <c:v>52.819000000000003</c:v>
                </c:pt>
                <c:pt idx="26">
                  <c:v>58.247999999999998</c:v>
                </c:pt>
                <c:pt idx="27">
                  <c:v>50.433</c:v>
                </c:pt>
                <c:pt idx="28">
                  <c:v>64.242999999999995</c:v>
                </c:pt>
                <c:pt idx="29">
                  <c:v>64.319999999999993</c:v>
                </c:pt>
                <c:pt idx="30">
                  <c:v>68.95</c:v>
                </c:pt>
                <c:pt idx="31">
                  <c:v>62.44</c:v>
                </c:pt>
                <c:pt idx="32">
                  <c:v>57.896000000000001</c:v>
                </c:pt>
                <c:pt idx="33">
                  <c:v>64.38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8-48BF-9D10-E7757366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にんじん!$A$157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にんじん!$B$155:$AR$155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にんじん!$B$157:$AR$157</c:f>
              <c:numCache>
                <c:formatCode>#,##0_);[Red]\(#,##0\)</c:formatCode>
                <c:ptCount val="43"/>
                <c:pt idx="0">
                  <c:v>99</c:v>
                </c:pt>
                <c:pt idx="1">
                  <c:v>114</c:v>
                </c:pt>
                <c:pt idx="2">
                  <c:v>141</c:v>
                </c:pt>
                <c:pt idx="3">
                  <c:v>148</c:v>
                </c:pt>
                <c:pt idx="4">
                  <c:v>136</c:v>
                </c:pt>
                <c:pt idx="5">
                  <c:v>119</c:v>
                </c:pt>
                <c:pt idx="6">
                  <c:v>160</c:v>
                </c:pt>
                <c:pt idx="7">
                  <c:v>163</c:v>
                </c:pt>
                <c:pt idx="8">
                  <c:v>142</c:v>
                </c:pt>
                <c:pt idx="9">
                  <c:v>145</c:v>
                </c:pt>
                <c:pt idx="10">
                  <c:v>143</c:v>
                </c:pt>
                <c:pt idx="11">
                  <c:v>126</c:v>
                </c:pt>
                <c:pt idx="12">
                  <c:v>135</c:v>
                </c:pt>
                <c:pt idx="13">
                  <c:v>153</c:v>
                </c:pt>
                <c:pt idx="14">
                  <c:v>143</c:v>
                </c:pt>
                <c:pt idx="15">
                  <c:v>146</c:v>
                </c:pt>
                <c:pt idx="16">
                  <c:v>161</c:v>
                </c:pt>
                <c:pt idx="17">
                  <c:v>135</c:v>
                </c:pt>
                <c:pt idx="18">
                  <c:v>159</c:v>
                </c:pt>
                <c:pt idx="19">
                  <c:v>166</c:v>
                </c:pt>
                <c:pt idx="20">
                  <c:v>129</c:v>
                </c:pt>
                <c:pt idx="21">
                  <c:v>169</c:v>
                </c:pt>
                <c:pt idx="22">
                  <c:v>157</c:v>
                </c:pt>
                <c:pt idx="23">
                  <c:v>138</c:v>
                </c:pt>
                <c:pt idx="24">
                  <c:v>201</c:v>
                </c:pt>
                <c:pt idx="25">
                  <c:v>199</c:v>
                </c:pt>
                <c:pt idx="26">
                  <c:v>204</c:v>
                </c:pt>
                <c:pt idx="27">
                  <c:v>221</c:v>
                </c:pt>
                <c:pt idx="28">
                  <c:v>215</c:v>
                </c:pt>
                <c:pt idx="29">
                  <c:v>221</c:v>
                </c:pt>
                <c:pt idx="30">
                  <c:v>214</c:v>
                </c:pt>
                <c:pt idx="31">
                  <c:v>234</c:v>
                </c:pt>
                <c:pt idx="32">
                  <c:v>222</c:v>
                </c:pt>
                <c:pt idx="33">
                  <c:v>217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8-48BF-9D10-E7757366CB12}"/>
            </c:ext>
          </c:extLst>
        </c:ser>
        <c:ser>
          <c:idx val="2"/>
          <c:order val="2"/>
          <c:tx>
            <c:strRef>
              <c:f>にんじん!$A$158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71755681388339232"/>
                  <c:y val="-6.21721698837755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8-48BF-9D10-E7757366CB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にんじん!$B$155:$AR$155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にんじん!$B$158:$AR$158</c:f>
              <c:numCache>
                <c:formatCode>#,##0_);[Red]\(#,##0\)</c:formatCode>
                <c:ptCount val="43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125</c:v>
                </c:pt>
                <c:pt idx="29">
                  <c:v>118</c:v>
                </c:pt>
                <c:pt idx="30">
                  <c:v>118</c:v>
                </c:pt>
                <c:pt idx="31">
                  <c:v>118</c:v>
                </c:pt>
                <c:pt idx="32">
                  <c:v>118</c:v>
                </c:pt>
                <c:pt idx="33">
                  <c:v>118</c:v>
                </c:pt>
                <c:pt idx="34">
                  <c:v>118</c:v>
                </c:pt>
                <c:pt idx="35">
                  <c:v>118</c:v>
                </c:pt>
                <c:pt idx="36">
                  <c:v>118</c:v>
                </c:pt>
                <c:pt idx="37">
                  <c:v>117</c:v>
                </c:pt>
                <c:pt idx="38">
                  <c:v>117</c:v>
                </c:pt>
                <c:pt idx="39">
                  <c:v>117</c:v>
                </c:pt>
                <c:pt idx="40">
                  <c:v>117</c:v>
                </c:pt>
                <c:pt idx="41">
                  <c:v>117</c:v>
                </c:pt>
                <c:pt idx="42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8-48BF-9D10-E7757366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76511"/>
        <c:axId val="1"/>
      </c:lineChart>
      <c:catAx>
        <c:axId val="84817651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84817651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3020479886822655"/>
          <c:y val="1.2963323404799118E-2"/>
          <c:w val="0.13891290184471622"/>
          <c:h val="4.4445820676909775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150815</xdr:colOff>
      <xdr:row>2</xdr:row>
      <xdr:rowOff>43922</xdr:rowOff>
    </xdr:from>
    <xdr:to>
      <xdr:col>45</xdr:col>
      <xdr:colOff>228600</xdr:colOff>
      <xdr:row>32</xdr:row>
      <xdr:rowOff>155297</xdr:rowOff>
    </xdr:to>
    <xdr:graphicFrame macro="">
      <xdr:nvGraphicFramePr>
        <xdr:cNvPr id="55152740" name="グラフ 7">
          <a:extLst>
            <a:ext uri="{FF2B5EF4-FFF2-40B4-BE49-F238E27FC236}">
              <a16:creationId xmlns:a16="http://schemas.microsoft.com/office/drawing/2014/main" id="{00000000-0008-0000-0000-00006490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239709</xdr:colOff>
      <xdr:row>42</xdr:row>
      <xdr:rowOff>34661</xdr:rowOff>
    </xdr:from>
    <xdr:to>
      <xdr:col>46</xdr:col>
      <xdr:colOff>61134</xdr:colOff>
      <xdr:row>72</xdr:row>
      <xdr:rowOff>118586</xdr:rowOff>
    </xdr:to>
    <xdr:graphicFrame macro="">
      <xdr:nvGraphicFramePr>
        <xdr:cNvPr id="55152741" name="グラフ 10">
          <a:extLst>
            <a:ext uri="{FF2B5EF4-FFF2-40B4-BE49-F238E27FC236}">
              <a16:creationId xmlns:a16="http://schemas.microsoft.com/office/drawing/2014/main" id="{00000000-0008-0000-0000-00006590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30691</xdr:rowOff>
    </xdr:from>
    <xdr:to>
      <xdr:col>45</xdr:col>
      <xdr:colOff>91300</xdr:colOff>
      <xdr:row>113</xdr:row>
      <xdr:rowOff>28891</xdr:rowOff>
    </xdr:to>
    <xdr:graphicFrame macro="">
      <xdr:nvGraphicFramePr>
        <xdr:cNvPr id="55152742" name="グラフ 11">
          <a:extLst>
            <a:ext uri="{FF2B5EF4-FFF2-40B4-BE49-F238E27FC236}">
              <a16:creationId xmlns:a16="http://schemas.microsoft.com/office/drawing/2014/main" id="{00000000-0008-0000-0000-00006690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190498</xdr:colOff>
      <xdr:row>122</xdr:row>
      <xdr:rowOff>39422</xdr:rowOff>
    </xdr:from>
    <xdr:to>
      <xdr:col>46</xdr:col>
      <xdr:colOff>11923</xdr:colOff>
      <xdr:row>152</xdr:row>
      <xdr:rowOff>150797</xdr:rowOff>
    </xdr:to>
    <xdr:graphicFrame macro="">
      <xdr:nvGraphicFramePr>
        <xdr:cNvPr id="55152743" name="グラフ 12">
          <a:extLst>
            <a:ext uri="{FF2B5EF4-FFF2-40B4-BE49-F238E27FC236}">
              <a16:creationId xmlns:a16="http://schemas.microsoft.com/office/drawing/2014/main" id="{00000000-0008-0000-0000-00006790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0.04555</cdr:x>
      <cdr:y>0.01716</cdr:y>
    </cdr:from>
    <cdr:to>
      <cdr:x>0.09406</cdr:x>
      <cdr:y>0.07143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12182" y="87156"/>
          <a:ext cx="651913" cy="2756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0.93972</cdr:x>
      <cdr:y>0.01952</cdr:y>
    </cdr:from>
    <cdr:to>
      <cdr:x>0.97983</cdr:x>
      <cdr:y>0.06546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28662" y="99179"/>
          <a:ext cx="539027" cy="2333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0.04598</cdr:x>
      <cdr:y>0.01325</cdr:y>
    </cdr:from>
    <cdr:to>
      <cdr:x>0.09449</cdr:x>
      <cdr:y>0.06154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22354" y="67815"/>
          <a:ext cx="656635" cy="2471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0.93181</cdr:x>
      <cdr:y>0.00606</cdr:y>
    </cdr:from>
    <cdr:to>
      <cdr:x>0.96708</cdr:x>
      <cdr:y>0.05313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22318" y="30893"/>
          <a:ext cx="474013" cy="2400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0.04064</cdr:x>
      <cdr:y>0.01449</cdr:y>
    </cdr:from>
    <cdr:to>
      <cdr:x>0.08939</cdr:x>
      <cdr:y>0.06251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43455" y="74278"/>
          <a:ext cx="651887" cy="2462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0.93783</cdr:x>
      <cdr:y>0.00915</cdr:y>
    </cdr:from>
    <cdr:to>
      <cdr:x>0.99339</cdr:x>
      <cdr:y>0.05467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40748" y="46938"/>
          <a:ext cx="742950" cy="2334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0.05004</cdr:x>
      <cdr:y>0.01449</cdr:y>
    </cdr:from>
    <cdr:to>
      <cdr:x>0.10122</cdr:x>
      <cdr:y>0.06764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79169" y="75311"/>
          <a:ext cx="694673" cy="2762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0.92469</cdr:x>
      <cdr:y>0.0076</cdr:y>
    </cdr:from>
    <cdr:to>
      <cdr:x>1</cdr:x>
      <cdr:y>0.05938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400224" y="39419"/>
          <a:ext cx="1009918" cy="268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0.04535</cdr:x>
      <cdr:y>0.01402</cdr:y>
    </cdr:from>
    <cdr:to>
      <cdr:x>0.09389</cdr:x>
      <cdr:y>0.06186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09044" y="72143"/>
          <a:ext cx="651853" cy="2462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0.94049</cdr:x>
      <cdr:y>0.01835</cdr:y>
    </cdr:from>
    <cdr:to>
      <cdr:x>0.94919</cdr:x>
      <cdr:y>0.16568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30053" y="94422"/>
          <a:ext cx="116834" cy="7582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174623</xdr:colOff>
      <xdr:row>2</xdr:row>
      <xdr:rowOff>32806</xdr:rowOff>
    </xdr:from>
    <xdr:to>
      <xdr:col>45</xdr:col>
      <xdr:colOff>253223</xdr:colOff>
      <xdr:row>32</xdr:row>
      <xdr:rowOff>144181</xdr:rowOff>
    </xdr:to>
    <xdr:graphicFrame macro="">
      <xdr:nvGraphicFramePr>
        <xdr:cNvPr id="55157860" name="グラフ 1">
          <a:extLst>
            <a:ext uri="{FF2B5EF4-FFF2-40B4-BE49-F238E27FC236}">
              <a16:creationId xmlns:a16="http://schemas.microsoft.com/office/drawing/2014/main" id="{00000000-0008-0000-0100-000064A4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187852</xdr:colOff>
      <xdr:row>42</xdr:row>
      <xdr:rowOff>33604</xdr:rowOff>
    </xdr:from>
    <xdr:to>
      <xdr:col>46</xdr:col>
      <xdr:colOff>9277</xdr:colOff>
      <xdr:row>73</xdr:row>
      <xdr:rowOff>3229</xdr:rowOff>
    </xdr:to>
    <xdr:graphicFrame macro="">
      <xdr:nvGraphicFramePr>
        <xdr:cNvPr id="55157861" name="グラフ 2">
          <a:extLst>
            <a:ext uri="{FF2B5EF4-FFF2-40B4-BE49-F238E27FC236}">
              <a16:creationId xmlns:a16="http://schemas.microsoft.com/office/drawing/2014/main" id="{00000000-0008-0000-0100-000065A4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197110</xdr:colOff>
      <xdr:row>82</xdr:row>
      <xdr:rowOff>19578</xdr:rowOff>
    </xdr:from>
    <xdr:to>
      <xdr:col>46</xdr:col>
      <xdr:colOff>18535</xdr:colOff>
      <xdr:row>113</xdr:row>
      <xdr:rowOff>17778</xdr:rowOff>
    </xdr:to>
    <xdr:graphicFrame macro="">
      <xdr:nvGraphicFramePr>
        <xdr:cNvPr id="55157862" name="グラフ 3">
          <a:extLst>
            <a:ext uri="{FF2B5EF4-FFF2-40B4-BE49-F238E27FC236}">
              <a16:creationId xmlns:a16="http://schemas.microsoft.com/office/drawing/2014/main" id="{00000000-0008-0000-0100-000066A4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236799</xdr:colOff>
      <xdr:row>122</xdr:row>
      <xdr:rowOff>47623</xdr:rowOff>
    </xdr:from>
    <xdr:to>
      <xdr:col>46</xdr:col>
      <xdr:colOff>58224</xdr:colOff>
      <xdr:row>153</xdr:row>
      <xdr:rowOff>7723</xdr:rowOff>
    </xdr:to>
    <xdr:graphicFrame macro="">
      <xdr:nvGraphicFramePr>
        <xdr:cNvPr id="55157863" name="グラフ 4">
          <a:extLst>
            <a:ext uri="{FF2B5EF4-FFF2-40B4-BE49-F238E27FC236}">
              <a16:creationId xmlns:a16="http://schemas.microsoft.com/office/drawing/2014/main" id="{00000000-0008-0000-0100-000067A44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0.04116</cdr:x>
      <cdr:y>0.01276</cdr:y>
    </cdr:from>
    <cdr:to>
      <cdr:x>0.0898</cdr:x>
      <cdr:y>0.06069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51561" y="65549"/>
          <a:ext cx="651806" cy="2462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0.93147</cdr:x>
      <cdr:y>0.00995</cdr:y>
    </cdr:from>
    <cdr:to>
      <cdr:x>0.97169</cdr:x>
      <cdr:y>0.06362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482319" y="51114"/>
          <a:ext cx="538972" cy="27571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0.05496</cdr:x>
      <cdr:y>0.01134</cdr:y>
    </cdr:from>
    <cdr:to>
      <cdr:x>0.10378</cdr:x>
      <cdr:y>0.05954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733826" y="57915"/>
          <a:ext cx="651893" cy="2462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0.94079</cdr:x>
      <cdr:y>0.01092</cdr:y>
    </cdr:from>
    <cdr:to>
      <cdr:x>0.96369</cdr:x>
      <cdr:y>0.04392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62416" y="55786"/>
          <a:ext cx="305753" cy="1685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0.04275</cdr:x>
      <cdr:y>0.01433</cdr:y>
    </cdr:from>
    <cdr:to>
      <cdr:x>0.0906</cdr:x>
      <cdr:y>0.06791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79366" y="73052"/>
          <a:ext cx="648512" cy="2732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0.93618</cdr:x>
      <cdr:y>0.01011</cdr:y>
    </cdr:from>
    <cdr:to>
      <cdr:x>0.97595</cdr:x>
      <cdr:y>0.06418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88005" y="51551"/>
          <a:ext cx="539003" cy="27570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</a:spPr>
      <a:bodyPr wrap="none" rtlCol="0" anchor="ctr">
        <a:noAutofit/>
      </a:bodyPr>
      <a:lstStyle>
        <a:defPPr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T160"/>
  <sheetViews>
    <sheetView showGridLines="0" tabSelected="1" zoomScale="70" zoomScaleNormal="70" zoomScaleSheetLayoutView="80" workbookViewId="0"/>
  </sheetViews>
  <sheetFormatPr defaultRowHeight="13.5" x14ac:dyDescent="0.15"/>
  <cols>
    <col min="1" max="1" width="11.125" bestFit="1" customWidth="1"/>
    <col min="2" max="38" width="4.125" style="1" customWidth="1"/>
    <col min="39" max="42" width="4.125" style="14" customWidth="1"/>
    <col min="43" max="45" width="4.125" customWidth="1"/>
    <col min="46" max="48" width="3.875" customWidth="1"/>
  </cols>
  <sheetData>
    <row r="1" spans="1:14" ht="15" customHeight="1" x14ac:dyDescent="0.15">
      <c r="A1" s="34" t="s">
        <v>10</v>
      </c>
      <c r="B1" s="19"/>
      <c r="C1" s="19"/>
      <c r="D1" s="19"/>
      <c r="E1" s="19"/>
      <c r="F1" s="19"/>
      <c r="G1" s="19"/>
      <c r="H1" s="19"/>
      <c r="I1" s="19"/>
      <c r="J1" s="19"/>
      <c r="L1" s="19" t="str">
        <f>TEXT(集計表!$C$1,"(e.m/d～)")</f>
        <v>(6.3/1～)</v>
      </c>
      <c r="M1" s="19"/>
      <c r="N1" s="19"/>
    </row>
    <row r="2" spans="1:14" ht="15" customHeight="1" x14ac:dyDescent="0.15">
      <c r="A2" s="34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3.5" customHeight="1" x14ac:dyDescent="0.15"/>
    <row r="5" spans="1:14" ht="13.5" customHeight="1" x14ac:dyDescent="0.15"/>
    <row r="6" spans="1:14" ht="13.5" customHeight="1" x14ac:dyDescent="0.15"/>
    <row r="7" spans="1:14" ht="13.5" customHeight="1" x14ac:dyDescent="0.15"/>
    <row r="8" spans="1:14" ht="13.5" customHeight="1" x14ac:dyDescent="0.15"/>
    <row r="9" spans="1:14" ht="13.5" customHeight="1" x14ac:dyDescent="0.15"/>
    <row r="10" spans="1:14" ht="13.5" customHeight="1" x14ac:dyDescent="0.15"/>
    <row r="11" spans="1:14" ht="13.5" customHeight="1" x14ac:dyDescent="0.15"/>
    <row r="12" spans="1:14" ht="13.5" customHeight="1" x14ac:dyDescent="0.15"/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spans="35:35" ht="13.5" customHeight="1" x14ac:dyDescent="0.15"/>
    <row r="18" spans="35:35" ht="13.5" customHeight="1" x14ac:dyDescent="0.15"/>
    <row r="19" spans="35:35" ht="13.5" customHeight="1" x14ac:dyDescent="0.15"/>
    <row r="20" spans="35:35" ht="13.5" customHeight="1" x14ac:dyDescent="0.15">
      <c r="AI20" s="1">
        <v>260</v>
      </c>
    </row>
    <row r="21" spans="35:35" ht="13.5" customHeight="1" x14ac:dyDescent="0.15"/>
    <row r="22" spans="35:35" ht="13.5" customHeight="1" x14ac:dyDescent="0.15"/>
    <row r="23" spans="35:35" ht="13.5" customHeight="1" x14ac:dyDescent="0.15"/>
    <row r="24" spans="35:35" ht="13.5" customHeight="1" x14ac:dyDescent="0.15"/>
    <row r="25" spans="35:35" ht="13.5" customHeight="1" x14ac:dyDescent="0.15"/>
    <row r="26" spans="35:35" ht="13.5" customHeight="1" x14ac:dyDescent="0.15"/>
    <row r="27" spans="35:35" ht="13.5" customHeight="1" x14ac:dyDescent="0.15"/>
    <row r="28" spans="35:35" ht="13.5" customHeight="1" x14ac:dyDescent="0.15"/>
    <row r="29" spans="35:35" ht="13.5" customHeight="1" x14ac:dyDescent="0.15"/>
    <row r="30" spans="35:35" ht="13.5" customHeight="1" x14ac:dyDescent="0.15"/>
    <row r="31" spans="35:35" ht="13.5" customHeight="1" x14ac:dyDescent="0.15"/>
    <row r="32" spans="35:35" ht="13.5" customHeight="1" x14ac:dyDescent="0.15"/>
    <row r="33" spans="1:46" ht="13.5" customHeight="1" x14ac:dyDescent="0.15">
      <c r="AJ33" s="2"/>
      <c r="AK33" s="2"/>
      <c r="AL33" s="2"/>
      <c r="AM33" s="2"/>
      <c r="AN33" s="2"/>
      <c r="AO33" s="2"/>
      <c r="AP33" s="2"/>
    </row>
    <row r="34" spans="1:46" s="100" customFormat="1" ht="13.5" customHeight="1" thickBot="1" x14ac:dyDescent="0.2">
      <c r="C34" s="98"/>
      <c r="D34" s="98"/>
      <c r="E34" s="98"/>
      <c r="F34" s="98"/>
      <c r="G34" s="98"/>
      <c r="I34" s="98"/>
      <c r="J34" s="98"/>
      <c r="K34" s="98"/>
      <c r="M34" s="98"/>
      <c r="N34" s="98"/>
      <c r="O34" s="98"/>
      <c r="P34" s="98"/>
      <c r="Q34" s="98"/>
      <c r="R34" s="98"/>
      <c r="S34" s="98"/>
      <c r="T34" s="98"/>
      <c r="V34" s="98"/>
      <c r="W34" s="98"/>
      <c r="Y34" s="98"/>
      <c r="Z34" s="98"/>
      <c r="AA34" s="98"/>
      <c r="AB34" s="98"/>
      <c r="AC34" s="98"/>
      <c r="AD34" s="98"/>
      <c r="AE34" s="98"/>
      <c r="AF34" s="98"/>
      <c r="AG34" s="98"/>
      <c r="AI34" s="98"/>
      <c r="AJ34" s="98"/>
      <c r="AK34" s="98"/>
      <c r="AL34" s="98"/>
      <c r="AM34" s="98"/>
      <c r="AN34" s="98"/>
      <c r="AO34" s="98"/>
      <c r="AP34" s="98"/>
    </row>
    <row r="35" spans="1:46" ht="13.5" customHeight="1" x14ac:dyDescent="0.15">
      <c r="A35" s="59">
        <f>集計表!C1</f>
        <v>45352</v>
      </c>
      <c r="B35" s="63" t="str">
        <f>集計表!D1</f>
        <v>3/1</v>
      </c>
      <c r="C35" s="64" t="str">
        <f>集計表!E1</f>
        <v>2</v>
      </c>
      <c r="D35" s="64" t="str">
        <f>集計表!F1</f>
        <v>4</v>
      </c>
      <c r="E35" s="64" t="str">
        <f>集計表!G1</f>
        <v>5</v>
      </c>
      <c r="F35" s="64" t="str">
        <f>集計表!H1</f>
        <v>7</v>
      </c>
      <c r="G35" s="64" t="str">
        <f>集計表!I1</f>
        <v>8</v>
      </c>
      <c r="H35" s="64" t="str">
        <f>集計表!J1</f>
        <v>9</v>
      </c>
      <c r="I35" s="64" t="str">
        <f>集計表!K1</f>
        <v>11</v>
      </c>
      <c r="J35" s="64" t="str">
        <f>集計表!L1</f>
        <v>12</v>
      </c>
      <c r="K35" s="64" t="str">
        <f>集計表!M1</f>
        <v>14</v>
      </c>
      <c r="L35" s="64" t="str">
        <f>集計表!N1</f>
        <v>15</v>
      </c>
      <c r="M35" s="64" t="str">
        <f>集計表!O1</f>
        <v>16</v>
      </c>
      <c r="N35" s="64" t="str">
        <f>集計表!P1</f>
        <v>18</v>
      </c>
      <c r="O35" s="64" t="str">
        <f>集計表!Q1</f>
        <v>19</v>
      </c>
      <c r="P35" s="73" t="str">
        <f>集計表!R1</f>
        <v>21</v>
      </c>
      <c r="Q35" s="64" t="str">
        <f>集計表!S1</f>
        <v>22</v>
      </c>
      <c r="R35" s="64" t="str">
        <f>集計表!T1</f>
        <v>23</v>
      </c>
      <c r="S35" s="64" t="str">
        <f>集計表!U1</f>
        <v>25</v>
      </c>
      <c r="T35" s="64" t="str">
        <f>集計表!V1</f>
        <v>26</v>
      </c>
      <c r="U35" s="64" t="str">
        <f>集計表!W1</f>
        <v>28</v>
      </c>
      <c r="V35" s="64" t="str">
        <f>集計表!X1</f>
        <v>29</v>
      </c>
      <c r="W35" s="64" t="str">
        <f>集計表!Y1</f>
        <v>30</v>
      </c>
      <c r="X35" s="64" t="str">
        <f>集計表!Z1</f>
        <v>4/1</v>
      </c>
      <c r="Y35" s="64" t="str">
        <f>集計表!AA1</f>
        <v>2</v>
      </c>
      <c r="Z35" s="64" t="str">
        <f>集計表!AB1</f>
        <v>4</v>
      </c>
      <c r="AA35" s="64" t="str">
        <f>集計表!AC1</f>
        <v>5</v>
      </c>
      <c r="AB35" s="64" t="str">
        <f>集計表!AD1</f>
        <v>6</v>
      </c>
      <c r="AC35" s="64" t="str">
        <f>集計表!AE1</f>
        <v>8</v>
      </c>
      <c r="AD35" s="64" t="str">
        <f>集計表!AF1</f>
        <v>9</v>
      </c>
      <c r="AE35" s="64" t="str">
        <f>集計表!AG1</f>
        <v>11</v>
      </c>
      <c r="AF35" s="64" t="str">
        <f>集計表!AH1</f>
        <v>12</v>
      </c>
      <c r="AG35" s="64" t="str">
        <f>集計表!AI1</f>
        <v>13</v>
      </c>
      <c r="AH35" s="64" t="str">
        <f>集計表!AJ1</f>
        <v>15</v>
      </c>
      <c r="AI35" s="64" t="str">
        <f>集計表!AK1</f>
        <v>16</v>
      </c>
      <c r="AJ35" s="64" t="str">
        <f>集計表!AL1</f>
        <v>18</v>
      </c>
      <c r="AK35" s="64" t="str">
        <f>集計表!AM1</f>
        <v>19</v>
      </c>
      <c r="AL35" s="64" t="str">
        <f>集計表!AN1</f>
        <v>20</v>
      </c>
      <c r="AM35" s="64" t="str">
        <f>集計表!AO1</f>
        <v>22</v>
      </c>
      <c r="AN35" s="65" t="str">
        <f>集計表!AP1</f>
        <v>23</v>
      </c>
      <c r="AO35" s="65" t="str">
        <f>集計表!AQ1</f>
        <v>25</v>
      </c>
      <c r="AP35" s="65" t="str">
        <f>集計表!AR1</f>
        <v>26</v>
      </c>
      <c r="AQ35" s="65" t="str">
        <f>集計表!AS1</f>
        <v>27</v>
      </c>
      <c r="AR35" s="115" t="str">
        <f>集計表!AT1</f>
        <v>30</v>
      </c>
      <c r="AS35" s="109"/>
      <c r="AT35" s="109"/>
    </row>
    <row r="36" spans="1:46" s="114" customFormat="1" ht="13.5" customHeight="1" x14ac:dyDescent="0.15">
      <c r="A36" s="60" t="s">
        <v>0</v>
      </c>
      <c r="B36" s="112">
        <f>IF(集計表!D3="","",集計表!D3)</f>
        <v>339.19099999999997</v>
      </c>
      <c r="C36" s="61">
        <f>IF(集計表!E3="","",集計表!E3)</f>
        <v>444.76600000000002</v>
      </c>
      <c r="D36" s="61">
        <f>IF(集計表!F3="","",集計表!F3)</f>
        <v>376.86500000000001</v>
      </c>
      <c r="E36" s="61">
        <f>IF(集計表!G3="","",集計表!G3)</f>
        <v>424.68599999999998</v>
      </c>
      <c r="F36" s="61">
        <f>IF(集計表!H3="","",集計表!H3)</f>
        <v>457.34300000000002</v>
      </c>
      <c r="G36" s="61">
        <f>IF(集計表!I3="","",集計表!I3)</f>
        <v>181.59399999999999</v>
      </c>
      <c r="H36" s="61">
        <f>IF(集計表!J3="","",集計表!J3)</f>
        <v>402.27800000000002</v>
      </c>
      <c r="I36" s="61">
        <f>IF(集計表!K3="","",集計表!K3)</f>
        <v>339.65199999999999</v>
      </c>
      <c r="J36" s="61">
        <f>IF(集計表!L3="","",集計表!L3)</f>
        <v>411.07299999999998</v>
      </c>
      <c r="K36" s="61">
        <f>IF(集計表!M3="","",集計表!M3)</f>
        <v>362.82600000000002</v>
      </c>
      <c r="L36" s="61">
        <f>IF(集計表!N3="","",集計表!N3)</f>
        <v>283.04399999999998</v>
      </c>
      <c r="M36" s="61">
        <f>IF(集計表!O3="","",集計表!O3)</f>
        <v>403.43700000000001</v>
      </c>
      <c r="N36" s="61">
        <f>IF(集計表!P3="","",集計表!P3)</f>
        <v>380.48599999999999</v>
      </c>
      <c r="O36" s="61">
        <f>IF(集計表!Q3="","",集計表!Q3)</f>
        <v>325.84800000000001</v>
      </c>
      <c r="P36" s="61">
        <f>IF(集計表!R3="","",集計表!R3)</f>
        <v>341.72399999999999</v>
      </c>
      <c r="Q36" s="61">
        <f>IF(集計表!S3="","",集計表!S3)</f>
        <v>271.20299999999997</v>
      </c>
      <c r="R36" s="61">
        <f>IF(集計表!T3="","",集計表!T3)</f>
        <v>393.45600000000002</v>
      </c>
      <c r="S36" s="61">
        <f>IF(集計表!U3="","",集計表!U3)</f>
        <v>302.452</v>
      </c>
      <c r="T36" s="61">
        <f>IF(集計表!V3="","",集計表!V3)</f>
        <v>242.572</v>
      </c>
      <c r="U36" s="61">
        <f>IF(集計表!W3="","",集計表!W3)</f>
        <v>211.65700000000001</v>
      </c>
      <c r="V36" s="61">
        <f>IF(集計表!X3="","",集計表!X3)</f>
        <v>395.976</v>
      </c>
      <c r="W36" s="61">
        <f>IF(集計表!Y3="","",集計表!Y3)</f>
        <v>367.97500000000002</v>
      </c>
      <c r="X36" s="61">
        <f>IF(集計表!Z3="","",集計表!Z3)</f>
        <v>378.12799999999999</v>
      </c>
      <c r="Y36" s="112">
        <f>IF(集計表!AA3="","",集計表!AA3)</f>
        <v>363.43099999999998</v>
      </c>
      <c r="Z36" s="61">
        <f>IF(集計表!AB3="","",集計表!AB3)</f>
        <v>413.62400000000002</v>
      </c>
      <c r="AA36" s="61">
        <f>IF(集計表!AC3="","",集計表!AC3)</f>
        <v>288.36399999999998</v>
      </c>
      <c r="AB36" s="61">
        <f>IF(集計表!AD3="","",集計表!AD3)</f>
        <v>376.32100000000003</v>
      </c>
      <c r="AC36" s="61">
        <f>IF(集計表!AE3="","",集計表!AE3)</f>
        <v>321.29700000000003</v>
      </c>
      <c r="AD36" s="61">
        <f>IF(集計表!AF3="","",集計表!AF3)</f>
        <v>353.64699999999999</v>
      </c>
      <c r="AE36" s="61">
        <f>IF(集計表!AG3="","",集計表!AG3)</f>
        <v>282.97699999999998</v>
      </c>
      <c r="AF36" s="61">
        <f>IF(集計表!AH3="","",集計表!AH3)</f>
        <v>326.82299999999998</v>
      </c>
      <c r="AG36" s="61">
        <f>IF(集計表!AI3="","",集計表!AI3)</f>
        <v>422.32600000000002</v>
      </c>
      <c r="AH36" s="61">
        <f>IF(集計表!AJ3="","",集計表!AJ3)</f>
        <v>398.31299999999999</v>
      </c>
      <c r="AI36" s="61">
        <f>IF(集計表!AK3="","",集計表!AK3)</f>
        <v>343.96199999999999</v>
      </c>
      <c r="AJ36" s="61" t="str">
        <f>IF(集計表!AL3="","",集計表!AL3)</f>
        <v/>
      </c>
      <c r="AK36" s="61" t="str">
        <f>IF(集計表!AM3="","",集計表!AM3)</f>
        <v/>
      </c>
      <c r="AL36" s="61" t="str">
        <f>IF(集計表!AN3="","",集計表!AN3)</f>
        <v/>
      </c>
      <c r="AM36" s="61" t="str">
        <f>IF(集計表!AO3="","",集計表!AO3)</f>
        <v/>
      </c>
      <c r="AN36" s="62" t="str">
        <f>IF(集計表!AP3="","",集計表!AP3)</f>
        <v/>
      </c>
      <c r="AO36" s="62" t="str">
        <f>IF(集計表!AQ3="","",集計表!AQ3)</f>
        <v/>
      </c>
      <c r="AP36" s="62" t="str">
        <f>IF(集計表!AR3="","",集計表!AR3)</f>
        <v/>
      </c>
      <c r="AQ36" s="62" t="str">
        <f>IF(集計表!AS3="","",集計表!AS3)</f>
        <v/>
      </c>
      <c r="AR36" s="116" t="str">
        <f>IF(集計表!AT3="","",集計表!AT3)</f>
        <v/>
      </c>
      <c r="AS36" s="105"/>
      <c r="AT36" s="105"/>
    </row>
    <row r="37" spans="1:46" s="114" customFormat="1" ht="13.5" customHeight="1" x14ac:dyDescent="0.15">
      <c r="A37" s="60" t="s">
        <v>1</v>
      </c>
      <c r="B37" s="61">
        <f>IF(集計表!D4=0,NA(),集計表!D4)</f>
        <v>86</v>
      </c>
      <c r="C37" s="61">
        <f>IF(集計表!E4=0,NA(),集計表!E4)</f>
        <v>85</v>
      </c>
      <c r="D37" s="61">
        <f>IF(集計表!F4=0,NA(),集計表!F4)</f>
        <v>84</v>
      </c>
      <c r="E37" s="61">
        <f>IF(集計表!G4=0,NA(),集計表!G4)</f>
        <v>84</v>
      </c>
      <c r="F37" s="61">
        <f>IF(集計表!H4=0,NA(),集計表!H4)</f>
        <v>81</v>
      </c>
      <c r="G37" s="61">
        <f>IF(集計表!I4=0,NA(),集計表!I4)</f>
        <v>95</v>
      </c>
      <c r="H37" s="61">
        <f>IF(集計表!J4=0,NA(),集計表!J4)</f>
        <v>87</v>
      </c>
      <c r="I37" s="61">
        <f>IF(集計表!K4=0,NA(),集計表!K4)</f>
        <v>93</v>
      </c>
      <c r="J37" s="61">
        <f>IF(集計表!L4=0,NA(),集計表!L4)</f>
        <v>95</v>
      </c>
      <c r="K37" s="61">
        <f>IF(集計表!M4=0,NA(),集計表!M4)</f>
        <v>102</v>
      </c>
      <c r="L37" s="61">
        <f>IF(集計表!N4=0,NA(),集計表!N4)</f>
        <v>112</v>
      </c>
      <c r="M37" s="61">
        <f>IF(集計表!O4=0,NA(),集計表!O4)</f>
        <v>105</v>
      </c>
      <c r="N37" s="61">
        <f>IF(集計表!P4=0,NA(),集計表!P4)</f>
        <v>105</v>
      </c>
      <c r="O37" s="61">
        <f>IF(集計表!Q4=0,NA(),集計表!Q4)</f>
        <v>108</v>
      </c>
      <c r="P37" s="61">
        <f>IF(集計表!R4=0,NA(),集計表!R4)</f>
        <v>111</v>
      </c>
      <c r="Q37" s="61">
        <f>IF(集計表!S4=0,NA(),集計表!S4)</f>
        <v>119</v>
      </c>
      <c r="R37" s="61">
        <f>IF(集計表!T4=0,NA(),集計表!T4)</f>
        <v>110</v>
      </c>
      <c r="S37" s="61">
        <f>IF(集計表!U4=0,NA(),集計表!U4)</f>
        <v>129</v>
      </c>
      <c r="T37" s="61">
        <f>IF(集計表!V4=0,NA(),集計表!V4)</f>
        <v>137</v>
      </c>
      <c r="U37" s="61">
        <f>IF(集計表!W4=0,NA(),集計表!W4)</f>
        <v>156</v>
      </c>
      <c r="V37" s="61">
        <f>IF(集計表!X4=0,NA(),集計表!X4)</f>
        <v>141</v>
      </c>
      <c r="W37" s="61">
        <f>IF(集計表!Y4=0,NA(),集計表!Y4)</f>
        <v>138</v>
      </c>
      <c r="X37" s="61">
        <f>IF(集計表!Z4=0,NA(),集計表!Z4)</f>
        <v>132</v>
      </c>
      <c r="Y37" s="61">
        <f>IF(集計表!AA4=0,NA(),集計表!AA4)</f>
        <v>135</v>
      </c>
      <c r="Z37" s="61">
        <f>IF(集計表!AB4=0,NA(),集計表!AB4)</f>
        <v>135</v>
      </c>
      <c r="AA37" s="61">
        <f>IF(集計表!AC4=0,NA(),集計表!AC4)</f>
        <v>133</v>
      </c>
      <c r="AB37" s="61">
        <f>IF(集計表!AD4=0,NA(),集計表!AD4)</f>
        <v>133</v>
      </c>
      <c r="AC37" s="61">
        <f>IF(集計表!AE4=0,NA(),集計表!AE4)</f>
        <v>131</v>
      </c>
      <c r="AD37" s="61">
        <f>IF(集計表!AF4=0,NA(),集計表!AF4)</f>
        <v>127</v>
      </c>
      <c r="AE37" s="61">
        <f>IF(集計表!AG4=0,NA(),集計表!AG4)</f>
        <v>136</v>
      </c>
      <c r="AF37" s="61">
        <f>IF(集計表!AH4=0,NA(),集計表!AH4)</f>
        <v>130</v>
      </c>
      <c r="AG37" s="61">
        <f>IF(集計表!AI4=0,NA(),集計表!AI4)</f>
        <v>126</v>
      </c>
      <c r="AH37" s="61">
        <f>IF(集計表!AJ4=0,NA(),集計表!AJ4)</f>
        <v>123</v>
      </c>
      <c r="AI37" s="61">
        <f>IF(集計表!AK4=0,NA(),集計表!AK4)</f>
        <v>123</v>
      </c>
      <c r="AJ37" s="61" t="e">
        <f>IF(集計表!AL4=0,NA(),集計表!AL4)</f>
        <v>#N/A</v>
      </c>
      <c r="AK37" s="61" t="e">
        <f>IF(集計表!AM4=0,NA(),集計表!AM4)</f>
        <v>#N/A</v>
      </c>
      <c r="AL37" s="61" t="e">
        <f>IF(集計表!AN4=0,NA(),集計表!AN4)</f>
        <v>#N/A</v>
      </c>
      <c r="AM37" s="61" t="e">
        <f>IF(集計表!AO4=0,NA(),集計表!AO4)</f>
        <v>#N/A</v>
      </c>
      <c r="AN37" s="62" t="e">
        <f>IF(集計表!AP4=0,NA(),集計表!AP4)</f>
        <v>#N/A</v>
      </c>
      <c r="AO37" s="62" t="e">
        <f>IF(集計表!AQ4=0,NA(),集計表!AQ4)</f>
        <v>#N/A</v>
      </c>
      <c r="AP37" s="62" t="e">
        <f>IF(集計表!AR4=0,NA(),集計表!AR4)</f>
        <v>#N/A</v>
      </c>
      <c r="AQ37" s="62" t="e">
        <f>IF(集計表!AS4=0,NA(),集計表!AS4)</f>
        <v>#N/A</v>
      </c>
      <c r="AR37" s="116" t="e">
        <f>IF(集計表!AT4=0,NA(),集計表!AT4)</f>
        <v>#N/A</v>
      </c>
      <c r="AS37" s="105"/>
      <c r="AT37" s="105"/>
    </row>
    <row r="38" spans="1:46" s="114" customFormat="1" ht="13.5" customHeight="1" x14ac:dyDescent="0.15">
      <c r="A38" s="86" t="s">
        <v>2</v>
      </c>
      <c r="B38" s="87">
        <f>集計表!D5</f>
        <v>86</v>
      </c>
      <c r="C38" s="87">
        <f>集計表!E5</f>
        <v>86</v>
      </c>
      <c r="D38" s="87">
        <f>集計表!F5</f>
        <v>86</v>
      </c>
      <c r="E38" s="87">
        <f>集計表!G5</f>
        <v>86</v>
      </c>
      <c r="F38" s="87">
        <f>集計表!H5</f>
        <v>86</v>
      </c>
      <c r="G38" s="87">
        <f>集計表!I5</f>
        <v>86</v>
      </c>
      <c r="H38" s="87">
        <f>集計表!J5</f>
        <v>86</v>
      </c>
      <c r="I38" s="87">
        <f>集計表!K5</f>
        <v>82</v>
      </c>
      <c r="J38" s="87">
        <f>集計表!L5</f>
        <v>82</v>
      </c>
      <c r="K38" s="87">
        <f>集計表!M5</f>
        <v>82</v>
      </c>
      <c r="L38" s="87">
        <f>集計表!N5</f>
        <v>82</v>
      </c>
      <c r="M38" s="87">
        <f>集計表!O5</f>
        <v>82</v>
      </c>
      <c r="N38" s="87">
        <f>集計表!P5</f>
        <v>82</v>
      </c>
      <c r="O38" s="87">
        <f>集計表!Q5</f>
        <v>82</v>
      </c>
      <c r="P38" s="87">
        <f>集計表!R5</f>
        <v>91</v>
      </c>
      <c r="Q38" s="87">
        <f>集計表!S5</f>
        <v>91</v>
      </c>
      <c r="R38" s="87">
        <f>集計表!T5</f>
        <v>91</v>
      </c>
      <c r="S38" s="87">
        <f>集計表!U5</f>
        <v>91</v>
      </c>
      <c r="T38" s="87">
        <f>集計表!V5</f>
        <v>91</v>
      </c>
      <c r="U38" s="87">
        <f>集計表!W5</f>
        <v>91</v>
      </c>
      <c r="V38" s="87">
        <f>集計表!X5</f>
        <v>91</v>
      </c>
      <c r="W38" s="87">
        <f>集計表!Y5</f>
        <v>91</v>
      </c>
      <c r="X38" s="87">
        <f>集計表!Z5</f>
        <v>84</v>
      </c>
      <c r="Y38" s="87">
        <f>集計表!AA5</f>
        <v>84</v>
      </c>
      <c r="Z38" s="87">
        <f>集計表!AB5</f>
        <v>84</v>
      </c>
      <c r="AA38" s="87">
        <f>集計表!AC5</f>
        <v>84</v>
      </c>
      <c r="AB38" s="87">
        <f>集計表!AD5</f>
        <v>84</v>
      </c>
      <c r="AC38" s="87">
        <f>集計表!AE5</f>
        <v>84</v>
      </c>
      <c r="AD38" s="87">
        <f>集計表!AF5</f>
        <v>84</v>
      </c>
      <c r="AE38" s="87">
        <f>集計表!AG5</f>
        <v>103</v>
      </c>
      <c r="AF38" s="87">
        <f>集計表!AH5</f>
        <v>103</v>
      </c>
      <c r="AG38" s="87">
        <f>集計表!AI5</f>
        <v>103</v>
      </c>
      <c r="AH38" s="87">
        <f>集計表!AJ5</f>
        <v>103</v>
      </c>
      <c r="AI38" s="87">
        <f>集計表!AK5</f>
        <v>103</v>
      </c>
      <c r="AJ38" s="87">
        <f>集計表!AL5</f>
        <v>103</v>
      </c>
      <c r="AK38" s="87">
        <f>集計表!AM5</f>
        <v>103</v>
      </c>
      <c r="AL38" s="87">
        <f>集計表!AN5</f>
        <v>103</v>
      </c>
      <c r="AM38" s="87">
        <f>集計表!AO5</f>
        <v>97</v>
      </c>
      <c r="AN38" s="89">
        <f>集計表!AP5</f>
        <v>97</v>
      </c>
      <c r="AO38" s="89">
        <f>集計表!AQ5</f>
        <v>97</v>
      </c>
      <c r="AP38" s="89">
        <f>集計表!AR5</f>
        <v>97</v>
      </c>
      <c r="AQ38" s="89">
        <f>集計表!AS5</f>
        <v>97</v>
      </c>
      <c r="AR38" s="117">
        <f>集計表!AT5</f>
        <v>97</v>
      </c>
      <c r="AS38" s="105"/>
      <c r="AT38" s="105"/>
    </row>
    <row r="39" spans="1:46" ht="13.5" customHeight="1" thickBot="1" x14ac:dyDescent="0.2">
      <c r="A39" s="79" t="s">
        <v>21</v>
      </c>
      <c r="B39" s="80">
        <f>IFERROR(B37/B38, "")</f>
        <v>1</v>
      </c>
      <c r="C39" s="91">
        <f t="shared" ref="C39:AR39" si="0">IFERROR(C37/C38, "")</f>
        <v>0.98837209302325579</v>
      </c>
      <c r="D39" s="80">
        <f t="shared" si="0"/>
        <v>0.97674418604651159</v>
      </c>
      <c r="E39" s="80">
        <f t="shared" si="0"/>
        <v>0.97674418604651159</v>
      </c>
      <c r="F39" s="80">
        <f t="shared" si="0"/>
        <v>0.94186046511627908</v>
      </c>
      <c r="G39" s="80">
        <f t="shared" si="0"/>
        <v>1.1046511627906976</v>
      </c>
      <c r="H39" s="91">
        <f t="shared" si="0"/>
        <v>1.0116279069767442</v>
      </c>
      <c r="I39" s="80">
        <f t="shared" si="0"/>
        <v>1.1341463414634145</v>
      </c>
      <c r="J39" s="80">
        <f t="shared" si="0"/>
        <v>1.1585365853658536</v>
      </c>
      <c r="K39" s="80">
        <f t="shared" si="0"/>
        <v>1.2439024390243902</v>
      </c>
      <c r="L39" s="80">
        <f t="shared" si="0"/>
        <v>1.3658536585365855</v>
      </c>
      <c r="M39" s="80">
        <f t="shared" si="0"/>
        <v>1.2804878048780488</v>
      </c>
      <c r="N39" s="80">
        <f t="shared" si="0"/>
        <v>1.2804878048780488</v>
      </c>
      <c r="O39" s="80">
        <f t="shared" si="0"/>
        <v>1.3170731707317074</v>
      </c>
      <c r="P39" s="80">
        <f t="shared" si="0"/>
        <v>1.2197802197802199</v>
      </c>
      <c r="Q39" s="91">
        <f t="shared" si="0"/>
        <v>1.3076923076923077</v>
      </c>
      <c r="R39" s="91">
        <f t="shared" si="0"/>
        <v>1.2087912087912087</v>
      </c>
      <c r="S39" s="80">
        <f t="shared" si="0"/>
        <v>1.4175824175824177</v>
      </c>
      <c r="T39" s="80">
        <f t="shared" si="0"/>
        <v>1.5054945054945055</v>
      </c>
      <c r="U39" s="91">
        <f t="shared" si="0"/>
        <v>1.7142857142857142</v>
      </c>
      <c r="V39" s="80">
        <f t="shared" si="0"/>
        <v>1.5494505494505495</v>
      </c>
      <c r="W39" s="80">
        <f t="shared" si="0"/>
        <v>1.5164835164835164</v>
      </c>
      <c r="X39" s="80">
        <f t="shared" si="0"/>
        <v>1.5714285714285714</v>
      </c>
      <c r="Y39" s="80">
        <f t="shared" si="0"/>
        <v>1.6071428571428572</v>
      </c>
      <c r="Z39" s="91">
        <f t="shared" si="0"/>
        <v>1.6071428571428572</v>
      </c>
      <c r="AA39" s="80">
        <f t="shared" si="0"/>
        <v>1.5833333333333333</v>
      </c>
      <c r="AB39" s="80">
        <f t="shared" si="0"/>
        <v>1.5833333333333333</v>
      </c>
      <c r="AC39" s="80">
        <f t="shared" si="0"/>
        <v>1.5595238095238095</v>
      </c>
      <c r="AD39" s="91">
        <f t="shared" si="0"/>
        <v>1.5119047619047619</v>
      </c>
      <c r="AE39" s="80">
        <f t="shared" si="0"/>
        <v>1.3203883495145632</v>
      </c>
      <c r="AF39" s="80">
        <f t="shared" si="0"/>
        <v>1.2621359223300972</v>
      </c>
      <c r="AG39" s="80">
        <f t="shared" si="0"/>
        <v>1.2233009708737863</v>
      </c>
      <c r="AH39" s="80">
        <f t="shared" si="0"/>
        <v>1.1941747572815533</v>
      </c>
      <c r="AI39" s="80">
        <f t="shared" si="0"/>
        <v>1.1941747572815533</v>
      </c>
      <c r="AJ39" s="80" t="str">
        <f t="shared" si="0"/>
        <v/>
      </c>
      <c r="AK39" s="80" t="str">
        <f t="shared" si="0"/>
        <v/>
      </c>
      <c r="AL39" s="91" t="str">
        <f t="shared" si="0"/>
        <v/>
      </c>
      <c r="AM39" s="91" t="str">
        <f t="shared" si="0"/>
        <v/>
      </c>
      <c r="AN39" s="90" t="str">
        <f t="shared" si="0"/>
        <v/>
      </c>
      <c r="AO39" s="90" t="str">
        <f t="shared" si="0"/>
        <v/>
      </c>
      <c r="AP39" s="90" t="str">
        <f t="shared" si="0"/>
        <v/>
      </c>
      <c r="AQ39" s="90" t="str">
        <f t="shared" si="0"/>
        <v/>
      </c>
      <c r="AR39" s="118" t="str">
        <f t="shared" si="0"/>
        <v/>
      </c>
      <c r="AS39" s="106"/>
      <c r="AT39" s="106"/>
    </row>
    <row r="40" spans="1:46" s="81" customFormat="1" ht="22.5" customHeight="1" x14ac:dyDescent="0.15">
      <c r="A40" s="81" t="s">
        <v>17</v>
      </c>
      <c r="B40" s="82"/>
      <c r="C40" s="82"/>
      <c r="D40" s="83"/>
      <c r="E40" s="82"/>
      <c r="F40" s="84"/>
      <c r="G40" s="82"/>
      <c r="H40" s="82"/>
      <c r="I40" s="82"/>
      <c r="J40" s="82"/>
      <c r="K40" s="85"/>
      <c r="L40" s="82"/>
      <c r="M40" s="85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S40" s="81" t="s">
        <v>22</v>
      </c>
    </row>
    <row r="41" spans="1:46" ht="15" x14ac:dyDescent="0.15">
      <c r="A41" s="34" t="s">
        <v>10</v>
      </c>
      <c r="B41" s="19"/>
      <c r="C41" s="19"/>
      <c r="D41" s="19"/>
      <c r="E41" s="19"/>
      <c r="F41" s="19"/>
      <c r="G41" s="19"/>
      <c r="H41" s="19"/>
      <c r="I41" s="19"/>
      <c r="J41" s="19"/>
      <c r="L41" s="19" t="str">
        <f>TEXT(集計表!$C$1,"(e.m/d～)")</f>
        <v>(6.3/1～)</v>
      </c>
      <c r="M41" s="19"/>
      <c r="N41" s="19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49"/>
      <c r="AA41" s="49"/>
      <c r="AB41" s="49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1"/>
      <c r="AR41" s="52"/>
    </row>
    <row r="42" spans="1:46" ht="15" x14ac:dyDescent="0.15">
      <c r="A42" s="34" t="s">
        <v>13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Z42" s="49"/>
      <c r="AA42" s="49"/>
      <c r="AB42" s="49"/>
      <c r="AC42" s="50"/>
      <c r="AD42" s="50"/>
      <c r="AE42" s="50"/>
      <c r="AF42" s="50"/>
      <c r="AG42" s="50"/>
      <c r="AH42" s="50"/>
      <c r="AI42" s="50"/>
      <c r="AJ42" s="50"/>
      <c r="AK42" s="50"/>
      <c r="AL42" s="53"/>
      <c r="AM42" s="53"/>
      <c r="AN42" s="50"/>
      <c r="AO42" s="50"/>
      <c r="AP42" s="50"/>
      <c r="AQ42" s="51"/>
      <c r="AR42" s="52"/>
    </row>
    <row r="43" spans="1:46" ht="15.75" customHeight="1" x14ac:dyDescent="0.15">
      <c r="Z43" s="49"/>
      <c r="AA43" s="49"/>
      <c r="AB43" s="49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1"/>
      <c r="AR43" s="52"/>
    </row>
    <row r="44" spans="1:46" x14ac:dyDescent="0.15">
      <c r="Z44" s="49"/>
      <c r="AA44" s="49"/>
      <c r="AB44" s="49"/>
      <c r="AC44" s="50"/>
      <c r="AD44" s="50"/>
      <c r="AE44" s="50"/>
      <c r="AF44" s="50"/>
      <c r="AG44" s="50"/>
      <c r="AH44" s="50"/>
      <c r="AI44" s="50"/>
      <c r="AJ44" s="50"/>
      <c r="AK44" s="50"/>
      <c r="AL44" s="54"/>
      <c r="AM44" s="54"/>
      <c r="AN44" s="50"/>
      <c r="AO44" s="50"/>
      <c r="AP44" s="50"/>
      <c r="AQ44" s="51"/>
      <c r="AR44" s="52"/>
    </row>
    <row r="45" spans="1:46" x14ac:dyDescent="0.15">
      <c r="Z45" s="49"/>
      <c r="AA45" s="49"/>
      <c r="AB45" s="49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1"/>
      <c r="AR45" s="52"/>
    </row>
    <row r="46" spans="1:46" x14ac:dyDescent="0.15">
      <c r="Z46" s="49"/>
      <c r="AA46" s="49"/>
      <c r="AB46" s="49"/>
      <c r="AC46" s="50"/>
      <c r="AD46" s="50"/>
      <c r="AE46" s="50"/>
      <c r="AF46" s="50"/>
      <c r="AG46" s="50"/>
      <c r="AH46" s="50"/>
      <c r="AI46" s="50"/>
      <c r="AJ46" s="50"/>
      <c r="AK46" s="50"/>
      <c r="AL46" s="51"/>
      <c r="AM46" s="51"/>
      <c r="AN46" s="50"/>
      <c r="AO46" s="50"/>
      <c r="AP46" s="50"/>
      <c r="AQ46" s="51"/>
      <c r="AR46" s="52"/>
    </row>
    <row r="47" spans="1:46" x14ac:dyDescent="0.15">
      <c r="Z47" s="49"/>
      <c r="AA47" s="49"/>
      <c r="AB47" s="49"/>
      <c r="AC47" s="50"/>
      <c r="AD47" s="50"/>
      <c r="AE47" s="50"/>
      <c r="AF47" s="50"/>
      <c r="AG47" s="50"/>
      <c r="AH47" s="50"/>
      <c r="AI47" s="50"/>
      <c r="AJ47" s="50"/>
      <c r="AK47" s="50"/>
      <c r="AL47" s="51"/>
      <c r="AM47" s="51"/>
      <c r="AN47" s="50"/>
      <c r="AO47" s="50"/>
      <c r="AP47" s="50"/>
      <c r="AQ47" s="51"/>
      <c r="AR47" s="52"/>
    </row>
    <row r="48" spans="1:46" x14ac:dyDescent="0.15">
      <c r="Z48" s="49"/>
      <c r="AA48" s="49"/>
      <c r="AB48" s="49"/>
      <c r="AC48" s="50"/>
      <c r="AD48" s="50"/>
      <c r="AE48" s="50"/>
      <c r="AF48" s="50"/>
      <c r="AG48" s="50"/>
      <c r="AH48" s="50"/>
      <c r="AI48" s="50"/>
      <c r="AJ48" s="50"/>
      <c r="AK48" s="50"/>
      <c r="AL48" s="53"/>
      <c r="AM48" s="53"/>
      <c r="AN48" s="50"/>
      <c r="AO48" s="50"/>
      <c r="AP48" s="50"/>
      <c r="AQ48" s="51"/>
      <c r="AR48" s="52"/>
    </row>
    <row r="49" spans="26:44" x14ac:dyDescent="0.15">
      <c r="Z49" s="49"/>
      <c r="AA49" s="49"/>
      <c r="AB49" s="49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1"/>
      <c r="AR49" s="52"/>
    </row>
    <row r="50" spans="26:44" x14ac:dyDescent="0.15">
      <c r="Z50" s="49"/>
      <c r="AA50" s="49"/>
      <c r="AB50" s="49"/>
      <c r="AC50" s="50"/>
      <c r="AD50" s="50"/>
      <c r="AE50" s="50"/>
      <c r="AF50" s="50"/>
      <c r="AG50" s="50"/>
      <c r="AH50" s="50"/>
      <c r="AI50" s="50"/>
      <c r="AJ50" s="50"/>
      <c r="AK50" s="50"/>
      <c r="AL50" s="54"/>
      <c r="AM50" s="54"/>
      <c r="AN50" s="50"/>
      <c r="AO50" s="50"/>
      <c r="AP50" s="50"/>
      <c r="AQ50" s="51"/>
      <c r="AR50" s="52"/>
    </row>
    <row r="51" spans="26:44" x14ac:dyDescent="0.15">
      <c r="Z51" s="49"/>
      <c r="AA51" s="49"/>
      <c r="AB51" s="49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1"/>
      <c r="AR51" s="52"/>
    </row>
    <row r="52" spans="26:44" x14ac:dyDescent="0.15">
      <c r="Z52" s="49"/>
      <c r="AA52" s="49"/>
      <c r="AB52" s="49"/>
      <c r="AC52" s="50"/>
      <c r="AD52" s="50"/>
      <c r="AE52" s="50"/>
      <c r="AF52" s="50"/>
      <c r="AG52" s="50"/>
      <c r="AH52" s="50"/>
      <c r="AI52" s="50"/>
      <c r="AJ52" s="50"/>
      <c r="AK52" s="50"/>
      <c r="AL52" s="51"/>
      <c r="AM52" s="51"/>
      <c r="AN52" s="50"/>
      <c r="AO52" s="50"/>
      <c r="AP52" s="50"/>
      <c r="AQ52" s="51"/>
      <c r="AR52" s="52"/>
    </row>
    <row r="53" spans="26:44" x14ac:dyDescent="0.15">
      <c r="Z53" s="49"/>
      <c r="AA53" s="49"/>
      <c r="AB53" s="49"/>
      <c r="AC53" s="50"/>
      <c r="AD53" s="50"/>
      <c r="AE53" s="50"/>
      <c r="AF53" s="50"/>
      <c r="AG53" s="50"/>
      <c r="AH53" s="50"/>
      <c r="AI53" s="50"/>
      <c r="AJ53" s="50"/>
      <c r="AK53" s="50"/>
      <c r="AL53" s="51"/>
      <c r="AM53" s="51"/>
      <c r="AN53" s="50"/>
      <c r="AO53" s="50"/>
      <c r="AP53" s="50"/>
      <c r="AQ53" s="51"/>
      <c r="AR53" s="52"/>
    </row>
    <row r="54" spans="26:44" x14ac:dyDescent="0.15">
      <c r="Z54" s="49"/>
      <c r="AA54" s="49"/>
      <c r="AB54" s="49"/>
      <c r="AC54" s="50"/>
      <c r="AD54" s="50"/>
      <c r="AE54" s="50"/>
      <c r="AF54" s="50"/>
      <c r="AG54" s="50"/>
      <c r="AH54" s="50"/>
      <c r="AI54" s="50"/>
      <c r="AJ54" s="50"/>
      <c r="AK54" s="50"/>
      <c r="AL54" s="53"/>
      <c r="AM54" s="53"/>
      <c r="AN54" s="50"/>
      <c r="AO54" s="50"/>
      <c r="AP54" s="50"/>
      <c r="AQ54" s="51"/>
      <c r="AR54" s="52"/>
    </row>
    <row r="55" spans="26:44" x14ac:dyDescent="0.15">
      <c r="Z55" s="49"/>
      <c r="AA55" s="49"/>
      <c r="AB55" s="49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/>
      <c r="AR55" s="52"/>
    </row>
    <row r="56" spans="26:44" x14ac:dyDescent="0.15">
      <c r="Z56" s="49"/>
      <c r="AA56" s="49"/>
      <c r="AB56" s="49"/>
      <c r="AC56" s="50"/>
      <c r="AD56" s="50"/>
      <c r="AE56" s="50"/>
      <c r="AF56" s="50"/>
      <c r="AG56" s="50"/>
      <c r="AH56" s="50"/>
      <c r="AI56" s="50"/>
      <c r="AJ56" s="50"/>
      <c r="AK56" s="50"/>
      <c r="AL56" s="54"/>
      <c r="AM56" s="54"/>
      <c r="AN56" s="50"/>
      <c r="AO56" s="50"/>
      <c r="AP56" s="50"/>
      <c r="AQ56" s="51"/>
      <c r="AR56" s="52"/>
    </row>
    <row r="57" spans="26:44" x14ac:dyDescent="0.15">
      <c r="Z57" s="49"/>
      <c r="AA57" s="49"/>
      <c r="AB57" s="49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/>
      <c r="AR57" s="52"/>
    </row>
    <row r="58" spans="26:44" x14ac:dyDescent="0.15">
      <c r="Z58" s="49"/>
      <c r="AA58" s="49"/>
      <c r="AB58" s="49"/>
      <c r="AC58" s="50"/>
      <c r="AD58" s="50"/>
      <c r="AE58" s="50"/>
      <c r="AF58" s="50"/>
      <c r="AG58" s="50"/>
      <c r="AH58" s="50"/>
      <c r="AI58" s="50"/>
      <c r="AJ58" s="50"/>
      <c r="AK58" s="50"/>
      <c r="AL58" s="51"/>
      <c r="AM58" s="51"/>
      <c r="AN58" s="50"/>
      <c r="AO58" s="50"/>
      <c r="AP58" s="50"/>
      <c r="AQ58" s="51"/>
      <c r="AR58" s="52"/>
    </row>
    <row r="59" spans="26:44" x14ac:dyDescent="0.15">
      <c r="Z59" s="49"/>
      <c r="AA59" s="49"/>
      <c r="AB59" s="49"/>
      <c r="AC59" s="50"/>
      <c r="AD59" s="50"/>
      <c r="AE59" s="50"/>
      <c r="AF59" s="50"/>
      <c r="AG59" s="50"/>
      <c r="AH59" s="50"/>
      <c r="AI59" s="50"/>
      <c r="AJ59" s="50"/>
      <c r="AK59" s="50"/>
      <c r="AL59" s="51"/>
      <c r="AM59" s="51"/>
      <c r="AN59" s="50"/>
      <c r="AO59" s="50"/>
      <c r="AP59" s="50"/>
      <c r="AQ59" s="51"/>
      <c r="AR59" s="52"/>
    </row>
    <row r="60" spans="26:44" x14ac:dyDescent="0.15">
      <c r="Z60" s="49"/>
      <c r="AA60" s="49"/>
      <c r="AB60" s="49"/>
      <c r="AC60" s="50"/>
      <c r="AD60" s="50"/>
      <c r="AE60" s="50"/>
      <c r="AF60" s="50"/>
      <c r="AG60" s="50"/>
      <c r="AH60" s="50"/>
      <c r="AI60" s="50"/>
      <c r="AJ60" s="50"/>
      <c r="AK60" s="50"/>
      <c r="AL60" s="53"/>
      <c r="AM60" s="53"/>
      <c r="AN60" s="50"/>
      <c r="AO60" s="50"/>
      <c r="AP60" s="50"/>
      <c r="AQ60" s="51"/>
      <c r="AR60" s="52"/>
    </row>
    <row r="61" spans="26:44" x14ac:dyDescent="0.15">
      <c r="Z61" s="49"/>
      <c r="AA61" s="49"/>
      <c r="AB61" s="49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1"/>
      <c r="AR61" s="52"/>
    </row>
    <row r="62" spans="26:44" x14ac:dyDescent="0.15">
      <c r="Z62" s="49"/>
      <c r="AA62" s="49"/>
      <c r="AB62" s="49"/>
      <c r="AC62" s="50"/>
      <c r="AD62" s="50"/>
      <c r="AE62" s="50"/>
      <c r="AF62" s="50"/>
      <c r="AG62" s="50"/>
      <c r="AH62" s="50"/>
      <c r="AI62" s="50"/>
      <c r="AJ62" s="50"/>
      <c r="AK62" s="50"/>
      <c r="AL62" s="54"/>
      <c r="AM62" s="54"/>
      <c r="AN62" s="50"/>
      <c r="AO62" s="50"/>
      <c r="AP62" s="50"/>
      <c r="AQ62" s="51"/>
      <c r="AR62" s="52"/>
    </row>
    <row r="63" spans="26:44" x14ac:dyDescent="0.15">
      <c r="Z63" s="49"/>
      <c r="AA63" s="49"/>
      <c r="AB63" s="49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/>
      <c r="AR63" s="52"/>
    </row>
    <row r="64" spans="26:44" x14ac:dyDescent="0.15">
      <c r="Z64" s="49"/>
      <c r="AA64" s="49"/>
      <c r="AB64" s="49"/>
      <c r="AC64" s="50"/>
      <c r="AD64" s="50"/>
      <c r="AE64" s="50"/>
      <c r="AF64" s="50"/>
      <c r="AG64" s="50"/>
      <c r="AH64" s="50"/>
      <c r="AI64" s="50"/>
      <c r="AJ64" s="50"/>
      <c r="AK64" s="50"/>
      <c r="AL64" s="51"/>
      <c r="AM64" s="51"/>
      <c r="AN64" s="50"/>
      <c r="AO64" s="50"/>
      <c r="AP64" s="50"/>
      <c r="AQ64" s="51"/>
      <c r="AR64" s="52"/>
    </row>
    <row r="65" spans="1:46" x14ac:dyDescent="0.15">
      <c r="Z65" s="49"/>
      <c r="AA65" s="49"/>
      <c r="AB65" s="49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1"/>
      <c r="AR65" s="52"/>
    </row>
    <row r="66" spans="1:46" x14ac:dyDescent="0.15">
      <c r="Z66" s="49"/>
      <c r="AA66" s="49"/>
      <c r="AB66" s="49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1"/>
      <c r="AR66" s="52"/>
    </row>
    <row r="67" spans="1:46" x14ac:dyDescent="0.15">
      <c r="Z67" s="49"/>
      <c r="AA67" s="49"/>
      <c r="AB67" s="49"/>
      <c r="AC67" s="50"/>
      <c r="AD67" s="50"/>
      <c r="AE67" s="50"/>
      <c r="AF67" s="50"/>
      <c r="AG67" s="50"/>
      <c r="AH67" s="50"/>
      <c r="AI67" s="50"/>
      <c r="AJ67" s="50"/>
      <c r="AK67" s="50"/>
      <c r="AL67" s="51"/>
      <c r="AM67" s="51"/>
      <c r="AN67" s="50"/>
      <c r="AO67" s="50"/>
      <c r="AP67" s="50"/>
      <c r="AQ67" s="51"/>
      <c r="AR67" s="52"/>
    </row>
    <row r="68" spans="1:46" x14ac:dyDescent="0.15">
      <c r="Z68" s="49"/>
      <c r="AA68" s="49"/>
      <c r="AB68" s="49"/>
      <c r="AC68" s="50"/>
      <c r="AD68" s="50"/>
      <c r="AE68" s="50"/>
      <c r="AF68" s="50"/>
      <c r="AG68" s="50"/>
      <c r="AH68" s="50"/>
      <c r="AI68" s="50"/>
      <c r="AJ68" s="50"/>
      <c r="AK68" s="50"/>
      <c r="AL68" s="53"/>
      <c r="AM68" s="53"/>
      <c r="AN68" s="50"/>
      <c r="AO68" s="50"/>
      <c r="AP68" s="50"/>
      <c r="AQ68" s="51"/>
      <c r="AR68" s="52"/>
    </row>
    <row r="69" spans="1:46" x14ac:dyDescent="0.15">
      <c r="Z69" s="49"/>
      <c r="AA69" s="49"/>
      <c r="AB69" s="49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1"/>
      <c r="AR69" s="52"/>
    </row>
    <row r="70" spans="1:46" x14ac:dyDescent="0.15">
      <c r="Z70" s="49"/>
      <c r="AA70" s="49"/>
      <c r="AB70" s="49"/>
      <c r="AC70" s="50"/>
      <c r="AD70" s="50"/>
      <c r="AE70" s="50"/>
      <c r="AF70" s="50"/>
      <c r="AG70" s="50"/>
      <c r="AH70" s="50"/>
      <c r="AI70" s="50"/>
      <c r="AJ70" s="50"/>
      <c r="AK70" s="50"/>
      <c r="AL70" s="54"/>
      <c r="AM70" s="54"/>
      <c r="AN70" s="50"/>
      <c r="AO70" s="50"/>
      <c r="AP70" s="50"/>
      <c r="AQ70" s="51"/>
      <c r="AR70" s="52"/>
    </row>
    <row r="71" spans="1:46" x14ac:dyDescent="0.15">
      <c r="Z71" s="49"/>
      <c r="AA71" s="49"/>
      <c r="AB71" s="49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1"/>
      <c r="AR71" s="52"/>
    </row>
    <row r="72" spans="1:46" x14ac:dyDescent="0.15">
      <c r="Z72" s="49"/>
      <c r="AA72" s="49"/>
      <c r="AB72" s="49"/>
      <c r="AC72" s="50"/>
      <c r="AD72" s="50"/>
      <c r="AE72" s="50"/>
      <c r="AF72" s="50"/>
      <c r="AG72" s="50"/>
      <c r="AH72" s="50"/>
      <c r="AI72" s="50"/>
      <c r="AJ72" s="50"/>
      <c r="AK72" s="50"/>
      <c r="AL72" s="51"/>
      <c r="AM72" s="51"/>
      <c r="AN72" s="50"/>
      <c r="AO72" s="50"/>
      <c r="AP72" s="50"/>
      <c r="AQ72" s="51"/>
      <c r="AR72" s="52"/>
    </row>
    <row r="73" spans="1:46" ht="12.75" customHeight="1" x14ac:dyDescent="0.15">
      <c r="AL73"/>
      <c r="AM73"/>
    </row>
    <row r="74" spans="1:46" s="100" customFormat="1" ht="13.5" customHeight="1" thickBot="1" x14ac:dyDescent="0.2">
      <c r="C74" s="98"/>
      <c r="E74" s="97"/>
      <c r="F74" s="98"/>
      <c r="G74" s="98"/>
      <c r="I74" s="98"/>
      <c r="J74" s="98"/>
      <c r="K74" s="98"/>
      <c r="L74" s="98"/>
      <c r="N74" s="98"/>
      <c r="O74" s="98"/>
      <c r="P74" s="98"/>
      <c r="Q74" s="97"/>
      <c r="R74" s="98"/>
      <c r="S74" s="98"/>
      <c r="T74" s="98"/>
      <c r="V74" s="98"/>
      <c r="W74" s="98"/>
      <c r="Y74" s="98"/>
      <c r="Z74" s="98"/>
      <c r="AA74" s="98"/>
      <c r="AB74" s="97"/>
      <c r="AC74" s="98"/>
      <c r="AD74" s="98"/>
      <c r="AE74" s="98"/>
      <c r="AF74" s="98"/>
      <c r="AG74" s="98"/>
      <c r="AH74" s="98"/>
      <c r="AK74" s="98"/>
      <c r="AL74" s="98"/>
      <c r="AN74" s="98"/>
      <c r="AO74" s="98"/>
      <c r="AP74" s="98"/>
    </row>
    <row r="75" spans="1:46" x14ac:dyDescent="0.15">
      <c r="A75" s="59">
        <f>集計表!C7</f>
        <v>45352</v>
      </c>
      <c r="B75" s="66" t="str">
        <f>集計表!D7</f>
        <v>3/1</v>
      </c>
      <c r="C75" s="64" t="str">
        <f>集計表!E7</f>
        <v>2</v>
      </c>
      <c r="D75" s="64" t="str">
        <f>集計表!F7</f>
        <v>4</v>
      </c>
      <c r="E75" s="64" t="str">
        <f>集計表!G7</f>
        <v>5</v>
      </c>
      <c r="F75" s="64" t="str">
        <f>集計表!H7</f>
        <v>7</v>
      </c>
      <c r="G75" s="64" t="str">
        <f>集計表!I7</f>
        <v>8</v>
      </c>
      <c r="H75" s="64" t="str">
        <f>集計表!J7</f>
        <v>9</v>
      </c>
      <c r="I75" s="64" t="str">
        <f>集計表!K7</f>
        <v>11</v>
      </c>
      <c r="J75" s="64" t="str">
        <f>集計表!L7</f>
        <v>12</v>
      </c>
      <c r="K75" s="64" t="str">
        <f>集計表!M7</f>
        <v>14</v>
      </c>
      <c r="L75" s="64" t="str">
        <f>集計表!N7</f>
        <v>15</v>
      </c>
      <c r="M75" s="64" t="str">
        <f>集計表!O7</f>
        <v>16</v>
      </c>
      <c r="N75" s="64" t="str">
        <f>集計表!P7</f>
        <v>18</v>
      </c>
      <c r="O75" s="64" t="str">
        <f>集計表!Q7</f>
        <v>19</v>
      </c>
      <c r="P75" s="64" t="str">
        <f>集計表!R7</f>
        <v>21</v>
      </c>
      <c r="Q75" s="64" t="str">
        <f>集計表!S7</f>
        <v>22</v>
      </c>
      <c r="R75" s="64" t="str">
        <f>集計表!T7</f>
        <v>23</v>
      </c>
      <c r="S75" s="64" t="str">
        <f>集計表!U7</f>
        <v>25</v>
      </c>
      <c r="T75" s="64" t="str">
        <f>集計表!V7</f>
        <v>26</v>
      </c>
      <c r="U75" s="64" t="str">
        <f>集計表!W7</f>
        <v>28</v>
      </c>
      <c r="V75" s="64" t="str">
        <f>集計表!X7</f>
        <v>29</v>
      </c>
      <c r="W75" s="64" t="str">
        <f>集計表!Y7</f>
        <v>30</v>
      </c>
      <c r="X75" s="64" t="str">
        <f>集計表!Z7</f>
        <v>4/1</v>
      </c>
      <c r="Y75" s="64" t="str">
        <f>集計表!AA7</f>
        <v>2</v>
      </c>
      <c r="Z75" s="64" t="str">
        <f>集計表!AB7</f>
        <v>4</v>
      </c>
      <c r="AA75" s="64" t="str">
        <f>集計表!AC7</f>
        <v>5</v>
      </c>
      <c r="AB75" s="64" t="str">
        <f>集計表!AD7</f>
        <v>6</v>
      </c>
      <c r="AC75" s="64" t="str">
        <f>集計表!AE7</f>
        <v>8</v>
      </c>
      <c r="AD75" s="64" t="str">
        <f>集計表!AF7</f>
        <v>9</v>
      </c>
      <c r="AE75" s="64" t="str">
        <f>集計表!AG7</f>
        <v>11</v>
      </c>
      <c r="AF75" s="64" t="str">
        <f>集計表!AH7</f>
        <v>12</v>
      </c>
      <c r="AG75" s="64" t="str">
        <f>集計表!AI7</f>
        <v>13</v>
      </c>
      <c r="AH75" s="64" t="str">
        <f>集計表!AJ7</f>
        <v>15</v>
      </c>
      <c r="AI75" s="64" t="str">
        <f>集計表!AK7</f>
        <v>16</v>
      </c>
      <c r="AJ75" s="64" t="str">
        <f>集計表!AL7</f>
        <v>18</v>
      </c>
      <c r="AK75" s="64" t="str">
        <f>集計表!AM7</f>
        <v>19</v>
      </c>
      <c r="AL75" s="64" t="str">
        <f>集計表!AN7</f>
        <v>20</v>
      </c>
      <c r="AM75" s="64" t="str">
        <f>集計表!AO7</f>
        <v>22</v>
      </c>
      <c r="AN75" s="65" t="str">
        <f>集計表!AP7</f>
        <v>23</v>
      </c>
      <c r="AO75" s="65" t="str">
        <f>集計表!AQ7</f>
        <v>25</v>
      </c>
      <c r="AP75" s="65" t="str">
        <f>集計表!AR7</f>
        <v>26</v>
      </c>
      <c r="AQ75" s="65" t="str">
        <f>集計表!AS7</f>
        <v>27</v>
      </c>
      <c r="AR75" s="115" t="str">
        <f>集計表!AT7</f>
        <v>30</v>
      </c>
      <c r="AS75" s="110"/>
      <c r="AT75" s="110"/>
    </row>
    <row r="76" spans="1:46" s="114" customFormat="1" x14ac:dyDescent="0.15">
      <c r="A76" s="60" t="s">
        <v>0</v>
      </c>
      <c r="B76" s="61">
        <f>IF(集計表!D9="","",集計表!D9)</f>
        <v>78.025999999999996</v>
      </c>
      <c r="C76" s="61">
        <f>IF(集計表!E9="","",集計表!E9)</f>
        <v>80.418999999999997</v>
      </c>
      <c r="D76" s="61">
        <f>IF(集計表!F9="","",集計表!F9)</f>
        <v>76.302999999999997</v>
      </c>
      <c r="E76" s="61">
        <f>IF(集計表!G9="","",集計表!G9)</f>
        <v>75.180000000000007</v>
      </c>
      <c r="F76" s="61">
        <f>IF(集計表!H9="","",集計表!H9)</f>
        <v>71.606999999999999</v>
      </c>
      <c r="G76" s="61">
        <f>IF(集計表!I9="","",集計表!I9)</f>
        <v>41.637999999999998</v>
      </c>
      <c r="H76" s="61">
        <f>IF(集計表!J9="","",集計表!J9)</f>
        <v>73.308000000000007</v>
      </c>
      <c r="I76" s="61">
        <f>IF(集計表!K9="","",集計表!K9)</f>
        <v>66.858999999999995</v>
      </c>
      <c r="J76" s="61">
        <f>IF(集計表!L9="","",集計表!L9)</f>
        <v>71.521000000000001</v>
      </c>
      <c r="K76" s="61">
        <f>IF(集計表!M9="","",集計表!M9)</f>
        <v>53.854999999999997</v>
      </c>
      <c r="L76" s="61">
        <f>IF(集計表!N9="","",集計表!N9)</f>
        <v>50.942999999999998</v>
      </c>
      <c r="M76" s="61">
        <f>IF(集計表!O9="","",集計表!O9)</f>
        <v>86.988</v>
      </c>
      <c r="N76" s="61">
        <f>IF(集計表!P9="","",集計表!P9)</f>
        <v>67.972999999999999</v>
      </c>
      <c r="O76" s="61">
        <f>IF(集計表!Q9="","",集計表!Q9)</f>
        <v>74.742000000000004</v>
      </c>
      <c r="P76" s="61">
        <f>IF(集計表!R9="","",集計表!R9)</f>
        <v>70.581000000000003</v>
      </c>
      <c r="Q76" s="61">
        <f>IF(集計表!S9="","",集計表!S9)</f>
        <v>52.529000000000003</v>
      </c>
      <c r="R76" s="61">
        <f>IF(集計表!T9="","",集計表!T9)</f>
        <v>55.000999999999998</v>
      </c>
      <c r="S76" s="61">
        <f>IF(集計表!U9="","",集計表!U9)</f>
        <v>67.334999999999994</v>
      </c>
      <c r="T76" s="61">
        <f>IF(集計表!V9="","",集計表!V9)</f>
        <v>40.552999999999997</v>
      </c>
      <c r="U76" s="61">
        <f>IF(集計表!W9="","",集計表!W9)</f>
        <v>72.004000000000005</v>
      </c>
      <c r="V76" s="61">
        <f>IF(集計表!X9="","",集計表!X9)</f>
        <v>72.197000000000003</v>
      </c>
      <c r="W76" s="61">
        <f>IF(集計表!Y9="","",集計表!Y9)</f>
        <v>83.052999999999997</v>
      </c>
      <c r="X76" s="61">
        <f>IF(集計表!Z9="","",集計表!Z9)</f>
        <v>77.820999999999998</v>
      </c>
      <c r="Y76" s="61">
        <f>IF(集計表!AA9="","",集計表!AA9)</f>
        <v>70.566000000000003</v>
      </c>
      <c r="Z76" s="61">
        <f>IF(集計表!AB9="","",集計表!AB9)</f>
        <v>81.25</v>
      </c>
      <c r="AA76" s="61">
        <f>IF(集計表!AC9="","",集計表!AC9)</f>
        <v>78.406999999999996</v>
      </c>
      <c r="AB76" s="61">
        <f>IF(集計表!AD9="","",集計表!AD9)</f>
        <v>75.712000000000003</v>
      </c>
      <c r="AC76" s="61">
        <f>IF(集計表!AE9="","",集計表!AE9)</f>
        <v>73.525000000000006</v>
      </c>
      <c r="AD76" s="61">
        <f>IF(集計表!AF9="","",集計表!AF9)</f>
        <v>64.992999999999995</v>
      </c>
      <c r="AE76" s="61">
        <f>IF(集計表!AG9="","",集計表!AG9)</f>
        <v>66.688000000000002</v>
      </c>
      <c r="AF76" s="61">
        <f>IF(集計表!AH9="","",集計表!AH9)</f>
        <v>69.81</v>
      </c>
      <c r="AG76" s="61">
        <f>IF(集計表!AI9="","",集計表!AI9)</f>
        <v>77.384</v>
      </c>
      <c r="AH76" s="61">
        <f>IF(集計表!AJ9="","",集計表!AJ9)</f>
        <v>82.986000000000004</v>
      </c>
      <c r="AI76" s="61">
        <f>IF(集計表!AK9="","",集計表!AK9)</f>
        <v>80.197999999999993</v>
      </c>
      <c r="AJ76" s="61" t="str">
        <f>IF(集計表!AL9="","",集計表!AL9)</f>
        <v/>
      </c>
      <c r="AK76" s="61" t="str">
        <f>IF(集計表!AM9="","",集計表!AM9)</f>
        <v/>
      </c>
      <c r="AL76" s="61" t="str">
        <f>IF(集計表!AN9="","",集計表!AN9)</f>
        <v/>
      </c>
      <c r="AM76" s="61" t="str">
        <f>IF(集計表!AO9="","",集計表!AO9)</f>
        <v/>
      </c>
      <c r="AN76" s="62" t="str">
        <f>IF(集計表!AP9="","",集計表!AP9)</f>
        <v/>
      </c>
      <c r="AO76" s="62" t="str">
        <f>IF(集計表!AQ9="","",集計表!AQ9)</f>
        <v/>
      </c>
      <c r="AP76" s="62" t="str">
        <f>IF(集計表!AR9="","",集計表!AR9)</f>
        <v/>
      </c>
      <c r="AQ76" s="62" t="str">
        <f>IF(集計表!AS9="","",集計表!AS9)</f>
        <v/>
      </c>
      <c r="AR76" s="116" t="str">
        <f>IF(集計表!AT9="","",集計表!AT9)</f>
        <v/>
      </c>
      <c r="AS76" s="105"/>
      <c r="AT76" s="105"/>
    </row>
    <row r="77" spans="1:46" s="114" customFormat="1" x14ac:dyDescent="0.15">
      <c r="A77" s="60" t="s">
        <v>1</v>
      </c>
      <c r="B77" s="61">
        <f>IF(集計表!D10=0,NA(),集計表!D10)</f>
        <v>81</v>
      </c>
      <c r="C77" s="61">
        <f>IF(集計表!E10=0,NA(),集計表!E10)</f>
        <v>90</v>
      </c>
      <c r="D77" s="61">
        <f>IF(集計表!F10=0,NA(),集計表!F10)</f>
        <v>93</v>
      </c>
      <c r="E77" s="61">
        <f>IF(集計表!G10=0,NA(),集計表!G10)</f>
        <v>93</v>
      </c>
      <c r="F77" s="61">
        <f>IF(集計表!H10=0,NA(),集計表!H10)</f>
        <v>97</v>
      </c>
      <c r="G77" s="61">
        <f>IF(集計表!I10=0,NA(),集計表!I10)</f>
        <v>82</v>
      </c>
      <c r="H77" s="61">
        <f>IF(集計表!J10=0,NA(),集計表!J10)</f>
        <v>99</v>
      </c>
      <c r="I77" s="61">
        <f>IF(集計表!K10=0,NA(),集計表!K10)</f>
        <v>103</v>
      </c>
      <c r="J77" s="61">
        <f>IF(集計表!L10=0,NA(),集計表!L10)</f>
        <v>112</v>
      </c>
      <c r="K77" s="61">
        <f>IF(集計表!M10=0,NA(),集計表!M10)</f>
        <v>109</v>
      </c>
      <c r="L77" s="61">
        <f>IF(集計表!N10=0,NA(),集計表!N10)</f>
        <v>107</v>
      </c>
      <c r="M77" s="61">
        <f>IF(集計表!O10=0,NA(),集計表!O10)</f>
        <v>114</v>
      </c>
      <c r="N77" s="61">
        <f>IF(集計表!P10=0,NA(),集計表!P10)</f>
        <v>124</v>
      </c>
      <c r="O77" s="61">
        <f>IF(集計表!Q10=0,NA(),集計表!Q10)</f>
        <v>121</v>
      </c>
      <c r="P77" s="61">
        <f>IF(集計表!R10=0,NA(),集計表!R10)</f>
        <v>116</v>
      </c>
      <c r="Q77" s="61">
        <f>IF(集計表!S10=0,NA(),集計表!S10)</f>
        <v>108</v>
      </c>
      <c r="R77" s="61">
        <f>IF(集計表!T10=0,NA(),集計表!T10)</f>
        <v>134</v>
      </c>
      <c r="S77" s="61">
        <f>IF(集計表!U10=0,NA(),集計表!U10)</f>
        <v>113</v>
      </c>
      <c r="T77" s="61">
        <f>IF(集計表!V10=0,NA(),集計表!V10)</f>
        <v>134</v>
      </c>
      <c r="U77" s="61">
        <f>IF(集計表!W10=0,NA(),集計表!W10)</f>
        <v>140</v>
      </c>
      <c r="V77" s="61">
        <f>IF(集計表!X10=0,NA(),集計表!X10)</f>
        <v>150</v>
      </c>
      <c r="W77" s="61">
        <f>IF(集計表!Y10=0,NA(),集計表!Y10)</f>
        <v>134</v>
      </c>
      <c r="X77" s="61">
        <f>IF(集計表!Z10=0,NA(),集計表!Z10)</f>
        <v>132</v>
      </c>
      <c r="Y77" s="61">
        <f>IF(集計表!AA10=0,NA(),集計表!AA10)</f>
        <v>140</v>
      </c>
      <c r="Z77" s="61">
        <f>IF(集計表!AB10=0,NA(),集計表!AB10)</f>
        <v>125</v>
      </c>
      <c r="AA77" s="61">
        <f>IF(集計表!AC10=0,NA(),集計表!AC10)</f>
        <v>129</v>
      </c>
      <c r="AB77" s="61">
        <f>IF(集計表!AD10=0,NA(),集計表!AD10)</f>
        <v>121</v>
      </c>
      <c r="AC77" s="61">
        <f>IF(集計表!AE10=0,NA(),集計表!AE10)</f>
        <v>124</v>
      </c>
      <c r="AD77" s="61">
        <f>IF(集計表!AF10=0,NA(),集計表!AF10)</f>
        <v>133</v>
      </c>
      <c r="AE77" s="61">
        <f>IF(集計表!AG10=0,NA(),集計表!AG10)</f>
        <v>117</v>
      </c>
      <c r="AF77" s="61">
        <f>IF(集計表!AH10=0,NA(),集計表!AH10)</f>
        <v>120</v>
      </c>
      <c r="AG77" s="61">
        <f>IF(集計表!AI10=0,NA(),集計表!AI10)</f>
        <v>129</v>
      </c>
      <c r="AH77" s="61">
        <f>IF(集計表!AJ10=0,NA(),集計表!AJ10)</f>
        <v>125</v>
      </c>
      <c r="AI77" s="61">
        <f>IF(集計表!AK10=0,NA(),集計表!AK10)</f>
        <v>128</v>
      </c>
      <c r="AJ77" s="61" t="e">
        <f>IF(集計表!AL10=0,NA(),集計表!AL10)</f>
        <v>#N/A</v>
      </c>
      <c r="AK77" s="61" t="e">
        <f>IF(集計表!AM10=0,NA(),集計表!AM10)</f>
        <v>#N/A</v>
      </c>
      <c r="AL77" s="61" t="e">
        <f>IF(集計表!AN10=0,NA(),集計表!AN10)</f>
        <v>#N/A</v>
      </c>
      <c r="AM77" s="61" t="e">
        <f>IF(集計表!AO10=0,NA(),集計表!AO10)</f>
        <v>#N/A</v>
      </c>
      <c r="AN77" s="62" t="e">
        <f>IF(集計表!AP10=0,NA(),集計表!AP10)</f>
        <v>#N/A</v>
      </c>
      <c r="AO77" s="62" t="e">
        <f>IF(集計表!AQ10=0,NA(),集計表!AQ10)</f>
        <v>#N/A</v>
      </c>
      <c r="AP77" s="62" t="e">
        <f>IF(集計表!AR10=0,NA(),集計表!AR10)</f>
        <v>#N/A</v>
      </c>
      <c r="AQ77" s="62" t="e">
        <f>IF(集計表!AS10=0,NA(),集計表!AS10)</f>
        <v>#N/A</v>
      </c>
      <c r="AR77" s="116" t="e">
        <f>IF(集計表!AT10=0,NA(),集計表!AT10)</f>
        <v>#N/A</v>
      </c>
      <c r="AS77" s="105"/>
      <c r="AT77" s="105"/>
    </row>
    <row r="78" spans="1:46" s="114" customFormat="1" x14ac:dyDescent="0.15">
      <c r="A78" s="86" t="s">
        <v>2</v>
      </c>
      <c r="B78" s="87">
        <f>集計表!D11</f>
        <v>89</v>
      </c>
      <c r="C78" s="87">
        <f>集計表!E11</f>
        <v>89</v>
      </c>
      <c r="D78" s="87">
        <f>集計表!F11</f>
        <v>89</v>
      </c>
      <c r="E78" s="87">
        <f>集計表!G11</f>
        <v>89</v>
      </c>
      <c r="F78" s="87">
        <f>集計表!H11</f>
        <v>89</v>
      </c>
      <c r="G78" s="87">
        <f>集計表!I11</f>
        <v>89</v>
      </c>
      <c r="H78" s="87">
        <f>集計表!J11</f>
        <v>89</v>
      </c>
      <c r="I78" s="87">
        <f>集計表!K11</f>
        <v>91</v>
      </c>
      <c r="J78" s="87">
        <f>集計表!L11</f>
        <v>91</v>
      </c>
      <c r="K78" s="87">
        <f>集計表!M11</f>
        <v>91</v>
      </c>
      <c r="L78" s="87">
        <f>集計表!N11</f>
        <v>91</v>
      </c>
      <c r="M78" s="87">
        <f>集計表!O11</f>
        <v>91</v>
      </c>
      <c r="N78" s="87">
        <f>集計表!P11</f>
        <v>91</v>
      </c>
      <c r="O78" s="87">
        <f>集計表!Q11</f>
        <v>91</v>
      </c>
      <c r="P78" s="87">
        <f>集計表!R11</f>
        <v>97</v>
      </c>
      <c r="Q78" s="87">
        <f>集計表!S11</f>
        <v>97</v>
      </c>
      <c r="R78" s="87">
        <f>集計表!T11</f>
        <v>97</v>
      </c>
      <c r="S78" s="87">
        <f>集計表!U11</f>
        <v>97</v>
      </c>
      <c r="T78" s="87">
        <f>集計表!V11</f>
        <v>97</v>
      </c>
      <c r="U78" s="87">
        <f>集計表!W11</f>
        <v>97</v>
      </c>
      <c r="V78" s="87">
        <f>集計表!X11</f>
        <v>97</v>
      </c>
      <c r="W78" s="87">
        <f>集計表!Y11</f>
        <v>97</v>
      </c>
      <c r="X78" s="87">
        <f>集計表!Z11</f>
        <v>95</v>
      </c>
      <c r="Y78" s="87">
        <f>集計表!AA11</f>
        <v>95</v>
      </c>
      <c r="Z78" s="87">
        <f>集計表!AB11</f>
        <v>95</v>
      </c>
      <c r="AA78" s="87">
        <f>集計表!AC11</f>
        <v>95</v>
      </c>
      <c r="AB78" s="87">
        <f>集計表!AD11</f>
        <v>95</v>
      </c>
      <c r="AC78" s="87">
        <f>集計表!AE11</f>
        <v>95</v>
      </c>
      <c r="AD78" s="87">
        <f>集計表!AF11</f>
        <v>95</v>
      </c>
      <c r="AE78" s="87">
        <f>集計表!AG11</f>
        <v>106</v>
      </c>
      <c r="AF78" s="87">
        <f>集計表!AH11</f>
        <v>106</v>
      </c>
      <c r="AG78" s="87">
        <f>集計表!AI11</f>
        <v>106</v>
      </c>
      <c r="AH78" s="87">
        <f>集計表!AJ11</f>
        <v>106</v>
      </c>
      <c r="AI78" s="87">
        <f>集計表!AK11</f>
        <v>106</v>
      </c>
      <c r="AJ78" s="87">
        <f>集計表!AL11</f>
        <v>106</v>
      </c>
      <c r="AK78" s="87">
        <f>集計表!AM11</f>
        <v>106</v>
      </c>
      <c r="AL78" s="87">
        <f>集計表!AN11</f>
        <v>106</v>
      </c>
      <c r="AM78" s="87">
        <f>集計表!AO11</f>
        <v>96</v>
      </c>
      <c r="AN78" s="89">
        <f>集計表!AP11</f>
        <v>96</v>
      </c>
      <c r="AO78" s="89">
        <f>集計表!AQ11</f>
        <v>96</v>
      </c>
      <c r="AP78" s="89">
        <f>集計表!AR11</f>
        <v>96</v>
      </c>
      <c r="AQ78" s="89">
        <f>集計表!AS11</f>
        <v>96</v>
      </c>
      <c r="AR78" s="117">
        <f>集計表!AT11</f>
        <v>96</v>
      </c>
      <c r="AS78" s="105"/>
      <c r="AT78" s="105"/>
    </row>
    <row r="79" spans="1:46" s="102" customFormat="1" ht="13.5" customHeight="1" thickBot="1" x14ac:dyDescent="0.2">
      <c r="A79" s="79" t="s">
        <v>21</v>
      </c>
      <c r="B79" s="80">
        <f>IFERROR(B77/B78, "")</f>
        <v>0.9101123595505618</v>
      </c>
      <c r="C79" s="80">
        <f t="shared" ref="C79:AR79" si="1">IFERROR(C77/C78, "")</f>
        <v>1.0112359550561798</v>
      </c>
      <c r="D79" s="80">
        <f t="shared" si="1"/>
        <v>1.0449438202247192</v>
      </c>
      <c r="E79" s="80">
        <f t="shared" si="1"/>
        <v>1.0449438202247192</v>
      </c>
      <c r="F79" s="80">
        <f t="shared" si="1"/>
        <v>1.0898876404494382</v>
      </c>
      <c r="G79" s="80">
        <f t="shared" si="1"/>
        <v>0.9213483146067416</v>
      </c>
      <c r="H79" s="80">
        <f t="shared" si="1"/>
        <v>1.1123595505617978</v>
      </c>
      <c r="I79" s="80">
        <f t="shared" si="1"/>
        <v>1.1318681318681318</v>
      </c>
      <c r="J79" s="80">
        <f t="shared" si="1"/>
        <v>1.2307692307692308</v>
      </c>
      <c r="K79" s="80">
        <f t="shared" si="1"/>
        <v>1.1978021978021978</v>
      </c>
      <c r="L79" s="80">
        <f t="shared" si="1"/>
        <v>1.1758241758241759</v>
      </c>
      <c r="M79" s="80">
        <f t="shared" si="1"/>
        <v>1.2527472527472527</v>
      </c>
      <c r="N79" s="80">
        <f t="shared" si="1"/>
        <v>1.3626373626373627</v>
      </c>
      <c r="O79" s="80">
        <f t="shared" si="1"/>
        <v>1.3296703296703296</v>
      </c>
      <c r="P79" s="91">
        <f t="shared" si="1"/>
        <v>1.1958762886597938</v>
      </c>
      <c r="Q79" s="91">
        <f t="shared" si="1"/>
        <v>1.1134020618556701</v>
      </c>
      <c r="R79" s="91">
        <f t="shared" si="1"/>
        <v>1.3814432989690721</v>
      </c>
      <c r="S79" s="80">
        <f t="shared" si="1"/>
        <v>1.1649484536082475</v>
      </c>
      <c r="T79" s="80">
        <f t="shared" si="1"/>
        <v>1.3814432989690721</v>
      </c>
      <c r="U79" s="80">
        <f t="shared" si="1"/>
        <v>1.4432989690721649</v>
      </c>
      <c r="V79" s="80">
        <f t="shared" si="1"/>
        <v>1.5463917525773196</v>
      </c>
      <c r="W79" s="80">
        <f t="shared" si="1"/>
        <v>1.3814432989690721</v>
      </c>
      <c r="X79" s="80">
        <f t="shared" si="1"/>
        <v>1.3894736842105264</v>
      </c>
      <c r="Y79" s="80">
        <f t="shared" si="1"/>
        <v>1.4736842105263157</v>
      </c>
      <c r="Z79" s="91">
        <f t="shared" si="1"/>
        <v>1.3157894736842106</v>
      </c>
      <c r="AA79" s="80">
        <f t="shared" si="1"/>
        <v>1.3578947368421053</v>
      </c>
      <c r="AB79" s="80">
        <f t="shared" si="1"/>
        <v>1.2736842105263158</v>
      </c>
      <c r="AC79" s="91">
        <f t="shared" si="1"/>
        <v>1.3052631578947369</v>
      </c>
      <c r="AD79" s="80">
        <f t="shared" si="1"/>
        <v>1.4</v>
      </c>
      <c r="AE79" s="80">
        <f t="shared" si="1"/>
        <v>1.1037735849056605</v>
      </c>
      <c r="AF79" s="80">
        <f t="shared" si="1"/>
        <v>1.1320754716981132</v>
      </c>
      <c r="AG79" s="80">
        <f t="shared" si="1"/>
        <v>1.2169811320754718</v>
      </c>
      <c r="AH79" s="80">
        <f t="shared" si="1"/>
        <v>1.179245283018868</v>
      </c>
      <c r="AI79" s="80">
        <f t="shared" si="1"/>
        <v>1.2075471698113207</v>
      </c>
      <c r="AJ79" s="80" t="str">
        <f t="shared" si="1"/>
        <v/>
      </c>
      <c r="AK79" s="91" t="str">
        <f t="shared" si="1"/>
        <v/>
      </c>
      <c r="AL79" s="91" t="str">
        <f t="shared" si="1"/>
        <v/>
      </c>
      <c r="AM79" s="91" t="str">
        <f t="shared" si="1"/>
        <v/>
      </c>
      <c r="AN79" s="90" t="str">
        <f t="shared" si="1"/>
        <v/>
      </c>
      <c r="AO79" s="90" t="str">
        <f t="shared" si="1"/>
        <v/>
      </c>
      <c r="AP79" s="90" t="str">
        <f t="shared" si="1"/>
        <v/>
      </c>
      <c r="AQ79" s="90" t="str">
        <f t="shared" si="1"/>
        <v/>
      </c>
      <c r="AR79" s="118" t="str">
        <f t="shared" si="1"/>
        <v/>
      </c>
      <c r="AS79" s="106"/>
      <c r="AT79" s="106"/>
    </row>
    <row r="80" spans="1:46" s="81" customFormat="1" ht="22.5" customHeight="1" x14ac:dyDescent="0.15">
      <c r="A80" s="81" t="s">
        <v>17</v>
      </c>
      <c r="B80" s="82"/>
      <c r="C80" s="82"/>
      <c r="D80" s="83"/>
      <c r="E80" s="82"/>
      <c r="F80" s="84"/>
      <c r="G80" s="82"/>
      <c r="H80" s="82"/>
      <c r="I80" s="82"/>
      <c r="J80" s="82"/>
      <c r="K80" s="85"/>
      <c r="L80" s="82"/>
      <c r="M80" s="85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S80" s="81" t="s">
        <v>22</v>
      </c>
    </row>
    <row r="81" spans="1:44" ht="15" x14ac:dyDescent="0.15">
      <c r="A81" s="34" t="s">
        <v>10</v>
      </c>
      <c r="B81" s="19"/>
      <c r="C81" s="19"/>
      <c r="D81" s="19"/>
      <c r="E81" s="19"/>
      <c r="F81" s="19"/>
      <c r="G81" s="19"/>
      <c r="H81" s="19"/>
      <c r="I81" s="19"/>
      <c r="J81" s="19"/>
      <c r="L81" s="19" t="str">
        <f>TEXT(集計表!$C$1,"(e.m/d～)")</f>
        <v>(6.3/1～)</v>
      </c>
      <c r="M81" s="19"/>
      <c r="N81" s="19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3"/>
      <c r="AF81" s="3"/>
      <c r="AG81" s="3"/>
      <c r="AH81" s="3"/>
      <c r="AI81" s="3"/>
      <c r="AJ81" s="3"/>
      <c r="AK81" s="3"/>
      <c r="AL81" s="47"/>
      <c r="AM81" s="47"/>
      <c r="AN81" s="3"/>
      <c r="AO81" s="3"/>
      <c r="AP81" s="3"/>
      <c r="AQ81" s="46"/>
      <c r="AR81" s="46"/>
    </row>
    <row r="82" spans="1:44" ht="15" x14ac:dyDescent="0.15">
      <c r="A82" s="34" t="s">
        <v>14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46"/>
      <c r="AR82" s="46"/>
    </row>
    <row r="83" spans="1:44" x14ac:dyDescent="0.15">
      <c r="AE83" s="3"/>
      <c r="AF83" s="3"/>
      <c r="AG83" s="3"/>
      <c r="AH83" s="3"/>
      <c r="AI83" s="3"/>
      <c r="AJ83" s="3"/>
      <c r="AK83" s="3"/>
      <c r="AL83" s="48"/>
      <c r="AM83" s="48"/>
      <c r="AN83" s="3"/>
      <c r="AO83" s="3"/>
      <c r="AP83" s="3"/>
      <c r="AQ83" s="46"/>
      <c r="AR83" s="46"/>
    </row>
    <row r="84" spans="1:44" x14ac:dyDescent="0.15"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46"/>
      <c r="AR84" s="46"/>
    </row>
    <row r="85" spans="1:44" x14ac:dyDescent="0.15">
      <c r="AE85" s="3"/>
      <c r="AF85" s="3"/>
      <c r="AG85" s="3"/>
      <c r="AH85" s="3"/>
      <c r="AI85" s="3"/>
      <c r="AJ85" s="3"/>
      <c r="AK85" s="3"/>
      <c r="AL85" s="46"/>
      <c r="AM85" s="46"/>
      <c r="AN85" s="3"/>
      <c r="AO85" s="3"/>
      <c r="AP85" s="3"/>
      <c r="AQ85" s="46"/>
      <c r="AR85" s="46"/>
    </row>
    <row r="86" spans="1:44" x14ac:dyDescent="0.15">
      <c r="AE86" s="3"/>
      <c r="AF86" s="3"/>
      <c r="AG86" s="3"/>
      <c r="AH86" s="3"/>
      <c r="AI86" s="3"/>
      <c r="AJ86" s="3"/>
      <c r="AK86" s="3"/>
      <c r="AL86" s="46"/>
      <c r="AM86" s="46"/>
      <c r="AN86" s="3"/>
      <c r="AO86" s="3"/>
      <c r="AP86" s="3"/>
      <c r="AQ86" s="46"/>
      <c r="AR86" s="46"/>
    </row>
    <row r="87" spans="1:44" x14ac:dyDescent="0.15">
      <c r="AE87" s="3"/>
      <c r="AF87" s="3"/>
      <c r="AG87" s="3"/>
      <c r="AH87" s="3"/>
      <c r="AI87" s="3"/>
      <c r="AJ87" s="3"/>
      <c r="AK87" s="3"/>
      <c r="AL87" s="47"/>
      <c r="AM87" s="47"/>
      <c r="AN87" s="3"/>
      <c r="AO87" s="3"/>
      <c r="AP87" s="3"/>
      <c r="AQ87" s="46"/>
      <c r="AR87" s="46"/>
    </row>
    <row r="88" spans="1:44" x14ac:dyDescent="0.15"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46"/>
      <c r="AR88" s="46"/>
    </row>
    <row r="89" spans="1:44" x14ac:dyDescent="0.15">
      <c r="AE89" s="3"/>
      <c r="AF89" s="3"/>
      <c r="AG89" s="3"/>
      <c r="AH89" s="3"/>
      <c r="AI89" s="3"/>
      <c r="AJ89" s="3"/>
      <c r="AK89" s="3"/>
      <c r="AL89" s="48"/>
      <c r="AM89" s="48"/>
      <c r="AN89" s="3"/>
      <c r="AO89" s="3"/>
      <c r="AP89" s="3"/>
      <c r="AQ89" s="46"/>
      <c r="AR89" s="46"/>
    </row>
    <row r="90" spans="1:44" x14ac:dyDescent="0.15"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46"/>
      <c r="AR90" s="46"/>
    </row>
    <row r="91" spans="1:44" x14ac:dyDescent="0.15">
      <c r="AE91" s="3"/>
      <c r="AF91" s="3"/>
      <c r="AG91" s="3"/>
      <c r="AH91" s="3"/>
      <c r="AI91" s="3"/>
      <c r="AJ91" s="3"/>
      <c r="AK91" s="3"/>
      <c r="AL91" s="46"/>
      <c r="AM91" s="46"/>
      <c r="AN91" s="3"/>
      <c r="AO91" s="3"/>
      <c r="AP91" s="3"/>
      <c r="AQ91" s="46"/>
      <c r="AR91" s="46"/>
    </row>
    <row r="92" spans="1:44" x14ac:dyDescent="0.15"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46"/>
      <c r="AR92" s="46"/>
    </row>
    <row r="93" spans="1:44" x14ac:dyDescent="0.15"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46"/>
      <c r="AR93" s="46"/>
    </row>
    <row r="94" spans="1:44" x14ac:dyDescent="0.15"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46"/>
      <c r="AR94" s="46"/>
    </row>
    <row r="95" spans="1:44" x14ac:dyDescent="0.15"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46"/>
      <c r="AR95" s="46"/>
    </row>
    <row r="96" spans="1:44" x14ac:dyDescent="0.15"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46"/>
      <c r="AR96" s="46"/>
    </row>
    <row r="97" spans="31:44" x14ac:dyDescent="0.15"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46"/>
      <c r="AR97" s="46"/>
    </row>
    <row r="98" spans="31:44" x14ac:dyDescent="0.15"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46"/>
      <c r="AR98" s="46"/>
    </row>
    <row r="99" spans="31:44" x14ac:dyDescent="0.15"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46"/>
      <c r="AR99" s="46"/>
    </row>
    <row r="100" spans="31:44" x14ac:dyDescent="0.15"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46"/>
      <c r="AR100" s="46"/>
    </row>
    <row r="101" spans="31:44" x14ac:dyDescent="0.15"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46"/>
      <c r="AR101" s="46"/>
    </row>
    <row r="102" spans="31:44" x14ac:dyDescent="0.15"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46"/>
      <c r="AR102" s="46"/>
    </row>
    <row r="103" spans="31:44" x14ac:dyDescent="0.15"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46"/>
      <c r="AR103" s="46"/>
    </row>
    <row r="104" spans="31:44" x14ac:dyDescent="0.15"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46"/>
      <c r="AR104" s="46"/>
    </row>
    <row r="105" spans="31:44" x14ac:dyDescent="0.15"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46"/>
      <c r="AR105" s="46"/>
    </row>
    <row r="106" spans="31:44" x14ac:dyDescent="0.15"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46"/>
      <c r="AR106" s="46"/>
    </row>
    <row r="107" spans="31:44" x14ac:dyDescent="0.15"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6"/>
      <c r="AR107" s="46"/>
    </row>
    <row r="108" spans="31:44" x14ac:dyDescent="0.15"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46"/>
      <c r="AR108" s="46"/>
    </row>
    <row r="109" spans="31:44" x14ac:dyDescent="0.15"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46"/>
      <c r="AR109" s="46"/>
    </row>
    <row r="110" spans="31:44" x14ac:dyDescent="0.15"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46"/>
      <c r="AR110" s="46"/>
    </row>
    <row r="111" spans="31:44" x14ac:dyDescent="0.15"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46"/>
      <c r="AR111" s="46"/>
    </row>
    <row r="112" spans="31:44" x14ac:dyDescent="0.15"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46"/>
      <c r="AR112" s="46"/>
    </row>
    <row r="113" spans="1:46" ht="9" customHeight="1" x14ac:dyDescent="0.15"/>
    <row r="114" spans="1:46" s="99" customFormat="1" ht="15.75" customHeight="1" thickBot="1" x14ac:dyDescent="0.2">
      <c r="B114" s="96"/>
      <c r="C114" s="96"/>
      <c r="D114" s="100"/>
      <c r="E114" s="58"/>
      <c r="F114" s="96"/>
      <c r="G114" s="96"/>
      <c r="H114" s="96"/>
      <c r="I114" s="96"/>
      <c r="J114" s="100"/>
      <c r="K114" s="96"/>
      <c r="L114" s="96"/>
      <c r="M114" s="100"/>
      <c r="N114" s="100"/>
      <c r="O114" s="96"/>
      <c r="P114" s="96"/>
      <c r="Q114" s="58"/>
      <c r="R114" s="96"/>
      <c r="S114" s="96"/>
      <c r="T114" s="96"/>
      <c r="U114" s="96"/>
      <c r="V114" s="96"/>
      <c r="X114" s="96"/>
      <c r="Y114" s="96"/>
      <c r="Z114" s="96"/>
      <c r="AA114" s="96"/>
      <c r="AB114" s="58"/>
      <c r="AC114" s="96"/>
      <c r="AD114" s="96"/>
      <c r="AE114" s="96"/>
      <c r="AF114" s="96"/>
      <c r="AG114" s="96"/>
      <c r="AH114" s="96"/>
      <c r="AI114" s="100"/>
      <c r="AJ114" s="100"/>
      <c r="AK114" s="96"/>
      <c r="AL114" s="96"/>
      <c r="AM114" s="96"/>
      <c r="AN114" s="96"/>
      <c r="AO114" s="96"/>
      <c r="AP114" s="96"/>
      <c r="AS114" s="101"/>
      <c r="AT114" s="101"/>
    </row>
    <row r="115" spans="1:46" x14ac:dyDescent="0.15">
      <c r="A115" s="59">
        <f>集計表!C13</f>
        <v>45352</v>
      </c>
      <c r="B115" s="66" t="str">
        <f>集計表!D13</f>
        <v>3/1</v>
      </c>
      <c r="C115" s="64" t="str">
        <f>集計表!E13</f>
        <v>2</v>
      </c>
      <c r="D115" s="64" t="str">
        <f>集計表!F13</f>
        <v>4</v>
      </c>
      <c r="E115" s="64" t="str">
        <f>集計表!G13</f>
        <v>5</v>
      </c>
      <c r="F115" s="64" t="str">
        <f>集計表!H13</f>
        <v>7</v>
      </c>
      <c r="G115" s="64" t="str">
        <f>集計表!I13</f>
        <v>8</v>
      </c>
      <c r="H115" s="64" t="str">
        <f>集計表!J13</f>
        <v>9</v>
      </c>
      <c r="I115" s="64" t="str">
        <f>集計表!K13</f>
        <v>11</v>
      </c>
      <c r="J115" s="64" t="str">
        <f>集計表!L13</f>
        <v>12</v>
      </c>
      <c r="K115" s="64" t="str">
        <f>集計表!M13</f>
        <v>14</v>
      </c>
      <c r="L115" s="64" t="str">
        <f>集計表!N13</f>
        <v>15</v>
      </c>
      <c r="M115" s="64" t="str">
        <f>集計表!O13</f>
        <v>16</v>
      </c>
      <c r="N115" s="64" t="str">
        <f>集計表!P13</f>
        <v>18</v>
      </c>
      <c r="O115" s="64" t="str">
        <f>集計表!Q13</f>
        <v>19</v>
      </c>
      <c r="P115" s="64" t="str">
        <f>集計表!R13</f>
        <v>21</v>
      </c>
      <c r="Q115" s="64" t="str">
        <f>集計表!S13</f>
        <v>22</v>
      </c>
      <c r="R115" s="64" t="str">
        <f>集計表!T13</f>
        <v>23</v>
      </c>
      <c r="S115" s="64" t="str">
        <f>集計表!U13</f>
        <v>25</v>
      </c>
      <c r="T115" s="64" t="str">
        <f>集計表!V13</f>
        <v>26</v>
      </c>
      <c r="U115" s="64" t="str">
        <f>集計表!W13</f>
        <v>28</v>
      </c>
      <c r="V115" s="64" t="str">
        <f>集計表!X13</f>
        <v>29</v>
      </c>
      <c r="W115" s="64" t="str">
        <f>集計表!Y13</f>
        <v>30</v>
      </c>
      <c r="X115" s="64" t="str">
        <f>集計表!Z13</f>
        <v>4/1</v>
      </c>
      <c r="Y115" s="64" t="str">
        <f>集計表!AA13</f>
        <v>2</v>
      </c>
      <c r="Z115" s="64" t="str">
        <f>集計表!AB13</f>
        <v>4</v>
      </c>
      <c r="AA115" s="64" t="str">
        <f>集計表!AC13</f>
        <v>5</v>
      </c>
      <c r="AB115" s="64" t="str">
        <f>集計表!AD13</f>
        <v>6</v>
      </c>
      <c r="AC115" s="64" t="str">
        <f>集計表!AE13</f>
        <v>8</v>
      </c>
      <c r="AD115" s="64" t="str">
        <f>集計表!AF13</f>
        <v>9</v>
      </c>
      <c r="AE115" s="64" t="str">
        <f>集計表!AG13</f>
        <v>11</v>
      </c>
      <c r="AF115" s="64" t="str">
        <f>集計表!AH13</f>
        <v>12</v>
      </c>
      <c r="AG115" s="64" t="str">
        <f>集計表!AI13</f>
        <v>13</v>
      </c>
      <c r="AH115" s="64" t="str">
        <f>集計表!AJ13</f>
        <v>15</v>
      </c>
      <c r="AI115" s="64" t="str">
        <f>集計表!AK13</f>
        <v>16</v>
      </c>
      <c r="AJ115" s="64" t="str">
        <f>集計表!AL13</f>
        <v>18</v>
      </c>
      <c r="AK115" s="64" t="str">
        <f>集計表!AM13</f>
        <v>19</v>
      </c>
      <c r="AL115" s="64" t="str">
        <f>集計表!AN13</f>
        <v>20</v>
      </c>
      <c r="AM115" s="64" t="str">
        <f>集計表!AO13</f>
        <v>22</v>
      </c>
      <c r="AN115" s="65" t="str">
        <f>集計表!AP13</f>
        <v>23</v>
      </c>
      <c r="AO115" s="65" t="str">
        <f>集計表!AQ13</f>
        <v>25</v>
      </c>
      <c r="AP115" s="65" t="str">
        <f>集計表!AR13</f>
        <v>26</v>
      </c>
      <c r="AQ115" s="65" t="str">
        <f>集計表!AS13</f>
        <v>27</v>
      </c>
      <c r="AR115" s="115" t="str">
        <f>集計表!AT13</f>
        <v>30</v>
      </c>
      <c r="AS115" s="110"/>
      <c r="AT115" s="110"/>
    </row>
    <row r="116" spans="1:46" s="114" customFormat="1" x14ac:dyDescent="0.15">
      <c r="A116" s="60" t="s">
        <v>0</v>
      </c>
      <c r="B116" s="61">
        <f>IF(集計表!D15="","",集計表!D15)</f>
        <v>146.62</v>
      </c>
      <c r="C116" s="61">
        <f>IF(集計表!E15="","",集計表!E15)</f>
        <v>136.12899999999999</v>
      </c>
      <c r="D116" s="61">
        <f>IF(集計表!F15="","",集計表!F15)</f>
        <v>151.88300000000001</v>
      </c>
      <c r="E116" s="61">
        <f>IF(集計表!G15="","",集計表!G15)</f>
        <v>89.465000000000003</v>
      </c>
      <c r="F116" s="61">
        <f>IF(集計表!H15="","",集計表!H15)</f>
        <v>104.82299999999999</v>
      </c>
      <c r="G116" s="61">
        <f>IF(集計表!I15="","",集計表!I15)</f>
        <v>89.35</v>
      </c>
      <c r="H116" s="61">
        <f>IF(集計表!J15="","",集計表!J15)</f>
        <v>107.417</v>
      </c>
      <c r="I116" s="61">
        <f>IF(集計表!K15="","",集計表!K15)</f>
        <v>134.63200000000001</v>
      </c>
      <c r="J116" s="61">
        <f>IF(集計表!L15="","",集計表!L15)</f>
        <v>102.224</v>
      </c>
      <c r="K116" s="61">
        <f>IF(集計表!M15="","",集計表!M15)</f>
        <v>112.869</v>
      </c>
      <c r="L116" s="61">
        <f>IF(集計表!N15="","",集計表!N15)</f>
        <v>103.93300000000001</v>
      </c>
      <c r="M116" s="61">
        <f>IF(集計表!O15="","",集計表!O15)</f>
        <v>90.867000000000004</v>
      </c>
      <c r="N116" s="61">
        <f>IF(集計表!P15="","",集計表!P15)</f>
        <v>115.664</v>
      </c>
      <c r="O116" s="61">
        <f>IF(集計表!Q15="","",集計表!Q15)</f>
        <v>70.808999999999997</v>
      </c>
      <c r="P116" s="61">
        <f>IF(集計表!R15="","",集計表!R15)</f>
        <v>150.66499999999999</v>
      </c>
      <c r="Q116" s="61">
        <f>IF(集計表!S15="","",集計表!S15)</f>
        <v>94.206999999999994</v>
      </c>
      <c r="R116" s="61">
        <f>IF(集計表!T15="","",集計表!T15)</f>
        <v>116.851</v>
      </c>
      <c r="S116" s="61">
        <f>IF(集計表!U15="","",集計表!U15)</f>
        <v>148.68899999999999</v>
      </c>
      <c r="T116" s="61">
        <f>IF(集計表!V15="","",集計表!V15)</f>
        <v>109.60599999999999</v>
      </c>
      <c r="U116" s="61">
        <f>IF(集計表!W15="","",集計表!W15)</f>
        <v>74.647999999999996</v>
      </c>
      <c r="V116" s="61">
        <f>IF(集計表!X15="","",集計表!X15)</f>
        <v>82.602999999999994</v>
      </c>
      <c r="W116" s="61">
        <f>IF(集計表!Y15="","",集計表!Y15)</f>
        <v>135.279</v>
      </c>
      <c r="X116" s="61">
        <f>IF(集計表!Z15="","",集計表!Z15)</f>
        <v>120.488</v>
      </c>
      <c r="Y116" s="61">
        <f>IF(集計表!AA15="","",集計表!AA15)</f>
        <v>69.006</v>
      </c>
      <c r="Z116" s="61">
        <f>IF(集計表!AB15="","",集計表!AB15)</f>
        <v>176.54900000000001</v>
      </c>
      <c r="AA116" s="61">
        <f>IF(集計表!AC15="","",集計表!AC15)</f>
        <v>97.036000000000001</v>
      </c>
      <c r="AB116" s="61">
        <f>IF(集計表!AD15="","",集計表!AD15)</f>
        <v>91.197000000000003</v>
      </c>
      <c r="AC116" s="61">
        <f>IF(集計表!AE15="","",集計表!AE15)</f>
        <v>123.402</v>
      </c>
      <c r="AD116" s="61">
        <f>IF(集計表!AF15="","",集計表!AF15)</f>
        <v>74.480999999999995</v>
      </c>
      <c r="AE116" s="61">
        <f>IF(集計表!AG15="","",集計表!AG15)</f>
        <v>126.87</v>
      </c>
      <c r="AF116" s="61">
        <f>IF(集計表!AH15="","",集計表!AH15)</f>
        <v>85.456999999999994</v>
      </c>
      <c r="AG116" s="61">
        <f>IF(集計表!AI15="","",集計表!AI15)</f>
        <v>109.642</v>
      </c>
      <c r="AH116" s="61">
        <f>IF(集計表!AJ15="","",集計表!AJ15)</f>
        <v>119.26900000000001</v>
      </c>
      <c r="AI116" s="61">
        <f>IF(集計表!AK15="","",集計表!AK15)</f>
        <v>72.045000000000002</v>
      </c>
      <c r="AJ116" s="61" t="str">
        <f>IF(集計表!AL15="","",集計表!AL15)</f>
        <v/>
      </c>
      <c r="AK116" s="61" t="str">
        <f>IF(集計表!AM15="","",集計表!AM15)</f>
        <v/>
      </c>
      <c r="AL116" s="61" t="str">
        <f>IF(集計表!AN15="","",集計表!AN15)</f>
        <v/>
      </c>
      <c r="AM116" s="61" t="str">
        <f>IF(集計表!AO15="","",集計表!AO15)</f>
        <v/>
      </c>
      <c r="AN116" s="62" t="str">
        <f>IF(集計表!AP15="","",集計表!AP15)</f>
        <v/>
      </c>
      <c r="AO116" s="62" t="str">
        <f>IF(集計表!AQ15="","",集計表!AQ15)</f>
        <v/>
      </c>
      <c r="AP116" s="62" t="str">
        <f>IF(集計表!AR15="","",集計表!AR15)</f>
        <v/>
      </c>
      <c r="AQ116" s="62" t="str">
        <f>IF(集計表!AS15="","",集計表!AS15)</f>
        <v/>
      </c>
      <c r="AR116" s="116" t="str">
        <f>IF(集計表!AT15="","",集計表!AT15)</f>
        <v/>
      </c>
      <c r="AS116" s="105"/>
      <c r="AT116" s="105"/>
    </row>
    <row r="117" spans="1:46" s="114" customFormat="1" x14ac:dyDescent="0.15">
      <c r="A117" s="60" t="s">
        <v>1</v>
      </c>
      <c r="B117" s="61">
        <f>IF(集計表!D16=0,NA(),集計表!D16)</f>
        <v>79</v>
      </c>
      <c r="C117" s="61">
        <f>IF(集計表!E16=0,NA(),集計表!E16)</f>
        <v>74</v>
      </c>
      <c r="D117" s="61">
        <f>IF(集計表!F16=0,NA(),集計表!F16)</f>
        <v>77</v>
      </c>
      <c r="E117" s="61">
        <f>IF(集計表!G16=0,NA(),集計表!G16)</f>
        <v>69</v>
      </c>
      <c r="F117" s="61">
        <f>IF(集計表!H16=0,NA(),集計表!H16)</f>
        <v>78</v>
      </c>
      <c r="G117" s="61">
        <f>IF(集計表!I16=0,NA(),集計表!I16)</f>
        <v>80</v>
      </c>
      <c r="H117" s="61">
        <f>IF(集計表!J16=0,NA(),集計表!J16)</f>
        <v>80</v>
      </c>
      <c r="I117" s="61">
        <f>IF(集計表!K16=0,NA(),集計表!K16)</f>
        <v>84</v>
      </c>
      <c r="J117" s="61">
        <f>IF(集計表!L16=0,NA(),集計表!L16)</f>
        <v>82</v>
      </c>
      <c r="K117" s="61">
        <f>IF(集計表!M16=0,NA(),集計表!M16)</f>
        <v>91</v>
      </c>
      <c r="L117" s="61">
        <f>IF(集計表!N16=0,NA(),集計表!N16)</f>
        <v>93</v>
      </c>
      <c r="M117" s="61">
        <f>IF(集計表!O16=0,NA(),集計表!O16)</f>
        <v>95</v>
      </c>
      <c r="N117" s="61">
        <f>IF(集計表!P16=0,NA(),集計表!P16)</f>
        <v>94</v>
      </c>
      <c r="O117" s="61">
        <f>IF(集計表!Q16=0,NA(),集計表!Q16)</f>
        <v>102</v>
      </c>
      <c r="P117" s="61">
        <f>IF(集計表!R16=0,NA(),集計表!R16)</f>
        <v>98</v>
      </c>
      <c r="Q117" s="61">
        <f>IF(集計表!S16=0,NA(),集計表!S16)</f>
        <v>105</v>
      </c>
      <c r="R117" s="61">
        <f>IF(集計表!T16=0,NA(),集計表!T16)</f>
        <v>103</v>
      </c>
      <c r="S117" s="61">
        <f>IF(集計表!U16=0,NA(),集計表!U16)</f>
        <v>103</v>
      </c>
      <c r="T117" s="61">
        <f>IF(集計表!V16=0,NA(),集計表!V16)</f>
        <v>110</v>
      </c>
      <c r="U117" s="61">
        <f>IF(集計表!W16=0,NA(),集計表!W16)</f>
        <v>114</v>
      </c>
      <c r="V117" s="61">
        <f>IF(集計表!X16=0,NA(),集計表!X16)</f>
        <v>128</v>
      </c>
      <c r="W117" s="61">
        <f>IF(集計表!Y16=0,NA(),集計表!Y16)</f>
        <v>118</v>
      </c>
      <c r="X117" s="61">
        <f>IF(集計表!Z16=0,NA(),集計表!Z16)</f>
        <v>121</v>
      </c>
      <c r="Y117" s="61">
        <f>IF(集計表!AA16=0,NA(),集計表!AA16)</f>
        <v>120</v>
      </c>
      <c r="Z117" s="61">
        <f>IF(集計表!AB16=0,NA(),集計表!AB16)</f>
        <v>105</v>
      </c>
      <c r="AA117" s="61">
        <f>IF(集計表!AC16=0,NA(),集計表!AC16)</f>
        <v>104</v>
      </c>
      <c r="AB117" s="61">
        <f>IF(集計表!AD16=0,NA(),集計表!AD16)</f>
        <v>98</v>
      </c>
      <c r="AC117" s="61">
        <f>IF(集計表!AE16=0,NA(),集計表!AE16)</f>
        <v>98</v>
      </c>
      <c r="AD117" s="61">
        <f>IF(集計表!AF16=0,NA(),集計表!AF16)</f>
        <v>94</v>
      </c>
      <c r="AE117" s="61">
        <f>IF(集計表!AG16=0,NA(),集計表!AG16)</f>
        <v>99</v>
      </c>
      <c r="AF117" s="61">
        <f>IF(集計表!AH16=0,NA(),集計表!AH16)</f>
        <v>105</v>
      </c>
      <c r="AG117" s="61">
        <f>IF(集計表!AI16=0,NA(),集計表!AI16)</f>
        <v>100</v>
      </c>
      <c r="AH117" s="61">
        <f>IF(集計表!AJ16=0,NA(),集計表!AJ16)</f>
        <v>110</v>
      </c>
      <c r="AI117" s="61">
        <f>IF(集計表!AK16=0,NA(),集計表!AK16)</f>
        <v>126</v>
      </c>
      <c r="AJ117" s="61" t="e">
        <f>IF(集計表!AL16=0,NA(),集計表!AL16)</f>
        <v>#N/A</v>
      </c>
      <c r="AK117" s="61" t="e">
        <f>IF(集計表!AM16=0,NA(),集計表!AM16)</f>
        <v>#N/A</v>
      </c>
      <c r="AL117" s="61" t="e">
        <f>IF(集計表!AN16=0,NA(),集計表!AN16)</f>
        <v>#N/A</v>
      </c>
      <c r="AM117" s="61" t="e">
        <f>IF(集計表!AO16=0,NA(),集計表!AO16)</f>
        <v>#N/A</v>
      </c>
      <c r="AN117" s="62" t="e">
        <f>IF(集計表!AP16=0,NA(),集計表!AP16)</f>
        <v>#N/A</v>
      </c>
      <c r="AO117" s="62" t="e">
        <f>IF(集計表!AQ16=0,NA(),集計表!AQ16)</f>
        <v>#N/A</v>
      </c>
      <c r="AP117" s="62" t="e">
        <f>IF(集計表!AR16=0,NA(),集計表!AR16)</f>
        <v>#N/A</v>
      </c>
      <c r="AQ117" s="62" t="e">
        <f>IF(集計表!AS16=0,NA(),集計表!AS16)</f>
        <v>#N/A</v>
      </c>
      <c r="AR117" s="116" t="e">
        <f>IF(集計表!AT16=0,NA(),集計表!AT16)</f>
        <v>#N/A</v>
      </c>
      <c r="AS117" s="105"/>
      <c r="AT117" s="105"/>
    </row>
    <row r="118" spans="1:46" s="114" customFormat="1" x14ac:dyDescent="0.15">
      <c r="A118" s="86" t="s">
        <v>2</v>
      </c>
      <c r="B118" s="87">
        <f>集計表!D17</f>
        <v>80</v>
      </c>
      <c r="C118" s="87">
        <f>集計表!E17</f>
        <v>80</v>
      </c>
      <c r="D118" s="87">
        <f>集計表!F17</f>
        <v>80</v>
      </c>
      <c r="E118" s="87">
        <f>集計表!G17</f>
        <v>80</v>
      </c>
      <c r="F118" s="87">
        <f>集計表!H17</f>
        <v>80</v>
      </c>
      <c r="G118" s="87">
        <f>集計表!I17</f>
        <v>80</v>
      </c>
      <c r="H118" s="87">
        <f>集計表!J17</f>
        <v>80</v>
      </c>
      <c r="I118" s="87">
        <f>集計表!K17</f>
        <v>79</v>
      </c>
      <c r="J118" s="87">
        <f>集計表!L17</f>
        <v>79</v>
      </c>
      <c r="K118" s="87">
        <f>集計表!M17</f>
        <v>79</v>
      </c>
      <c r="L118" s="87">
        <f>集計表!N17</f>
        <v>79</v>
      </c>
      <c r="M118" s="87">
        <f>集計表!O17</f>
        <v>79</v>
      </c>
      <c r="N118" s="87">
        <f>集計表!P17</f>
        <v>79</v>
      </c>
      <c r="O118" s="87">
        <f>集計表!Q17</f>
        <v>79</v>
      </c>
      <c r="P118" s="87">
        <f>集計表!R17</f>
        <v>78</v>
      </c>
      <c r="Q118" s="87">
        <f>集計表!S17</f>
        <v>78</v>
      </c>
      <c r="R118" s="87">
        <f>集計表!T17</f>
        <v>78</v>
      </c>
      <c r="S118" s="87">
        <f>集計表!U17</f>
        <v>78</v>
      </c>
      <c r="T118" s="87">
        <f>集計表!V17</f>
        <v>78</v>
      </c>
      <c r="U118" s="87">
        <f>集計表!W17</f>
        <v>78</v>
      </c>
      <c r="V118" s="87">
        <f>集計表!X17</f>
        <v>78</v>
      </c>
      <c r="W118" s="87">
        <f>集計表!Y17</f>
        <v>78</v>
      </c>
      <c r="X118" s="87">
        <f>集計表!Z17</f>
        <v>71</v>
      </c>
      <c r="Y118" s="87">
        <f>集計表!AA17</f>
        <v>71</v>
      </c>
      <c r="Z118" s="87">
        <f>集計表!AB17</f>
        <v>71</v>
      </c>
      <c r="AA118" s="87">
        <f>集計表!AC17</f>
        <v>71</v>
      </c>
      <c r="AB118" s="87">
        <f>集計表!AD17</f>
        <v>71</v>
      </c>
      <c r="AC118" s="87">
        <f>集計表!AE17</f>
        <v>71</v>
      </c>
      <c r="AD118" s="87">
        <f>集計表!AF17</f>
        <v>71</v>
      </c>
      <c r="AE118" s="87">
        <f>集計表!AG17</f>
        <v>82</v>
      </c>
      <c r="AF118" s="87">
        <f>集計表!AH17</f>
        <v>82</v>
      </c>
      <c r="AG118" s="87">
        <f>集計表!AI17</f>
        <v>82</v>
      </c>
      <c r="AH118" s="87">
        <f>集計表!AJ17</f>
        <v>82</v>
      </c>
      <c r="AI118" s="87">
        <f>集計表!AK17</f>
        <v>82</v>
      </c>
      <c r="AJ118" s="87">
        <f>集計表!AL17</f>
        <v>82</v>
      </c>
      <c r="AK118" s="87">
        <f>集計表!AM17</f>
        <v>82</v>
      </c>
      <c r="AL118" s="87">
        <f>集計表!AN17</f>
        <v>82</v>
      </c>
      <c r="AM118" s="87">
        <f>集計表!AO17</f>
        <v>86</v>
      </c>
      <c r="AN118" s="89">
        <f>集計表!AP17</f>
        <v>86</v>
      </c>
      <c r="AO118" s="89">
        <f>集計表!AQ17</f>
        <v>86</v>
      </c>
      <c r="AP118" s="89">
        <f>集計表!AR17</f>
        <v>86</v>
      </c>
      <c r="AQ118" s="89">
        <f>集計表!AS17</f>
        <v>86</v>
      </c>
      <c r="AR118" s="117">
        <f>集計表!AT17</f>
        <v>86</v>
      </c>
      <c r="AS118" s="105"/>
      <c r="AT118" s="105"/>
    </row>
    <row r="119" spans="1:46" s="102" customFormat="1" ht="13.5" customHeight="1" thickBot="1" x14ac:dyDescent="0.2">
      <c r="A119" s="79" t="s">
        <v>21</v>
      </c>
      <c r="B119" s="80">
        <f>IFERROR(B117/B118, "")</f>
        <v>0.98750000000000004</v>
      </c>
      <c r="C119" s="80">
        <f t="shared" ref="C119:AN119" si="2">IFERROR(C117/C118, "")</f>
        <v>0.92500000000000004</v>
      </c>
      <c r="D119" s="80">
        <f t="shared" si="2"/>
        <v>0.96250000000000002</v>
      </c>
      <c r="E119" s="80">
        <f t="shared" si="2"/>
        <v>0.86250000000000004</v>
      </c>
      <c r="F119" s="80">
        <f t="shared" si="2"/>
        <v>0.97499999999999998</v>
      </c>
      <c r="G119" s="80">
        <f t="shared" si="2"/>
        <v>1</v>
      </c>
      <c r="H119" s="80">
        <f t="shared" si="2"/>
        <v>1</v>
      </c>
      <c r="I119" s="80">
        <f t="shared" si="2"/>
        <v>1.0632911392405062</v>
      </c>
      <c r="J119" s="80">
        <f t="shared" si="2"/>
        <v>1.0379746835443038</v>
      </c>
      <c r="K119" s="80">
        <f t="shared" si="2"/>
        <v>1.1518987341772151</v>
      </c>
      <c r="L119" s="80">
        <f t="shared" si="2"/>
        <v>1.1772151898734178</v>
      </c>
      <c r="M119" s="80">
        <f t="shared" si="2"/>
        <v>1.2025316455696202</v>
      </c>
      <c r="N119" s="80">
        <f t="shared" si="2"/>
        <v>1.1898734177215189</v>
      </c>
      <c r="O119" s="80">
        <f t="shared" si="2"/>
        <v>1.2911392405063291</v>
      </c>
      <c r="P119" s="91">
        <f t="shared" si="2"/>
        <v>1.2564102564102564</v>
      </c>
      <c r="Q119" s="91">
        <f t="shared" si="2"/>
        <v>1.3461538461538463</v>
      </c>
      <c r="R119" s="91">
        <f t="shared" si="2"/>
        <v>1.3205128205128205</v>
      </c>
      <c r="S119" s="80">
        <f t="shared" si="2"/>
        <v>1.3205128205128205</v>
      </c>
      <c r="T119" s="80">
        <f t="shared" si="2"/>
        <v>1.4102564102564104</v>
      </c>
      <c r="U119" s="80">
        <f t="shared" si="2"/>
        <v>1.4615384615384615</v>
      </c>
      <c r="V119" s="80">
        <f t="shared" si="2"/>
        <v>1.641025641025641</v>
      </c>
      <c r="W119" s="80">
        <f t="shared" si="2"/>
        <v>1.5128205128205128</v>
      </c>
      <c r="X119" s="80">
        <f t="shared" si="2"/>
        <v>1.704225352112676</v>
      </c>
      <c r="Y119" s="91">
        <f t="shared" si="2"/>
        <v>1.6901408450704225</v>
      </c>
      <c r="Z119" s="80">
        <f t="shared" si="2"/>
        <v>1.4788732394366197</v>
      </c>
      <c r="AA119" s="80">
        <f t="shared" si="2"/>
        <v>1.4647887323943662</v>
      </c>
      <c r="AB119" s="80">
        <f t="shared" si="2"/>
        <v>1.380281690140845</v>
      </c>
      <c r="AC119" s="80">
        <f t="shared" si="2"/>
        <v>1.380281690140845</v>
      </c>
      <c r="AD119" s="80">
        <f t="shared" si="2"/>
        <v>1.323943661971831</v>
      </c>
      <c r="AE119" s="80">
        <f t="shared" si="2"/>
        <v>1.2073170731707317</v>
      </c>
      <c r="AF119" s="80">
        <f t="shared" si="2"/>
        <v>1.2804878048780488</v>
      </c>
      <c r="AG119" s="80">
        <f t="shared" si="2"/>
        <v>1.2195121951219512</v>
      </c>
      <c r="AH119" s="80">
        <f t="shared" si="2"/>
        <v>1.3414634146341464</v>
      </c>
      <c r="AI119" s="80">
        <f t="shared" si="2"/>
        <v>1.5365853658536586</v>
      </c>
      <c r="AJ119" s="80" t="str">
        <f t="shared" si="2"/>
        <v/>
      </c>
      <c r="AK119" s="91" t="str">
        <f t="shared" si="2"/>
        <v/>
      </c>
      <c r="AL119" s="91" t="str">
        <f t="shared" si="2"/>
        <v/>
      </c>
      <c r="AM119" s="91" t="str">
        <f t="shared" si="2"/>
        <v/>
      </c>
      <c r="AN119" s="90" t="str">
        <f t="shared" si="2"/>
        <v/>
      </c>
      <c r="AO119" s="90" t="str">
        <f t="shared" ref="AO119:AR119" si="3">IFERROR(AO117/AO118, "")</f>
        <v/>
      </c>
      <c r="AP119" s="90" t="str">
        <f t="shared" si="3"/>
        <v/>
      </c>
      <c r="AQ119" s="90" t="str">
        <f t="shared" si="3"/>
        <v/>
      </c>
      <c r="AR119" s="118" t="str">
        <f t="shared" si="3"/>
        <v/>
      </c>
      <c r="AS119" s="106"/>
      <c r="AT119" s="106"/>
    </row>
    <row r="120" spans="1:46" s="81" customFormat="1" ht="21.75" customHeight="1" x14ac:dyDescent="0.15">
      <c r="A120" s="81" t="s">
        <v>17</v>
      </c>
      <c r="B120" s="82"/>
      <c r="C120" s="82"/>
      <c r="D120" s="83"/>
      <c r="E120" s="82"/>
      <c r="F120" s="84"/>
      <c r="G120" s="82"/>
      <c r="H120" s="82"/>
      <c r="I120" s="82"/>
      <c r="J120" s="82"/>
      <c r="K120" s="85"/>
      <c r="L120" s="82"/>
      <c r="M120" s="85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S120" s="81" t="s">
        <v>22</v>
      </c>
    </row>
    <row r="121" spans="1:46" ht="15" x14ac:dyDescent="0.15">
      <c r="A121" s="34" t="s">
        <v>10</v>
      </c>
      <c r="B121" s="19"/>
      <c r="C121" s="19"/>
      <c r="D121" s="19"/>
      <c r="E121" s="19"/>
      <c r="F121" s="19"/>
      <c r="G121" s="19"/>
      <c r="H121" s="19"/>
      <c r="I121" s="19"/>
      <c r="J121" s="19"/>
      <c r="L121" s="19" t="str">
        <f>TEXT(集計表!$C$1,"(e.m/d～)")</f>
        <v>(6.3/1～)</v>
      </c>
      <c r="M121" s="19"/>
      <c r="N121" s="19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46" ht="15" x14ac:dyDescent="0.15">
      <c r="A122" s="34" t="s">
        <v>15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53" spans="1:46" ht="12" customHeight="1" x14ac:dyDescent="0.15"/>
    <row r="154" spans="1:46" s="100" customFormat="1" ht="14.25" thickBot="1" x14ac:dyDescent="0.2">
      <c r="C154" s="98"/>
      <c r="E154" s="98"/>
      <c r="F154" s="98"/>
      <c r="G154" s="98"/>
      <c r="I154" s="98"/>
      <c r="J154" s="98"/>
      <c r="K154" s="98"/>
      <c r="L154" s="98"/>
      <c r="O154" s="98"/>
      <c r="P154" s="98"/>
      <c r="Q154" s="98"/>
      <c r="R154" s="97"/>
      <c r="S154" s="97"/>
      <c r="T154" s="98"/>
      <c r="U154" s="98"/>
      <c r="V154" s="98"/>
      <c r="Y154" s="98"/>
      <c r="Z154" s="98"/>
      <c r="AB154" s="98"/>
      <c r="AC154" s="98"/>
      <c r="AD154" s="98"/>
      <c r="AE154" s="98"/>
      <c r="AF154" s="98"/>
      <c r="AG154" s="98"/>
      <c r="AH154" s="98"/>
      <c r="AK154" s="98"/>
      <c r="AL154" s="98"/>
      <c r="AM154" s="98"/>
      <c r="AN154" s="98"/>
      <c r="AO154" s="98"/>
      <c r="AP154" s="98"/>
      <c r="AR154" s="107"/>
      <c r="AS154" s="107"/>
      <c r="AT154" s="107"/>
    </row>
    <row r="155" spans="1:46" x14ac:dyDescent="0.15">
      <c r="A155" s="59">
        <f>集計表!C19</f>
        <v>45352</v>
      </c>
      <c r="B155" s="66" t="str">
        <f>集計表!D19</f>
        <v>3/1</v>
      </c>
      <c r="C155" s="67" t="str">
        <f>集計表!E19</f>
        <v>2</v>
      </c>
      <c r="D155" s="67" t="str">
        <f>集計表!F19</f>
        <v>4</v>
      </c>
      <c r="E155" s="67" t="str">
        <f>集計表!G19</f>
        <v>5</v>
      </c>
      <c r="F155" s="67" t="str">
        <f>集計表!H19</f>
        <v>7</v>
      </c>
      <c r="G155" s="67" t="str">
        <f>集計表!I19</f>
        <v>8</v>
      </c>
      <c r="H155" s="67" t="str">
        <f>集計表!J19</f>
        <v>9</v>
      </c>
      <c r="I155" s="67" t="str">
        <f>集計表!K19</f>
        <v>11</v>
      </c>
      <c r="J155" s="67" t="str">
        <f>集計表!L19</f>
        <v>12</v>
      </c>
      <c r="K155" s="67" t="str">
        <f>集計表!M19</f>
        <v>14</v>
      </c>
      <c r="L155" s="67" t="str">
        <f>集計表!N19</f>
        <v>15</v>
      </c>
      <c r="M155" s="67" t="str">
        <f>集計表!O19</f>
        <v>16</v>
      </c>
      <c r="N155" s="67" t="str">
        <f>集計表!P19</f>
        <v>18</v>
      </c>
      <c r="O155" s="67" t="str">
        <f>集計表!Q19</f>
        <v>19</v>
      </c>
      <c r="P155" s="67" t="str">
        <f>集計表!R19</f>
        <v>21</v>
      </c>
      <c r="Q155" s="67" t="str">
        <f>集計表!S19</f>
        <v>22</v>
      </c>
      <c r="R155" s="67" t="str">
        <f>集計表!T19</f>
        <v>23</v>
      </c>
      <c r="S155" s="67" t="str">
        <f>集計表!U19</f>
        <v>25</v>
      </c>
      <c r="T155" s="67" t="str">
        <f>集計表!V19</f>
        <v>26</v>
      </c>
      <c r="U155" s="67" t="str">
        <f>集計表!W19</f>
        <v>28</v>
      </c>
      <c r="V155" s="67" t="str">
        <f>集計表!X19</f>
        <v>29</v>
      </c>
      <c r="W155" s="67" t="str">
        <f>集計表!Y19</f>
        <v>30</v>
      </c>
      <c r="X155" s="92" t="str">
        <f>集計表!Z19</f>
        <v>4/1</v>
      </c>
      <c r="Y155" s="67" t="str">
        <f>集計表!AA19</f>
        <v>2</v>
      </c>
      <c r="Z155" s="67" t="str">
        <f>集計表!AB19</f>
        <v>4</v>
      </c>
      <c r="AA155" s="67" t="str">
        <f>集計表!AC19</f>
        <v>5</v>
      </c>
      <c r="AB155" s="67" t="str">
        <f>集計表!AD19</f>
        <v>6</v>
      </c>
      <c r="AC155" s="67" t="str">
        <f>集計表!AE19</f>
        <v>8</v>
      </c>
      <c r="AD155" s="67" t="str">
        <f>集計表!AF19</f>
        <v>9</v>
      </c>
      <c r="AE155" s="92" t="str">
        <f>集計表!AG19</f>
        <v>11</v>
      </c>
      <c r="AF155" s="67" t="str">
        <f>集計表!AH19</f>
        <v>12</v>
      </c>
      <c r="AG155" s="67" t="str">
        <f>集計表!AI19</f>
        <v>13</v>
      </c>
      <c r="AH155" s="67" t="str">
        <f>集計表!AJ19</f>
        <v>15</v>
      </c>
      <c r="AI155" s="67" t="str">
        <f>集計表!AK19</f>
        <v>16</v>
      </c>
      <c r="AJ155" s="67" t="str">
        <f>集計表!AL19</f>
        <v>18</v>
      </c>
      <c r="AK155" s="67" t="str">
        <f>集計表!AM19</f>
        <v>19</v>
      </c>
      <c r="AL155" s="67" t="str">
        <f>集計表!AN19</f>
        <v>20</v>
      </c>
      <c r="AM155" s="67" t="str">
        <f>集計表!AO19</f>
        <v>22</v>
      </c>
      <c r="AN155" s="68" t="str">
        <f>集計表!AP19</f>
        <v>23</v>
      </c>
      <c r="AO155" s="68" t="str">
        <f>集計表!AQ19</f>
        <v>25</v>
      </c>
      <c r="AP155" s="68" t="str">
        <f>集計表!AR19</f>
        <v>26</v>
      </c>
      <c r="AQ155" s="68" t="str">
        <f>集計表!AS19</f>
        <v>27</v>
      </c>
      <c r="AR155" s="120" t="str">
        <f>集計表!AT19</f>
        <v>30</v>
      </c>
      <c r="AS155" s="108"/>
      <c r="AT155" s="108"/>
    </row>
    <row r="156" spans="1:46" s="114" customFormat="1" x14ac:dyDescent="0.15">
      <c r="A156" s="60" t="s">
        <v>0</v>
      </c>
      <c r="B156" s="61">
        <f>IF(集計表!D21="","",集計表!D21)</f>
        <v>107.075</v>
      </c>
      <c r="C156" s="61">
        <f>IF(集計表!E21="","",集計表!E21)</f>
        <v>94.537000000000006</v>
      </c>
      <c r="D156" s="61">
        <f>IF(集計表!F21="","",集計表!F21)</f>
        <v>73.590999999999994</v>
      </c>
      <c r="E156" s="61">
        <f>IF(集計表!G21="","",集計表!G21)</f>
        <v>86.634</v>
      </c>
      <c r="F156" s="61">
        <f>IF(集計表!H21="","",集計表!H21)</f>
        <v>79.66</v>
      </c>
      <c r="G156" s="61">
        <f>IF(集計表!I21="","",集計表!I21)</f>
        <v>93.274000000000001</v>
      </c>
      <c r="H156" s="61">
        <f>IF(集計表!J21="","",集計表!J21)</f>
        <v>88.677999999999997</v>
      </c>
      <c r="I156" s="61">
        <f>IF(集計表!K21="","",集計表!K21)</f>
        <v>65.888000000000005</v>
      </c>
      <c r="J156" s="61">
        <f>IF(集計表!L21="","",集計表!L21)</f>
        <v>76.941000000000003</v>
      </c>
      <c r="K156" s="61">
        <f>IF(集計表!M21="","",集計表!M21)</f>
        <v>83.47</v>
      </c>
      <c r="L156" s="61">
        <f>IF(集計表!N21="","",集計表!N21)</f>
        <v>105.47</v>
      </c>
      <c r="M156" s="61">
        <f>IF(集計表!O21="","",集計表!O21)</f>
        <v>95.606999999999999</v>
      </c>
      <c r="N156" s="61">
        <f>IF(集計表!P21="","",集計表!P21)</f>
        <v>83.177999999999997</v>
      </c>
      <c r="O156" s="61">
        <f>IF(集計表!Q21="","",集計表!Q21)</f>
        <v>72.084999999999994</v>
      </c>
      <c r="P156" s="61">
        <f>IF(集計表!R21="","",集計表!R21)</f>
        <v>82.436000000000007</v>
      </c>
      <c r="Q156" s="61">
        <f>IF(集計表!S21="","",集計表!S21)</f>
        <v>92.881</v>
      </c>
      <c r="R156" s="61">
        <f>IF(集計表!T21="","",集計表!T21)</f>
        <v>74.768000000000001</v>
      </c>
      <c r="S156" s="61">
        <f>IF(集計表!U21="","",集計表!U21)</f>
        <v>66.694000000000003</v>
      </c>
      <c r="T156" s="61">
        <f>IF(集計表!V21="","",集計表!V21)</f>
        <v>87.326999999999998</v>
      </c>
      <c r="U156" s="61">
        <f>IF(集計表!W21="","",集計表!W21)</f>
        <v>72.037999999999997</v>
      </c>
      <c r="V156" s="61">
        <f>IF(集計表!X21="","",集計表!X21)</f>
        <v>71.234999999999999</v>
      </c>
      <c r="W156" s="61">
        <f>IF(集計表!Y21="","",集計表!Y21)</f>
        <v>96.632999999999996</v>
      </c>
      <c r="X156" s="61">
        <f>IF(集計表!Z21="","",集計表!Z21)</f>
        <v>65.558000000000007</v>
      </c>
      <c r="Y156" s="61">
        <f>IF(集計表!AA21="","",集計表!AA21)</f>
        <v>54.284999999999997</v>
      </c>
      <c r="Z156" s="61">
        <f>IF(集計表!AB21="","",集計表!AB21)</f>
        <v>65.063000000000002</v>
      </c>
      <c r="AA156" s="61">
        <f>IF(集計表!AC21="","",集計表!AC21)</f>
        <v>55.844000000000001</v>
      </c>
      <c r="AB156" s="61">
        <f>IF(集計表!AD21="","",集計表!AD21)</f>
        <v>55.686999999999998</v>
      </c>
      <c r="AC156" s="61">
        <f>IF(集計表!AE21="","",集計表!AE21)</f>
        <v>47.606000000000002</v>
      </c>
      <c r="AD156" s="61">
        <f>IF(集計表!AF21="","",集計表!AF21)</f>
        <v>54.697000000000003</v>
      </c>
      <c r="AE156" s="61">
        <f>IF(集計表!AG21="","",集計表!AG21)</f>
        <v>53.31</v>
      </c>
      <c r="AF156" s="61">
        <f>IF(集計表!AH21="","",集計表!AH21)</f>
        <v>73.013999999999996</v>
      </c>
      <c r="AG156" s="61">
        <f>IF(集計表!AI21="","",集計表!AI21)</f>
        <v>49.564</v>
      </c>
      <c r="AH156" s="61">
        <f>IF(集計表!AJ21="","",集計表!AJ21)</f>
        <v>39.941000000000003</v>
      </c>
      <c r="AI156" s="61">
        <f>IF(集計表!AK21="","",集計表!AK21)</f>
        <v>29.954999999999998</v>
      </c>
      <c r="AJ156" s="61" t="str">
        <f>IF(集計表!AL21="","",集計表!AL21)</f>
        <v/>
      </c>
      <c r="AK156" s="61" t="str">
        <f>IF(集計表!AM21="","",集計表!AM21)</f>
        <v/>
      </c>
      <c r="AL156" s="61" t="str">
        <f>IF(集計表!AN21="","",集計表!AN21)</f>
        <v/>
      </c>
      <c r="AM156" s="61" t="str">
        <f>IF(集計表!AO21="","",集計表!AO21)</f>
        <v/>
      </c>
      <c r="AN156" s="62" t="str">
        <f>IF(集計表!AP21="","",集計表!AP21)</f>
        <v/>
      </c>
      <c r="AO156" s="62" t="str">
        <f>IF(集計表!AQ21="","",集計表!AQ21)</f>
        <v/>
      </c>
      <c r="AP156" s="62" t="str">
        <f>IF(集計表!AR21="","",集計表!AR21)</f>
        <v/>
      </c>
      <c r="AQ156" s="62" t="str">
        <f>IF(集計表!AS21="","",集計表!AS21)</f>
        <v/>
      </c>
      <c r="AR156" s="116" t="str">
        <f>IF(集計表!AT21="","",集計表!AT21)</f>
        <v/>
      </c>
      <c r="AS156" s="105"/>
      <c r="AT156" s="105"/>
    </row>
    <row r="157" spans="1:46" s="114" customFormat="1" x14ac:dyDescent="0.15">
      <c r="A157" s="60" t="s">
        <v>1</v>
      </c>
      <c r="B157" s="61">
        <f>IF(集計表!D22=0,NA(),集計表!D22)</f>
        <v>53</v>
      </c>
      <c r="C157" s="61">
        <f>IF(集計表!E22=0,NA(),集計表!E22)</f>
        <v>52</v>
      </c>
      <c r="D157" s="61">
        <f>IF(集計表!F22=0,NA(),集計表!F22)</f>
        <v>53</v>
      </c>
      <c r="E157" s="61">
        <f>IF(集計表!G22=0,NA(),集計表!G22)</f>
        <v>53</v>
      </c>
      <c r="F157" s="61">
        <f>IF(集計表!H22=0,NA(),集計表!H22)</f>
        <v>52</v>
      </c>
      <c r="G157" s="61">
        <f>IF(集計表!I22=0,NA(),集計表!I22)</f>
        <v>59</v>
      </c>
      <c r="H157" s="61">
        <f>IF(集計表!J22=0,NA(),集計表!J22)</f>
        <v>52</v>
      </c>
      <c r="I157" s="61">
        <f>IF(集計表!K22=0,NA(),集計表!K22)</f>
        <v>57</v>
      </c>
      <c r="J157" s="61">
        <f>IF(集計表!L22=0,NA(),集計表!L22)</f>
        <v>64</v>
      </c>
      <c r="K157" s="61">
        <f>IF(集計表!M22=0,NA(),集計表!M22)</f>
        <v>62</v>
      </c>
      <c r="L157" s="61">
        <f>IF(集計表!N22=0,NA(),集計表!N22)</f>
        <v>68</v>
      </c>
      <c r="M157" s="61">
        <f>IF(集計表!O22=0,NA(),集計表!O22)</f>
        <v>60</v>
      </c>
      <c r="N157" s="61">
        <f>IF(集計表!P22=0,NA(),集計表!P22)</f>
        <v>66</v>
      </c>
      <c r="O157" s="61">
        <f>IF(集計表!Q22=0,NA(),集計表!Q22)</f>
        <v>67</v>
      </c>
      <c r="P157" s="61">
        <f>IF(集計表!R22=0,NA(),集計表!R22)</f>
        <v>71</v>
      </c>
      <c r="Q157" s="61">
        <f>IF(集計表!S22=0,NA(),集計表!S22)</f>
        <v>69</v>
      </c>
      <c r="R157" s="61">
        <f>IF(集計表!T22=0,NA(),集計表!T22)</f>
        <v>68</v>
      </c>
      <c r="S157" s="61">
        <f>IF(集計表!U22=0,NA(),集計表!U22)</f>
        <v>79</v>
      </c>
      <c r="T157" s="61">
        <f>IF(集計表!V22=0,NA(),集計表!V22)</f>
        <v>73</v>
      </c>
      <c r="U157" s="61">
        <f>IF(集計表!W22=0,NA(),集計表!W22)</f>
        <v>87</v>
      </c>
      <c r="V157" s="61">
        <f>IF(集計表!X22=0,NA(),集計表!X22)</f>
        <v>87</v>
      </c>
      <c r="W157" s="61">
        <f>IF(集計表!Y22=0,NA(),集計表!Y22)</f>
        <v>79</v>
      </c>
      <c r="X157" s="61">
        <f>IF(集計表!Z22=0,NA(),集計表!Z22)</f>
        <v>78</v>
      </c>
      <c r="Y157" s="61">
        <f>IF(集計表!AA22=0,NA(),集計表!AA22)</f>
        <v>81</v>
      </c>
      <c r="Z157" s="61">
        <f>IF(集計表!AB22=0,NA(),集計表!AB22)</f>
        <v>75</v>
      </c>
      <c r="AA157" s="61">
        <f>IF(集計表!AC22=0,NA(),集計表!AC22)</f>
        <v>82</v>
      </c>
      <c r="AB157" s="61">
        <f>IF(集計表!AD22=0,NA(),集計表!AD22)</f>
        <v>77</v>
      </c>
      <c r="AC157" s="61">
        <f>IF(集計表!AE22=0,NA(),集計表!AE22)</f>
        <v>76</v>
      </c>
      <c r="AD157" s="61">
        <f>IF(集計表!AF22=0,NA(),集計表!AF22)</f>
        <v>85</v>
      </c>
      <c r="AE157" s="61">
        <f>IF(集計表!AG22=0,NA(),集計表!AG22)</f>
        <v>83</v>
      </c>
      <c r="AF157" s="61">
        <f>IF(集計表!AH22=0,NA(),集計表!AH22)</f>
        <v>75</v>
      </c>
      <c r="AG157" s="61">
        <f>IF(集計表!AI22=0,NA(),集計表!AI22)</f>
        <v>84</v>
      </c>
      <c r="AH157" s="61">
        <f>IF(集計表!AJ22=0,NA(),集計表!AJ22)</f>
        <v>87</v>
      </c>
      <c r="AI157" s="61">
        <f>IF(集計表!AK22=0,NA(),集計表!AK22)</f>
        <v>98</v>
      </c>
      <c r="AJ157" s="61" t="e">
        <f>IF(集計表!AL22=0,NA(),集計表!AL22)</f>
        <v>#N/A</v>
      </c>
      <c r="AK157" s="61" t="e">
        <f>IF(集計表!AM22=0,NA(),集計表!AM22)</f>
        <v>#N/A</v>
      </c>
      <c r="AL157" s="61" t="e">
        <f>IF(集計表!AN22=0,NA(),集計表!AN22)</f>
        <v>#N/A</v>
      </c>
      <c r="AM157" s="61" t="e">
        <f>IF(集計表!AO22=0,NA(),集計表!AO22)</f>
        <v>#N/A</v>
      </c>
      <c r="AN157" s="62" t="e">
        <f>IF(集計表!AP22=0,NA(),集計表!AP22)</f>
        <v>#N/A</v>
      </c>
      <c r="AO157" s="62" t="e">
        <f>IF(集計表!AQ22=0,NA(),集計表!AQ22)</f>
        <v>#N/A</v>
      </c>
      <c r="AP157" s="62" t="e">
        <f>IF(集計表!AR22=0,NA(),集計表!AR22)</f>
        <v>#N/A</v>
      </c>
      <c r="AQ157" s="62" t="e">
        <f>IF(集計表!AS22=0,NA(),集計表!AS22)</f>
        <v>#N/A</v>
      </c>
      <c r="AR157" s="116" t="e">
        <f>IF(集計表!AT22=0,NA(),集計表!AT22)</f>
        <v>#N/A</v>
      </c>
      <c r="AS157" s="105"/>
      <c r="AT157" s="105"/>
    </row>
    <row r="158" spans="1:46" s="114" customFormat="1" x14ac:dyDescent="0.15">
      <c r="A158" s="86" t="s">
        <v>2</v>
      </c>
      <c r="B158" s="87">
        <f>集計表!D23</f>
        <v>52</v>
      </c>
      <c r="C158" s="87">
        <f>集計表!E23</f>
        <v>52</v>
      </c>
      <c r="D158" s="87">
        <f>集計表!F23</f>
        <v>52</v>
      </c>
      <c r="E158" s="87">
        <f>集計表!G23</f>
        <v>52</v>
      </c>
      <c r="F158" s="87">
        <f>集計表!H23</f>
        <v>52</v>
      </c>
      <c r="G158" s="87">
        <f>集計表!I23</f>
        <v>52</v>
      </c>
      <c r="H158" s="87">
        <f>集計表!J23</f>
        <v>52</v>
      </c>
      <c r="I158" s="87">
        <f>集計表!K23</f>
        <v>52</v>
      </c>
      <c r="J158" s="87">
        <f>集計表!L23</f>
        <v>52</v>
      </c>
      <c r="K158" s="87">
        <f>集計表!M23</f>
        <v>52</v>
      </c>
      <c r="L158" s="87">
        <f>集計表!N23</f>
        <v>52</v>
      </c>
      <c r="M158" s="87">
        <f>集計表!O23</f>
        <v>52</v>
      </c>
      <c r="N158" s="87">
        <f>集計表!P23</f>
        <v>52</v>
      </c>
      <c r="O158" s="87">
        <f>集計表!Q23</f>
        <v>52</v>
      </c>
      <c r="P158" s="87">
        <f>集計表!R23</f>
        <v>55</v>
      </c>
      <c r="Q158" s="87">
        <f>集計表!S23</f>
        <v>55</v>
      </c>
      <c r="R158" s="87">
        <f>集計表!T23</f>
        <v>55</v>
      </c>
      <c r="S158" s="87">
        <f>集計表!U23</f>
        <v>55</v>
      </c>
      <c r="T158" s="87">
        <f>集計表!V23</f>
        <v>55</v>
      </c>
      <c r="U158" s="87">
        <f>集計表!W23</f>
        <v>55</v>
      </c>
      <c r="V158" s="87">
        <f>集計表!X23</f>
        <v>55</v>
      </c>
      <c r="W158" s="87">
        <f>集計表!Y23</f>
        <v>55</v>
      </c>
      <c r="X158" s="87">
        <f>集計表!Z23</f>
        <v>60</v>
      </c>
      <c r="Y158" s="87">
        <f>集計表!AA23</f>
        <v>60</v>
      </c>
      <c r="Z158" s="87">
        <f>集計表!AB23</f>
        <v>60</v>
      </c>
      <c r="AA158" s="87">
        <f>集計表!AC23</f>
        <v>60</v>
      </c>
      <c r="AB158" s="87">
        <f>集計表!AD23</f>
        <v>60</v>
      </c>
      <c r="AC158" s="87">
        <f>集計表!AE23</f>
        <v>60</v>
      </c>
      <c r="AD158" s="87">
        <f>集計表!AF23</f>
        <v>60</v>
      </c>
      <c r="AE158" s="87">
        <f>集計表!AG23</f>
        <v>69</v>
      </c>
      <c r="AF158" s="87">
        <f>集計表!AH23</f>
        <v>69</v>
      </c>
      <c r="AG158" s="87">
        <f>集計表!AI23</f>
        <v>69</v>
      </c>
      <c r="AH158" s="87">
        <f>集計表!AJ23</f>
        <v>69</v>
      </c>
      <c r="AI158" s="87">
        <f>集計表!AK23</f>
        <v>69</v>
      </c>
      <c r="AJ158" s="87">
        <f>集計表!AL23</f>
        <v>69</v>
      </c>
      <c r="AK158" s="87">
        <f>集計表!AM23</f>
        <v>69</v>
      </c>
      <c r="AL158" s="87">
        <f>集計表!AN23</f>
        <v>69</v>
      </c>
      <c r="AM158" s="87">
        <f>集計表!AO23</f>
        <v>71</v>
      </c>
      <c r="AN158" s="89">
        <f>集計表!AP23</f>
        <v>71</v>
      </c>
      <c r="AO158" s="89">
        <f>集計表!AQ23</f>
        <v>71</v>
      </c>
      <c r="AP158" s="89">
        <f>集計表!AR23</f>
        <v>71</v>
      </c>
      <c r="AQ158" s="89">
        <f>集計表!AS23</f>
        <v>71</v>
      </c>
      <c r="AR158" s="117">
        <f>集計表!AT23</f>
        <v>71</v>
      </c>
      <c r="AS158" s="105"/>
      <c r="AT158" s="105"/>
    </row>
    <row r="159" spans="1:46" s="102" customFormat="1" ht="13.5" customHeight="1" thickBot="1" x14ac:dyDescent="0.2">
      <c r="A159" s="79" t="s">
        <v>21</v>
      </c>
      <c r="B159" s="80">
        <f>IFERROR(B157/B158, "")</f>
        <v>1.0192307692307692</v>
      </c>
      <c r="C159" s="80">
        <f t="shared" ref="C159:AN159" si="4">IFERROR(C157/C158, "")</f>
        <v>1</v>
      </c>
      <c r="D159" s="80">
        <f t="shared" si="4"/>
        <v>1.0192307692307692</v>
      </c>
      <c r="E159" s="80">
        <f t="shared" si="4"/>
        <v>1.0192307692307692</v>
      </c>
      <c r="F159" s="91">
        <f t="shared" si="4"/>
        <v>1</v>
      </c>
      <c r="G159" s="91">
        <f t="shared" si="4"/>
        <v>1.1346153846153846</v>
      </c>
      <c r="H159" s="91">
        <f t="shared" si="4"/>
        <v>1</v>
      </c>
      <c r="I159" s="91">
        <f t="shared" si="4"/>
        <v>1.0961538461538463</v>
      </c>
      <c r="J159" s="91">
        <f t="shared" si="4"/>
        <v>1.2307692307692308</v>
      </c>
      <c r="K159" s="91">
        <f t="shared" si="4"/>
        <v>1.1923076923076923</v>
      </c>
      <c r="L159" s="91">
        <f t="shared" si="4"/>
        <v>1.3076923076923077</v>
      </c>
      <c r="M159" s="91">
        <f t="shared" si="4"/>
        <v>1.1538461538461537</v>
      </c>
      <c r="N159" s="91">
        <f t="shared" si="4"/>
        <v>1.2692307692307692</v>
      </c>
      <c r="O159" s="91">
        <f t="shared" si="4"/>
        <v>1.2884615384615385</v>
      </c>
      <c r="P159" s="91">
        <f t="shared" si="4"/>
        <v>1.290909090909091</v>
      </c>
      <c r="Q159" s="80">
        <f t="shared" si="4"/>
        <v>1.2545454545454546</v>
      </c>
      <c r="R159" s="91">
        <f t="shared" si="4"/>
        <v>1.2363636363636363</v>
      </c>
      <c r="S159" s="80">
        <f t="shared" si="4"/>
        <v>1.4363636363636363</v>
      </c>
      <c r="T159" s="80">
        <f t="shared" si="4"/>
        <v>1.3272727272727274</v>
      </c>
      <c r="U159" s="80">
        <f t="shared" si="4"/>
        <v>1.5818181818181818</v>
      </c>
      <c r="V159" s="80">
        <f t="shared" si="4"/>
        <v>1.5818181818181818</v>
      </c>
      <c r="W159" s="80">
        <f t="shared" si="4"/>
        <v>1.4363636363636363</v>
      </c>
      <c r="X159" s="80">
        <f t="shared" si="4"/>
        <v>1.3</v>
      </c>
      <c r="Y159" s="91">
        <f t="shared" si="4"/>
        <v>1.35</v>
      </c>
      <c r="Z159" s="80">
        <f t="shared" si="4"/>
        <v>1.25</v>
      </c>
      <c r="AA159" s="91">
        <f t="shared" si="4"/>
        <v>1.3666666666666667</v>
      </c>
      <c r="AB159" s="91">
        <f t="shared" si="4"/>
        <v>1.2833333333333334</v>
      </c>
      <c r="AC159" s="91">
        <f t="shared" si="4"/>
        <v>1.2666666666666666</v>
      </c>
      <c r="AD159" s="91">
        <f t="shared" si="4"/>
        <v>1.4166666666666667</v>
      </c>
      <c r="AE159" s="80">
        <f t="shared" si="4"/>
        <v>1.2028985507246377</v>
      </c>
      <c r="AF159" s="91">
        <f t="shared" si="4"/>
        <v>1.0869565217391304</v>
      </c>
      <c r="AG159" s="91">
        <f t="shared" si="4"/>
        <v>1.2173913043478262</v>
      </c>
      <c r="AH159" s="91">
        <f t="shared" si="4"/>
        <v>1.2608695652173914</v>
      </c>
      <c r="AI159" s="91">
        <f t="shared" si="4"/>
        <v>1.4202898550724639</v>
      </c>
      <c r="AJ159" s="91" t="str">
        <f t="shared" si="4"/>
        <v/>
      </c>
      <c r="AK159" s="91" t="str">
        <f t="shared" si="4"/>
        <v/>
      </c>
      <c r="AL159" s="80" t="str">
        <f t="shared" si="4"/>
        <v/>
      </c>
      <c r="AM159" s="80" t="str">
        <f t="shared" si="4"/>
        <v/>
      </c>
      <c r="AN159" s="113" t="str">
        <f t="shared" si="4"/>
        <v/>
      </c>
      <c r="AO159" s="113" t="str">
        <f t="shared" ref="AO159:AR159" si="5">IFERROR(AO157/AO158, "")</f>
        <v/>
      </c>
      <c r="AP159" s="113" t="str">
        <f t="shared" si="5"/>
        <v/>
      </c>
      <c r="AQ159" s="113" t="str">
        <f t="shared" si="5"/>
        <v/>
      </c>
      <c r="AR159" s="121" t="str">
        <f t="shared" si="5"/>
        <v/>
      </c>
      <c r="AS159" s="106"/>
      <c r="AT159" s="106"/>
    </row>
    <row r="160" spans="1:46" s="81" customFormat="1" ht="22.5" customHeight="1" x14ac:dyDescent="0.15">
      <c r="A160" s="81" t="s">
        <v>17</v>
      </c>
      <c r="B160" s="82"/>
      <c r="C160" s="82"/>
      <c r="D160" s="83"/>
      <c r="E160" s="82"/>
      <c r="F160" s="84"/>
      <c r="G160" s="82"/>
      <c r="H160" s="82"/>
      <c r="I160" s="82"/>
      <c r="J160" s="82"/>
      <c r="K160" s="85"/>
      <c r="L160" s="82"/>
      <c r="M160" s="85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S160" s="81" t="s">
        <v>22</v>
      </c>
    </row>
  </sheetData>
  <phoneticPr fontId="4"/>
  <conditionalFormatting sqref="B37:AT37 B77:AT77 B117:AT117 B157:AT157">
    <cfRule type="expression" dxfId="9" priority="57" stopIfTrue="1">
      <formula>ISERROR(B37)</formula>
    </cfRule>
  </conditionalFormatting>
  <conditionalFormatting sqref="B36">
    <cfRule type="expression" dxfId="8" priority="53" stopIfTrue="1">
      <formula>ISERROR(B36)</formula>
    </cfRule>
  </conditionalFormatting>
  <conditionalFormatting sqref="B76">
    <cfRule type="expression" dxfId="7" priority="52" stopIfTrue="1">
      <formula>ISERROR(B76)</formula>
    </cfRule>
  </conditionalFormatting>
  <conditionalFormatting sqref="B116">
    <cfRule type="expression" dxfId="6" priority="51" stopIfTrue="1">
      <formula>ISERROR(B116)</formula>
    </cfRule>
  </conditionalFormatting>
  <conditionalFormatting sqref="B156">
    <cfRule type="expression" dxfId="5" priority="50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47" man="1"/>
    <brk id="80" max="47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T166"/>
  <sheetViews>
    <sheetView showGridLines="0" zoomScale="70" zoomScaleNormal="70" zoomScaleSheetLayoutView="80" workbookViewId="0"/>
  </sheetViews>
  <sheetFormatPr defaultRowHeight="13.5" x14ac:dyDescent="0.15"/>
  <cols>
    <col min="1" max="1" width="11.125" bestFit="1" customWidth="1"/>
    <col min="2" max="38" width="4.125" style="1" customWidth="1"/>
    <col min="39" max="43" width="4.125" style="14" customWidth="1"/>
    <col min="44" max="45" width="4.125" customWidth="1"/>
    <col min="46" max="47" width="3.875" customWidth="1"/>
    <col min="48" max="48" width="3.625" customWidth="1"/>
  </cols>
  <sheetData>
    <row r="1" spans="1:14" ht="15" customHeight="1" x14ac:dyDescent="0.15">
      <c r="A1" s="34" t="s">
        <v>11</v>
      </c>
      <c r="B1" s="19"/>
      <c r="C1" s="19"/>
      <c r="D1" s="19"/>
      <c r="E1" s="19"/>
      <c r="F1" s="19"/>
      <c r="G1" s="19"/>
      <c r="H1" s="19"/>
      <c r="I1" s="19"/>
      <c r="J1" s="19"/>
      <c r="L1" s="19" t="str">
        <f>TEXT(集計表!$C$1,"(e.m/d～)")</f>
        <v>(6.3/1～)</v>
      </c>
      <c r="M1" s="19"/>
      <c r="N1" s="19"/>
    </row>
    <row r="2" spans="1:14" ht="15" customHeight="1" x14ac:dyDescent="0.15">
      <c r="A2" s="34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3.5" customHeight="1" x14ac:dyDescent="0.15"/>
    <row r="5" spans="1:14" ht="13.5" customHeight="1" x14ac:dyDescent="0.15"/>
    <row r="6" spans="1:14" ht="13.5" customHeight="1" x14ac:dyDescent="0.15"/>
    <row r="7" spans="1:14" ht="13.5" customHeight="1" x14ac:dyDescent="0.15"/>
    <row r="8" spans="1:14" ht="13.5" customHeight="1" x14ac:dyDescent="0.15"/>
    <row r="9" spans="1:14" ht="13.5" customHeight="1" x14ac:dyDescent="0.15"/>
    <row r="10" spans="1:14" ht="13.5" customHeight="1" x14ac:dyDescent="0.15"/>
    <row r="11" spans="1:14" ht="13.5" customHeight="1" x14ac:dyDescent="0.15"/>
    <row r="12" spans="1:14" ht="13.5" customHeight="1" x14ac:dyDescent="0.15"/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46" ht="13.5" customHeight="1" x14ac:dyDescent="0.15">
      <c r="AJ33" s="2"/>
      <c r="AK33" s="2"/>
      <c r="AL33" s="2"/>
      <c r="AM33" s="2"/>
      <c r="AN33" s="2"/>
      <c r="AO33" s="2"/>
      <c r="AP33" s="2"/>
      <c r="AQ33" s="2"/>
    </row>
    <row r="34" spans="1:46" s="99" customFormat="1" ht="13.5" customHeight="1" thickBot="1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T34" s="96"/>
    </row>
    <row r="35" spans="1:46" ht="13.5" customHeight="1" x14ac:dyDescent="0.15">
      <c r="A35" s="59">
        <f>集計表!C27</f>
        <v>45352</v>
      </c>
      <c r="B35" s="63" t="str">
        <f>集計表!D27</f>
        <v>3/1</v>
      </c>
      <c r="C35" s="78" t="str">
        <f>集計表!E27</f>
        <v>2</v>
      </c>
      <c r="D35" s="78" t="str">
        <f>集計表!F27</f>
        <v>4</v>
      </c>
      <c r="E35" s="78" t="str">
        <f>集計表!G27</f>
        <v>5</v>
      </c>
      <c r="F35" s="63" t="str">
        <f>集計表!H27</f>
        <v>7</v>
      </c>
      <c r="G35" s="63" t="str">
        <f>集計表!I27</f>
        <v>8</v>
      </c>
      <c r="H35" s="78" t="str">
        <f>集計表!J27</f>
        <v>9</v>
      </c>
      <c r="I35" s="63" t="str">
        <f>集計表!K27</f>
        <v>11</v>
      </c>
      <c r="J35" s="63" t="str">
        <f>集計表!L27</f>
        <v>12</v>
      </c>
      <c r="K35" s="63" t="str">
        <f>集計表!M27</f>
        <v>14</v>
      </c>
      <c r="L35" s="63" t="str">
        <f>集計表!N27</f>
        <v>15</v>
      </c>
      <c r="M35" s="63" t="str">
        <f>集計表!O27</f>
        <v>16</v>
      </c>
      <c r="N35" s="63" t="str">
        <f>集計表!P27</f>
        <v>18</v>
      </c>
      <c r="O35" s="63" t="str">
        <f>集計表!Q27</f>
        <v>19</v>
      </c>
      <c r="P35" s="63" t="str">
        <f>集計表!R27</f>
        <v>21</v>
      </c>
      <c r="Q35" s="75" t="str">
        <f>集計表!S27</f>
        <v>22</v>
      </c>
      <c r="R35" s="75" t="str">
        <f>集計表!T27</f>
        <v>23</v>
      </c>
      <c r="S35" s="69" t="str">
        <f>集計表!U27</f>
        <v>25</v>
      </c>
      <c r="T35" s="69" t="str">
        <f>集計表!V27</f>
        <v>26</v>
      </c>
      <c r="U35" s="75" t="str">
        <f>集計表!W27</f>
        <v>28</v>
      </c>
      <c r="V35" s="69" t="str">
        <f>集計表!X27</f>
        <v>29</v>
      </c>
      <c r="W35" s="69" t="str">
        <f>集計表!Y27</f>
        <v>30</v>
      </c>
      <c r="X35" s="75" t="str">
        <f>集計表!Z27</f>
        <v>4/1</v>
      </c>
      <c r="Y35" s="76" t="str">
        <f>集計表!AA27</f>
        <v>2</v>
      </c>
      <c r="Z35" s="76" t="str">
        <f>集計表!AB27</f>
        <v>4</v>
      </c>
      <c r="AA35" s="76" t="str">
        <f>集計表!AC27</f>
        <v>5</v>
      </c>
      <c r="AB35" s="70" t="str">
        <f>集計表!AD27</f>
        <v>6</v>
      </c>
      <c r="AC35" s="70" t="str">
        <f>集計表!AE27</f>
        <v>8</v>
      </c>
      <c r="AD35" s="76" t="str">
        <f>集計表!AF27</f>
        <v>9</v>
      </c>
      <c r="AE35" s="70" t="str">
        <f>集計表!AG27</f>
        <v>11</v>
      </c>
      <c r="AF35" s="70" t="str">
        <f>集計表!AH27</f>
        <v>12</v>
      </c>
      <c r="AG35" s="70" t="str">
        <f>集計表!AI27</f>
        <v>13</v>
      </c>
      <c r="AH35" s="70" t="str">
        <f>集計表!AJ27</f>
        <v>15</v>
      </c>
      <c r="AI35" s="70" t="str">
        <f>集計表!AK27</f>
        <v>16</v>
      </c>
      <c r="AJ35" s="70" t="str">
        <f>集計表!AL27</f>
        <v>18</v>
      </c>
      <c r="AK35" s="70" t="str">
        <f>集計表!AM27</f>
        <v>19</v>
      </c>
      <c r="AL35" s="76" t="str">
        <f>集計表!AN27</f>
        <v>20</v>
      </c>
      <c r="AM35" s="76" t="str">
        <f>集計表!AO27</f>
        <v>22</v>
      </c>
      <c r="AN35" s="71" t="str">
        <f>集計表!AP27</f>
        <v>23</v>
      </c>
      <c r="AO35" s="71" t="str">
        <f>集計表!AQ27</f>
        <v>25</v>
      </c>
      <c r="AP35" s="71" t="str">
        <f>集計表!AR27</f>
        <v>26</v>
      </c>
      <c r="AQ35" s="71" t="str">
        <f>集計表!AS27</f>
        <v>27</v>
      </c>
      <c r="AR35" s="119" t="str">
        <f>集計表!AT27</f>
        <v>30</v>
      </c>
      <c r="AS35" s="111"/>
      <c r="AT35" s="111"/>
    </row>
    <row r="36" spans="1:46" s="102" customFormat="1" ht="13.5" customHeight="1" x14ac:dyDescent="0.15">
      <c r="A36" s="60" t="s">
        <v>0</v>
      </c>
      <c r="B36" s="61">
        <f>IF(集計表!D29="","",集計表!D29)</f>
        <v>181.10400000000001</v>
      </c>
      <c r="C36" s="61">
        <f>IF(集計表!E29="","",集計表!E29)</f>
        <v>216.40199999999999</v>
      </c>
      <c r="D36" s="61">
        <f>IF(集計表!F29="","",集計表!F29)</f>
        <v>200.43899999999999</v>
      </c>
      <c r="E36" s="61">
        <f>IF(集計表!G29="","",集計表!G29)</f>
        <v>214.89</v>
      </c>
      <c r="F36" s="61">
        <f>IF(集計表!H29="","",集計表!H29)</f>
        <v>285.90699999999998</v>
      </c>
      <c r="G36" s="61">
        <f>IF(集計表!I29="","",集計表!I29)</f>
        <v>152.19399999999999</v>
      </c>
      <c r="H36" s="61">
        <f>IF(集計表!J29="","",集計表!J29)</f>
        <v>181.57499999999999</v>
      </c>
      <c r="I36" s="61">
        <f>IF(集計表!K29="","",集計表!K29)</f>
        <v>297.79000000000002</v>
      </c>
      <c r="J36" s="61">
        <f>IF(集計表!L29="","",集計表!L29)</f>
        <v>242.27799999999999</v>
      </c>
      <c r="K36" s="61">
        <f>IF(集計表!M29="","",集計表!M29)</f>
        <v>323.78100000000001</v>
      </c>
      <c r="L36" s="61">
        <f>IF(集計表!N29="","",集計表!N29)</f>
        <v>132.33099999999999</v>
      </c>
      <c r="M36" s="61">
        <f>IF(集計表!O29="","",集計表!O29)</f>
        <v>224.52</v>
      </c>
      <c r="N36" s="61">
        <f>IF(集計表!P29="","",集計表!P29)</f>
        <v>341.55900000000003</v>
      </c>
      <c r="O36" s="61">
        <f>IF(集計表!Q29="","",集計表!Q29)</f>
        <v>190.53299999999999</v>
      </c>
      <c r="P36" s="74">
        <f>IF(集計表!R29="","",集計表!R29)</f>
        <v>289.33100000000002</v>
      </c>
      <c r="Q36" s="61">
        <f>IF(集計表!S29="","",集計表!S29)</f>
        <v>180.18899999999999</v>
      </c>
      <c r="R36" s="61">
        <f>IF(集計表!T29="","",集計表!T29)</f>
        <v>181.83199999999999</v>
      </c>
      <c r="S36" s="61">
        <f>IF(集計表!U29="","",集計表!U29)</f>
        <v>326.471</v>
      </c>
      <c r="T36" s="61">
        <f>IF(集計表!V29="","",集計表!V29)</f>
        <v>111.108</v>
      </c>
      <c r="U36" s="61">
        <f>IF(集計表!W29="","",集計表!W29)</f>
        <v>117.452</v>
      </c>
      <c r="V36" s="61">
        <f>IF(集計表!X29="","",集計表!X29)</f>
        <v>58.537999999999997</v>
      </c>
      <c r="W36" s="61">
        <f>IF(集計表!Y29="","",集計表!Y29)</f>
        <v>221.28399999999999</v>
      </c>
      <c r="X36" s="61">
        <f>IF(集計表!Z29="","",集計表!Z29)</f>
        <v>289.94400000000002</v>
      </c>
      <c r="Y36" s="61">
        <f>IF(集計表!AA29="","",集計表!AA29)</f>
        <v>214.30699999999999</v>
      </c>
      <c r="Z36" s="61">
        <f>IF(集計表!AB29="","",集計表!AB29)</f>
        <v>399.50299999999999</v>
      </c>
      <c r="AA36" s="61">
        <f>IF(集計表!AC29="","",集計表!AC29)</f>
        <v>187.76300000000001</v>
      </c>
      <c r="AB36" s="61">
        <f>IF(集計表!AD29="","",集計表!AD29)</f>
        <v>89.844999999999999</v>
      </c>
      <c r="AC36" s="61">
        <f>IF(集計表!AE29="","",集計表!AE29)</f>
        <v>292.12400000000002</v>
      </c>
      <c r="AD36" s="61">
        <f>IF(集計表!AF29="","",集計表!AF29)</f>
        <v>201.06899999999999</v>
      </c>
      <c r="AE36" s="61">
        <f>IF(集計表!AG29="","",集計表!AG29)</f>
        <v>255.03700000000001</v>
      </c>
      <c r="AF36" s="61">
        <f>IF(集計表!AH29="","",集計表!AH29)</f>
        <v>107.246</v>
      </c>
      <c r="AG36" s="61">
        <f>IF(集計表!AI29="","",集計表!AI29)</f>
        <v>258.39299999999997</v>
      </c>
      <c r="AH36" s="61">
        <f>IF(集計表!AJ29="","",集計表!AJ29)</f>
        <v>387.91300000000001</v>
      </c>
      <c r="AI36" s="61">
        <f>IF(集計表!AK29="","",集計表!AK29)</f>
        <v>216.523</v>
      </c>
      <c r="AJ36" s="61" t="str">
        <f>IF(集計表!AL29="","",集計表!AL29)</f>
        <v/>
      </c>
      <c r="AK36" s="61" t="str">
        <f>IF(集計表!AM29="","",集計表!AM29)</f>
        <v/>
      </c>
      <c r="AL36" s="61" t="str">
        <f>IF(集計表!AN29="","",集計表!AN29)</f>
        <v/>
      </c>
      <c r="AM36" s="61" t="str">
        <f>IF(集計表!AO29="","",集計表!AO29)</f>
        <v/>
      </c>
      <c r="AN36" s="62" t="str">
        <f>IF(集計表!AP29="","",集計表!AP29)</f>
        <v/>
      </c>
      <c r="AO36" s="62" t="str">
        <f>IF(集計表!AQ29="","",集計表!AQ29)</f>
        <v/>
      </c>
      <c r="AP36" s="62" t="str">
        <f>IF(集計表!AR29="","",集計表!AR29)</f>
        <v/>
      </c>
      <c r="AQ36" s="62" t="str">
        <f>IF(集計表!AS29="","",集計表!AS29)</f>
        <v/>
      </c>
      <c r="AR36" s="116" t="str">
        <f>IF(集計表!AT29="","",集計表!AT29)</f>
        <v/>
      </c>
      <c r="AS36" s="105"/>
      <c r="AT36" s="105"/>
    </row>
    <row r="37" spans="1:46" s="102" customFormat="1" ht="13.5" customHeight="1" x14ac:dyDescent="0.15">
      <c r="A37" s="60" t="s">
        <v>1</v>
      </c>
      <c r="B37" s="61">
        <f>IF(集計表!D30=0,NA(),集計表!D30)</f>
        <v>150</v>
      </c>
      <c r="C37" s="61">
        <f>IF(集計表!E30=0,NA(),集計表!E30)</f>
        <v>165</v>
      </c>
      <c r="D37" s="61">
        <f>IF(集計表!F30=0,NA(),集計表!F30)</f>
        <v>160</v>
      </c>
      <c r="E37" s="61">
        <f>IF(集計表!G30=0,NA(),集計表!G30)</f>
        <v>176</v>
      </c>
      <c r="F37" s="61">
        <f>IF(集計表!H30=0,NA(),集計表!H30)</f>
        <v>182</v>
      </c>
      <c r="G37" s="61">
        <f>IF(集計表!I30=0,NA(),集計表!I30)</f>
        <v>178</v>
      </c>
      <c r="H37" s="61">
        <f>IF(集計表!J30=0,NA(),集計表!J30)</f>
        <v>188</v>
      </c>
      <c r="I37" s="61">
        <f>IF(集計表!K30=0,NA(),集計表!K30)</f>
        <v>212</v>
      </c>
      <c r="J37" s="61">
        <f>IF(集計表!L30=0,NA(),集計表!L30)</f>
        <v>203</v>
      </c>
      <c r="K37" s="61">
        <f>IF(集計表!M30=0,NA(),集計表!M30)</f>
        <v>209</v>
      </c>
      <c r="L37" s="61">
        <f>IF(集計表!N30=0,NA(),集計表!N30)</f>
        <v>198</v>
      </c>
      <c r="M37" s="61">
        <f>IF(集計表!O30=0,NA(),集計表!O30)</f>
        <v>211</v>
      </c>
      <c r="N37" s="61">
        <f>IF(集計表!P30=0,NA(),集計表!P30)</f>
        <v>211</v>
      </c>
      <c r="O37" s="61">
        <f>IF(集計表!Q30=0,NA(),集計表!Q30)</f>
        <v>209</v>
      </c>
      <c r="P37" s="74">
        <f>IF(集計表!R30=0,NA(),集計表!R30)</f>
        <v>219</v>
      </c>
      <c r="Q37" s="61">
        <f>IF(集計表!S30=0,NA(),集計表!S30)</f>
        <v>219</v>
      </c>
      <c r="R37" s="61">
        <f>IF(集計表!T30=0,NA(),集計表!T30)</f>
        <v>211</v>
      </c>
      <c r="S37" s="61">
        <f>IF(集計表!U30=0,NA(),集計表!U30)</f>
        <v>230</v>
      </c>
      <c r="T37" s="61">
        <f>IF(集計表!V30=0,NA(),集計表!V30)</f>
        <v>211</v>
      </c>
      <c r="U37" s="61">
        <f>IF(集計表!W30=0,NA(),集計表!W30)</f>
        <v>209</v>
      </c>
      <c r="V37" s="61">
        <f>IF(集計表!X30=0,NA(),集計表!X30)</f>
        <v>205</v>
      </c>
      <c r="W37" s="61">
        <f>IF(集計表!Y30=0,NA(),集計表!Y30)</f>
        <v>190</v>
      </c>
      <c r="X37" s="61">
        <f>IF(集計表!Z30=0,NA(),集計表!Z30)</f>
        <v>252</v>
      </c>
      <c r="Y37" s="61">
        <f>IF(集計表!AA30=0,NA(),集計表!AA30)</f>
        <v>248</v>
      </c>
      <c r="Z37" s="61">
        <f>IF(集計表!AB30=0,NA(),集計表!AB30)</f>
        <v>253</v>
      </c>
      <c r="AA37" s="61">
        <f>IF(集計表!AC30=0,NA(),集計表!AC30)</f>
        <v>257</v>
      </c>
      <c r="AB37" s="61">
        <f>IF(集計表!AD30=0,NA(),集計表!AD30)</f>
        <v>230</v>
      </c>
      <c r="AC37" s="61">
        <f>IF(集計表!AE30=0,NA(),集計表!AE30)</f>
        <v>278</v>
      </c>
      <c r="AD37" s="61">
        <f>IF(集計表!AF30=0,NA(),集計表!AF30)</f>
        <v>281</v>
      </c>
      <c r="AE37" s="61">
        <f>IF(集計表!AG30=0,NA(),集計表!AG30)</f>
        <v>276</v>
      </c>
      <c r="AF37" s="61">
        <f>IF(集計表!AH30=0,NA(),集計表!AH30)</f>
        <v>271</v>
      </c>
      <c r="AG37" s="61">
        <f>IF(集計表!AI30=0,NA(),集計表!AI30)</f>
        <v>292</v>
      </c>
      <c r="AH37" s="61">
        <f>IF(集計表!AJ30=0,NA(),集計表!AJ30)</f>
        <v>299</v>
      </c>
      <c r="AI37" s="61">
        <f>IF(集計表!AK30=0,NA(),集計表!AK30)</f>
        <v>293</v>
      </c>
      <c r="AJ37" s="61" t="e">
        <f>IF(集計表!AL30=0,NA(),集計表!AL30)</f>
        <v>#N/A</v>
      </c>
      <c r="AK37" s="61" t="e">
        <f>IF(集計表!AM30=0,NA(),集計表!AM30)</f>
        <v>#N/A</v>
      </c>
      <c r="AL37" s="61" t="e">
        <f>IF(集計表!AN30=0,NA(),集計表!AN30)</f>
        <v>#N/A</v>
      </c>
      <c r="AM37" s="61" t="e">
        <f>IF(集計表!AO30=0,NA(),集計表!AO30)</f>
        <v>#N/A</v>
      </c>
      <c r="AN37" s="62" t="e">
        <f>IF(集計表!AP30=0,NA(),集計表!AP30)</f>
        <v>#N/A</v>
      </c>
      <c r="AO37" s="62" t="e">
        <f>IF(集計表!AQ30=0,NA(),集計表!AQ30)</f>
        <v>#N/A</v>
      </c>
      <c r="AP37" s="62" t="e">
        <f>IF(集計表!AR30=0,NA(),集計表!AR30)</f>
        <v>#N/A</v>
      </c>
      <c r="AQ37" s="62" t="e">
        <f>IF(集計表!AS30=0,NA(),集計表!AS30)</f>
        <v>#N/A</v>
      </c>
      <c r="AR37" s="116" t="e">
        <f>IF(集計表!AT30=0,NA(),集計表!AT30)</f>
        <v>#N/A</v>
      </c>
      <c r="AS37" s="105"/>
      <c r="AT37" s="105"/>
    </row>
    <row r="38" spans="1:46" s="102" customFormat="1" ht="13.5" customHeight="1" x14ac:dyDescent="0.15">
      <c r="A38" s="86" t="s">
        <v>2</v>
      </c>
      <c r="B38" s="87">
        <f>集計表!D31</f>
        <v>138</v>
      </c>
      <c r="C38" s="87">
        <f>集計表!E31</f>
        <v>138</v>
      </c>
      <c r="D38" s="87">
        <f>集計表!F31</f>
        <v>138</v>
      </c>
      <c r="E38" s="87">
        <f>集計表!G31</f>
        <v>138</v>
      </c>
      <c r="F38" s="87">
        <f>集計表!H31</f>
        <v>138</v>
      </c>
      <c r="G38" s="87">
        <f>集計表!I31</f>
        <v>138</v>
      </c>
      <c r="H38" s="87">
        <f>集計表!J31</f>
        <v>138</v>
      </c>
      <c r="I38" s="87">
        <f>集計表!K31</f>
        <v>150</v>
      </c>
      <c r="J38" s="87">
        <f>集計表!L31</f>
        <v>150</v>
      </c>
      <c r="K38" s="87">
        <f>集計表!M31</f>
        <v>150</v>
      </c>
      <c r="L38" s="87">
        <f>集計表!N31</f>
        <v>150</v>
      </c>
      <c r="M38" s="87">
        <f>集計表!O31</f>
        <v>150</v>
      </c>
      <c r="N38" s="87">
        <f>集計表!P31</f>
        <v>150</v>
      </c>
      <c r="O38" s="87">
        <f>集計表!Q31</f>
        <v>150</v>
      </c>
      <c r="P38" s="88">
        <f>集計表!R31</f>
        <v>151</v>
      </c>
      <c r="Q38" s="87">
        <f>集計表!S31</f>
        <v>151</v>
      </c>
      <c r="R38" s="87">
        <f>集計表!T31</f>
        <v>151</v>
      </c>
      <c r="S38" s="87">
        <f>集計表!U31</f>
        <v>151</v>
      </c>
      <c r="T38" s="87">
        <f>集計表!V31</f>
        <v>151</v>
      </c>
      <c r="U38" s="87">
        <f>集計表!W31</f>
        <v>151</v>
      </c>
      <c r="V38" s="87">
        <f>集計表!X31</f>
        <v>151</v>
      </c>
      <c r="W38" s="87">
        <f>集計表!Y31</f>
        <v>151</v>
      </c>
      <c r="X38" s="87">
        <f>集計表!Z31</f>
        <v>142</v>
      </c>
      <c r="Y38" s="87">
        <f>集計表!AA31</f>
        <v>142</v>
      </c>
      <c r="Z38" s="87">
        <f>集計表!AB31</f>
        <v>142</v>
      </c>
      <c r="AA38" s="87">
        <f>集計表!AC31</f>
        <v>142</v>
      </c>
      <c r="AB38" s="87">
        <f>集計表!AD31</f>
        <v>142</v>
      </c>
      <c r="AC38" s="87">
        <f>集計表!AE31</f>
        <v>142</v>
      </c>
      <c r="AD38" s="87">
        <f>集計表!AF31</f>
        <v>142</v>
      </c>
      <c r="AE38" s="87">
        <f>集計表!AG31</f>
        <v>145</v>
      </c>
      <c r="AF38" s="87">
        <f>集計表!AH31</f>
        <v>145</v>
      </c>
      <c r="AG38" s="87">
        <f>集計表!AI31</f>
        <v>145</v>
      </c>
      <c r="AH38" s="87">
        <f>集計表!AJ31</f>
        <v>145</v>
      </c>
      <c r="AI38" s="87">
        <f>集計表!AK31</f>
        <v>145</v>
      </c>
      <c r="AJ38" s="87">
        <f>集計表!AL31</f>
        <v>145</v>
      </c>
      <c r="AK38" s="87">
        <f>集計表!AM31</f>
        <v>145</v>
      </c>
      <c r="AL38" s="87">
        <f>集計表!AN31</f>
        <v>145</v>
      </c>
      <c r="AM38" s="87">
        <f>集計表!AO31</f>
        <v>152</v>
      </c>
      <c r="AN38" s="89">
        <f>集計表!AP31</f>
        <v>152</v>
      </c>
      <c r="AO38" s="89">
        <f>集計表!AQ31</f>
        <v>152</v>
      </c>
      <c r="AP38" s="89">
        <f>集計表!AR31</f>
        <v>152</v>
      </c>
      <c r="AQ38" s="89">
        <f>集計表!AS31</f>
        <v>152</v>
      </c>
      <c r="AR38" s="117">
        <f>集計表!AT31</f>
        <v>152</v>
      </c>
      <c r="AS38" s="105"/>
      <c r="AT38" s="105"/>
    </row>
    <row r="39" spans="1:46" s="102" customFormat="1" ht="13.5" customHeight="1" thickBot="1" x14ac:dyDescent="0.2">
      <c r="A39" s="79" t="s">
        <v>21</v>
      </c>
      <c r="B39" s="80">
        <f>IFERROR(B37/B38, "")</f>
        <v>1.0869565217391304</v>
      </c>
      <c r="C39" s="91">
        <f t="shared" ref="C39:AR39" si="0">IFERROR(C37/C38, "")</f>
        <v>1.1956521739130435</v>
      </c>
      <c r="D39" s="80">
        <f t="shared" si="0"/>
        <v>1.1594202898550725</v>
      </c>
      <c r="E39" s="80">
        <f t="shared" si="0"/>
        <v>1.2753623188405796</v>
      </c>
      <c r="F39" s="80">
        <f t="shared" si="0"/>
        <v>1.318840579710145</v>
      </c>
      <c r="G39" s="80">
        <f t="shared" si="0"/>
        <v>1.2898550724637681</v>
      </c>
      <c r="H39" s="91">
        <f t="shared" si="0"/>
        <v>1.3623188405797102</v>
      </c>
      <c r="I39" s="80">
        <f t="shared" si="0"/>
        <v>1.4133333333333333</v>
      </c>
      <c r="J39" s="80">
        <f t="shared" si="0"/>
        <v>1.3533333333333333</v>
      </c>
      <c r="K39" s="80">
        <f t="shared" si="0"/>
        <v>1.3933333333333333</v>
      </c>
      <c r="L39" s="80">
        <f t="shared" si="0"/>
        <v>1.32</v>
      </c>
      <c r="M39" s="80">
        <f t="shared" si="0"/>
        <v>1.4066666666666667</v>
      </c>
      <c r="N39" s="80">
        <f t="shared" si="0"/>
        <v>1.4066666666666667</v>
      </c>
      <c r="O39" s="80">
        <f t="shared" si="0"/>
        <v>1.3933333333333333</v>
      </c>
      <c r="P39" s="80">
        <f t="shared" si="0"/>
        <v>1.4503311258278146</v>
      </c>
      <c r="Q39" s="91">
        <f t="shared" si="0"/>
        <v>1.4503311258278146</v>
      </c>
      <c r="R39" s="91">
        <f t="shared" si="0"/>
        <v>1.3973509933774835</v>
      </c>
      <c r="S39" s="80">
        <f t="shared" si="0"/>
        <v>1.5231788079470199</v>
      </c>
      <c r="T39" s="80">
        <f t="shared" si="0"/>
        <v>1.3973509933774835</v>
      </c>
      <c r="U39" s="91">
        <f t="shared" si="0"/>
        <v>1.3841059602649006</v>
      </c>
      <c r="V39" s="80">
        <f t="shared" si="0"/>
        <v>1.3576158940397351</v>
      </c>
      <c r="W39" s="80">
        <f t="shared" si="0"/>
        <v>1.2582781456953642</v>
      </c>
      <c r="X39" s="80">
        <f t="shared" si="0"/>
        <v>1.7746478873239437</v>
      </c>
      <c r="Y39" s="80">
        <f t="shared" si="0"/>
        <v>1.7464788732394365</v>
      </c>
      <c r="Z39" s="91">
        <f t="shared" si="0"/>
        <v>1.7816901408450705</v>
      </c>
      <c r="AA39" s="80">
        <f t="shared" si="0"/>
        <v>1.8098591549295775</v>
      </c>
      <c r="AB39" s="80">
        <f t="shared" si="0"/>
        <v>1.619718309859155</v>
      </c>
      <c r="AC39" s="80">
        <f t="shared" si="0"/>
        <v>1.9577464788732395</v>
      </c>
      <c r="AD39" s="91">
        <f t="shared" si="0"/>
        <v>1.9788732394366197</v>
      </c>
      <c r="AE39" s="80">
        <f t="shared" si="0"/>
        <v>1.903448275862069</v>
      </c>
      <c r="AF39" s="80">
        <f t="shared" si="0"/>
        <v>1.8689655172413793</v>
      </c>
      <c r="AG39" s="80">
        <f t="shared" si="0"/>
        <v>2.0137931034482759</v>
      </c>
      <c r="AH39" s="80">
        <f t="shared" si="0"/>
        <v>2.0620689655172413</v>
      </c>
      <c r="AI39" s="80">
        <f t="shared" si="0"/>
        <v>2.0206896551724136</v>
      </c>
      <c r="AJ39" s="80" t="str">
        <f t="shared" si="0"/>
        <v/>
      </c>
      <c r="AK39" s="80" t="str">
        <f t="shared" si="0"/>
        <v/>
      </c>
      <c r="AL39" s="91" t="str">
        <f t="shared" si="0"/>
        <v/>
      </c>
      <c r="AM39" s="91" t="str">
        <f t="shared" si="0"/>
        <v/>
      </c>
      <c r="AN39" s="90" t="str">
        <f t="shared" si="0"/>
        <v/>
      </c>
      <c r="AO39" s="90" t="str">
        <f t="shared" si="0"/>
        <v/>
      </c>
      <c r="AP39" s="90" t="str">
        <f t="shared" si="0"/>
        <v/>
      </c>
      <c r="AQ39" s="90" t="str">
        <f t="shared" si="0"/>
        <v/>
      </c>
      <c r="AR39" s="118" t="str">
        <f t="shared" si="0"/>
        <v/>
      </c>
      <c r="AS39" s="106"/>
      <c r="AT39" s="106"/>
    </row>
    <row r="40" spans="1:46" s="81" customFormat="1" ht="22.5" customHeight="1" x14ac:dyDescent="0.15">
      <c r="A40" s="81" t="s">
        <v>17</v>
      </c>
      <c r="B40" s="82"/>
      <c r="C40" s="82"/>
      <c r="D40" s="83"/>
      <c r="E40" s="82"/>
      <c r="F40" s="84"/>
      <c r="G40" s="82"/>
      <c r="H40" s="82"/>
      <c r="I40" s="82"/>
      <c r="J40" s="82"/>
      <c r="K40" s="85"/>
      <c r="L40" s="82"/>
      <c r="M40" s="85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S40" s="81" t="s">
        <v>22</v>
      </c>
    </row>
    <row r="41" spans="1:46" ht="15" x14ac:dyDescent="0.15">
      <c r="A41" s="34" t="s">
        <v>11</v>
      </c>
      <c r="B41" s="19"/>
      <c r="C41" s="19"/>
      <c r="D41" s="19"/>
      <c r="E41" s="19"/>
      <c r="F41" s="19"/>
      <c r="G41" s="19"/>
      <c r="H41" s="19"/>
      <c r="I41" s="19"/>
      <c r="J41" s="19"/>
      <c r="L41" s="19" t="str">
        <f>TEXT(集計表!$C$1,"(e.m/d～)")</f>
        <v>(6.3/1～)</v>
      </c>
      <c r="M41" s="19"/>
      <c r="N41" s="19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46" ht="15" x14ac:dyDescent="0.15">
      <c r="A42" s="34" t="s">
        <v>13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46" ht="15.75" customHeight="1" x14ac:dyDescent="0.15"/>
    <row r="73" spans="1:46" ht="9" customHeight="1" x14ac:dyDescent="0.15"/>
    <row r="74" spans="1:46" s="99" customFormat="1" ht="13.5" customHeight="1" thickBot="1" x14ac:dyDescent="0.2">
      <c r="B74" s="96"/>
      <c r="C74" s="96"/>
      <c r="D74" s="96"/>
      <c r="E74" s="58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58"/>
      <c r="R74" s="96"/>
      <c r="S74" s="96"/>
      <c r="T74" s="96"/>
      <c r="V74" s="96"/>
      <c r="W74" s="96"/>
      <c r="X74" s="96"/>
      <c r="Y74" s="96"/>
      <c r="Z74" s="96"/>
      <c r="AA74" s="96"/>
      <c r="AB74" s="58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</row>
    <row r="75" spans="1:46" x14ac:dyDescent="0.15">
      <c r="A75" s="59">
        <f>集計表!C33</f>
        <v>45352</v>
      </c>
      <c r="B75" s="66" t="str">
        <f>集計表!D33</f>
        <v>3/1</v>
      </c>
      <c r="C75" s="64" t="str">
        <f>集計表!E33</f>
        <v>2</v>
      </c>
      <c r="D75" s="64" t="str">
        <f>集計表!F33</f>
        <v>4</v>
      </c>
      <c r="E75" s="64" t="str">
        <f>集計表!G33</f>
        <v>5</v>
      </c>
      <c r="F75" s="64" t="str">
        <f>集計表!H33</f>
        <v>7</v>
      </c>
      <c r="G75" s="64" t="str">
        <f>集計表!I33</f>
        <v>8</v>
      </c>
      <c r="H75" s="64" t="str">
        <f>集計表!J33</f>
        <v>9</v>
      </c>
      <c r="I75" s="64" t="str">
        <f>集計表!K33</f>
        <v>11</v>
      </c>
      <c r="J75" s="64" t="str">
        <f>集計表!L33</f>
        <v>12</v>
      </c>
      <c r="K75" s="64" t="str">
        <f>集計表!M33</f>
        <v>14</v>
      </c>
      <c r="L75" s="64" t="str">
        <f>集計表!N33</f>
        <v>15</v>
      </c>
      <c r="M75" s="64" t="str">
        <f>集計表!O33</f>
        <v>16</v>
      </c>
      <c r="N75" s="64" t="str">
        <f>集計表!P33</f>
        <v>18</v>
      </c>
      <c r="O75" s="64" t="str">
        <f>集計表!Q33</f>
        <v>19</v>
      </c>
      <c r="P75" s="64" t="str">
        <f>集計表!R33</f>
        <v>21</v>
      </c>
      <c r="Q75" s="64" t="str">
        <f>集計表!S33</f>
        <v>22</v>
      </c>
      <c r="R75" s="64" t="str">
        <f>集計表!T33</f>
        <v>23</v>
      </c>
      <c r="S75" s="64" t="str">
        <f>集計表!U33</f>
        <v>25</v>
      </c>
      <c r="T75" s="64" t="str">
        <f>集計表!V33</f>
        <v>26</v>
      </c>
      <c r="U75" s="64" t="str">
        <f>集計表!W33</f>
        <v>28</v>
      </c>
      <c r="V75" s="64" t="str">
        <f>集計表!X33</f>
        <v>29</v>
      </c>
      <c r="W75" s="64" t="str">
        <f>集計表!Y33</f>
        <v>30</v>
      </c>
      <c r="X75" s="64" t="str">
        <f>集計表!Z33</f>
        <v>4/1</v>
      </c>
      <c r="Y75" s="64" t="str">
        <f>集計表!AA33</f>
        <v>2</v>
      </c>
      <c r="Z75" s="64" t="str">
        <f>集計表!AB33</f>
        <v>4</v>
      </c>
      <c r="AA75" s="64" t="str">
        <f>集計表!AC33</f>
        <v>5</v>
      </c>
      <c r="AB75" s="64" t="str">
        <f>集計表!AD33</f>
        <v>6</v>
      </c>
      <c r="AC75" s="64" t="str">
        <f>集計表!AE33</f>
        <v>8</v>
      </c>
      <c r="AD75" s="64" t="str">
        <f>集計表!AF33</f>
        <v>9</v>
      </c>
      <c r="AE75" s="64" t="str">
        <f>集計表!AG33</f>
        <v>11</v>
      </c>
      <c r="AF75" s="64" t="str">
        <f>集計表!AH33</f>
        <v>12</v>
      </c>
      <c r="AG75" s="64" t="str">
        <f>集計表!AI33</f>
        <v>13</v>
      </c>
      <c r="AH75" s="64" t="str">
        <f>集計表!AJ33</f>
        <v>15</v>
      </c>
      <c r="AI75" s="64" t="str">
        <f>集計表!AK33</f>
        <v>16</v>
      </c>
      <c r="AJ75" s="64" t="str">
        <f>集計表!AL33</f>
        <v>18</v>
      </c>
      <c r="AK75" s="64" t="str">
        <f>集計表!AM33</f>
        <v>19</v>
      </c>
      <c r="AL75" s="64" t="str">
        <f>集計表!AN33</f>
        <v>20</v>
      </c>
      <c r="AM75" s="64" t="str">
        <f>集計表!AO33</f>
        <v>22</v>
      </c>
      <c r="AN75" s="65" t="str">
        <f>集計表!AP33</f>
        <v>23</v>
      </c>
      <c r="AO75" s="65" t="str">
        <f>集計表!AQ33</f>
        <v>25</v>
      </c>
      <c r="AP75" s="65" t="str">
        <f>集計表!AR33</f>
        <v>26</v>
      </c>
      <c r="AQ75" s="65" t="str">
        <f>集計表!AS33</f>
        <v>27</v>
      </c>
      <c r="AR75" s="115" t="str">
        <f>集計表!AT33</f>
        <v>30</v>
      </c>
      <c r="AS75" s="109"/>
      <c r="AT75" s="109"/>
    </row>
    <row r="76" spans="1:46" s="102" customFormat="1" x14ac:dyDescent="0.15">
      <c r="A76" s="60" t="s">
        <v>0</v>
      </c>
      <c r="B76" s="61">
        <f>IF(集計表!D35="","",集計表!D35)</f>
        <v>88.460999999999999</v>
      </c>
      <c r="C76" s="61">
        <f>IF(集計表!E35="","",集計表!E35)</f>
        <v>68.63</v>
      </c>
      <c r="D76" s="61">
        <f>IF(集計表!F35="","",集計表!F35)</f>
        <v>95.766999999999996</v>
      </c>
      <c r="E76" s="61">
        <f>IF(集計表!G35="","",集計表!G35)</f>
        <v>98.73</v>
      </c>
      <c r="F76" s="61">
        <f>IF(集計表!H35="","",集計表!H35)</f>
        <v>88.266000000000005</v>
      </c>
      <c r="G76" s="61">
        <f>IF(集計表!I35="","",集計表!I35)</f>
        <v>68.914000000000001</v>
      </c>
      <c r="H76" s="61">
        <f>IF(集計表!J35="","",集計表!J35)</f>
        <v>85.423000000000002</v>
      </c>
      <c r="I76" s="61">
        <f>IF(集計表!K35="","",集計表!K35)</f>
        <v>142.13999999999999</v>
      </c>
      <c r="J76" s="61">
        <f>IF(集計表!L35="","",集計表!L35)</f>
        <v>69.326999999999998</v>
      </c>
      <c r="K76" s="61">
        <f>IF(集計表!M35="","",集計表!M35)</f>
        <v>106.63</v>
      </c>
      <c r="L76" s="61">
        <f>IF(集計表!N35="","",集計表!N35)</f>
        <v>82.747</v>
      </c>
      <c r="M76" s="61">
        <f>IF(集計表!O35="","",集計表!O35)</f>
        <v>89.971999999999994</v>
      </c>
      <c r="N76" s="61">
        <f>IF(集計表!P35="","",集計表!P35)</f>
        <v>130.26900000000001</v>
      </c>
      <c r="O76" s="61">
        <f>IF(集計表!Q35="","",集計表!Q35)</f>
        <v>88.284000000000006</v>
      </c>
      <c r="P76" s="61">
        <f>IF(集計表!R35="","",集計表!R35)</f>
        <v>130.285</v>
      </c>
      <c r="Q76" s="61">
        <f>IF(集計表!S35="","",集計表!S35)</f>
        <v>69.855000000000004</v>
      </c>
      <c r="R76" s="61">
        <f>IF(集計表!T35="","",集計表!T35)</f>
        <v>89.548000000000002</v>
      </c>
      <c r="S76" s="61">
        <f>IF(集計表!U35="","",集計表!U35)</f>
        <v>80.744</v>
      </c>
      <c r="T76" s="61">
        <f>IF(集計表!V35="","",集計表!V35)</f>
        <v>22.437999999999999</v>
      </c>
      <c r="U76" s="61">
        <f>IF(集計表!W35="","",集計表!W35)</f>
        <v>54.414999999999999</v>
      </c>
      <c r="V76" s="61">
        <f>IF(集計表!X35="","",集計表!X35)</f>
        <v>72.028000000000006</v>
      </c>
      <c r="W76" s="61">
        <f>IF(集計表!Y35="","",集計表!Y35)</f>
        <v>58.962000000000003</v>
      </c>
      <c r="X76" s="61">
        <f>IF(集計表!Z35="","",集計表!Z35)</f>
        <v>90.263999999999996</v>
      </c>
      <c r="Y76" s="61">
        <f>IF(集計表!AA35="","",集計表!AA35)</f>
        <v>73.418000000000006</v>
      </c>
      <c r="Z76" s="61">
        <f>IF(集計表!AB35="","",集計表!AB35)</f>
        <v>113.56699999999999</v>
      </c>
      <c r="AA76" s="61">
        <f>IF(集計表!AC35="","",集計表!AC35)</f>
        <v>18.375</v>
      </c>
      <c r="AB76" s="61">
        <f>IF(集計表!AD35="","",集計表!AD35)</f>
        <v>46.67</v>
      </c>
      <c r="AC76" s="61">
        <f>IF(集計表!AE35="","",集計表!AE35)</f>
        <v>116.708</v>
      </c>
      <c r="AD76" s="61">
        <f>IF(集計表!AF35="","",集計表!AF35)</f>
        <v>87.132999999999996</v>
      </c>
      <c r="AE76" s="61">
        <f>IF(集計表!AG35="","",集計表!AG35)</f>
        <v>36.793999999999997</v>
      </c>
      <c r="AF76" s="61">
        <f>IF(集計表!AH35="","",集計表!AH35)</f>
        <v>73.242000000000004</v>
      </c>
      <c r="AG76" s="61">
        <f>IF(集計表!AI35="","",集計表!AI35)</f>
        <v>71.802000000000007</v>
      </c>
      <c r="AH76" s="61">
        <f>IF(集計表!AJ35="","",集計表!AJ35)</f>
        <v>112.1</v>
      </c>
      <c r="AI76" s="61">
        <f>IF(集計表!AK35="","",集計表!AK35)</f>
        <v>92.632999999999996</v>
      </c>
      <c r="AJ76" s="61" t="str">
        <f>IF(集計表!AL35="","",集計表!AL35)</f>
        <v/>
      </c>
      <c r="AK76" s="61" t="str">
        <f>IF(集計表!AM35="","",集計表!AM35)</f>
        <v/>
      </c>
      <c r="AL76" s="61" t="str">
        <f>IF(集計表!AN35="","",集計表!AN35)</f>
        <v/>
      </c>
      <c r="AM76" s="61" t="str">
        <f>IF(集計表!AO35="","",集計表!AO35)</f>
        <v/>
      </c>
      <c r="AN76" s="62" t="str">
        <f>IF(集計表!AP35="","",集計表!AP35)</f>
        <v/>
      </c>
      <c r="AO76" s="62" t="str">
        <f>IF(集計表!AQ35="","",集計表!AQ35)</f>
        <v/>
      </c>
      <c r="AP76" s="62" t="str">
        <f>IF(集計表!AR35="","",集計表!AR35)</f>
        <v/>
      </c>
      <c r="AQ76" s="62" t="str">
        <f>IF(集計表!AS35="","",集計表!AS35)</f>
        <v/>
      </c>
      <c r="AR76" s="116" t="str">
        <f>IF(集計表!AT35="","",集計表!AT35)</f>
        <v/>
      </c>
      <c r="AS76" s="105"/>
      <c r="AT76" s="105"/>
    </row>
    <row r="77" spans="1:46" s="102" customFormat="1" x14ac:dyDescent="0.15">
      <c r="A77" s="60" t="s">
        <v>1</v>
      </c>
      <c r="B77" s="61">
        <f>IF(集計表!D36=0,NA(),集計表!D36)</f>
        <v>123</v>
      </c>
      <c r="C77" s="61">
        <f>IF(集計表!E36=0,NA(),集計表!E36)</f>
        <v>135</v>
      </c>
      <c r="D77" s="61">
        <f>IF(集計表!F36=0,NA(),集計表!F36)</f>
        <v>167</v>
      </c>
      <c r="E77" s="61">
        <f>IF(集計表!G36=0,NA(),集計表!G36)</f>
        <v>139</v>
      </c>
      <c r="F77" s="61">
        <f>IF(集計表!H36=0,NA(),集計表!H36)</f>
        <v>187</v>
      </c>
      <c r="G77" s="61">
        <f>IF(集計表!I36=0,NA(),集計表!I36)</f>
        <v>184</v>
      </c>
      <c r="H77" s="61">
        <f>IF(集計表!J36=0,NA(),集計表!J36)</f>
        <v>194</v>
      </c>
      <c r="I77" s="61">
        <f>IF(集計表!K36=0,NA(),集計表!K36)</f>
        <v>189</v>
      </c>
      <c r="J77" s="61">
        <f>IF(集計表!L36=0,NA(),集計表!L36)</f>
        <v>199</v>
      </c>
      <c r="K77" s="61">
        <f>IF(集計表!M36=0,NA(),集計表!M36)</f>
        <v>209</v>
      </c>
      <c r="L77" s="61">
        <f>IF(集計表!N36=0,NA(),集計表!N36)</f>
        <v>188</v>
      </c>
      <c r="M77" s="61">
        <f>IF(集計表!O36=0,NA(),集計表!O36)</f>
        <v>197</v>
      </c>
      <c r="N77" s="61">
        <f>IF(集計表!P36=0,NA(),集計表!P36)</f>
        <v>214</v>
      </c>
      <c r="O77" s="61">
        <f>IF(集計表!Q36=0,NA(),集計表!Q36)</f>
        <v>177</v>
      </c>
      <c r="P77" s="61">
        <f>IF(集計表!R36=0,NA(),集計表!R36)</f>
        <v>216</v>
      </c>
      <c r="Q77" s="61">
        <f>IF(集計表!S36=0,NA(),集計表!S36)</f>
        <v>198</v>
      </c>
      <c r="R77" s="61">
        <f>IF(集計表!T36=0,NA(),集計表!T36)</f>
        <v>225</v>
      </c>
      <c r="S77" s="61">
        <f>IF(集計表!U36=0,NA(),集計表!U36)</f>
        <v>234</v>
      </c>
      <c r="T77" s="61">
        <f>IF(集計表!V36=0,NA(),集計表!V36)</f>
        <v>226</v>
      </c>
      <c r="U77" s="61">
        <f>IF(集計表!W36=0,NA(),集計表!W36)</f>
        <v>172</v>
      </c>
      <c r="V77" s="61">
        <f>IF(集計表!X36=0,NA(),集計表!X36)</f>
        <v>252</v>
      </c>
      <c r="W77" s="61">
        <f>IF(集計表!Y36=0,NA(),集計表!Y36)</f>
        <v>244</v>
      </c>
      <c r="X77" s="61">
        <f>IF(集計表!Z36=0,NA(),集計表!Z36)</f>
        <v>242</v>
      </c>
      <c r="Y77" s="61">
        <f>IF(集計表!AA36=0,NA(),集計表!AA36)</f>
        <v>269</v>
      </c>
      <c r="Z77" s="61">
        <f>IF(集計表!AB36=0,NA(),集計表!AB36)</f>
        <v>254</v>
      </c>
      <c r="AA77" s="61">
        <f>IF(集計表!AC36=0,NA(),集計表!AC36)</f>
        <v>308</v>
      </c>
      <c r="AB77" s="61">
        <f>IF(集計表!AD36=0,NA(),集計表!AD36)</f>
        <v>283</v>
      </c>
      <c r="AC77" s="61">
        <f>IF(集計表!AE36=0,NA(),集計表!AE36)</f>
        <v>292</v>
      </c>
      <c r="AD77" s="61">
        <f>IF(集計表!AF36=0,NA(),集計表!AF36)</f>
        <v>265</v>
      </c>
      <c r="AE77" s="61">
        <f>IF(集計表!AG36=0,NA(),集計表!AG36)</f>
        <v>304</v>
      </c>
      <c r="AF77" s="61">
        <f>IF(集計表!AH36=0,NA(),集計表!AH36)</f>
        <v>302</v>
      </c>
      <c r="AG77" s="61">
        <f>IF(集計表!AI36=0,NA(),集計表!AI36)</f>
        <v>297</v>
      </c>
      <c r="AH77" s="61">
        <f>IF(集計表!AJ36=0,NA(),集計表!AJ36)</f>
        <v>306</v>
      </c>
      <c r="AI77" s="61">
        <f>IF(集計表!AK36=0,NA(),集計表!AK36)</f>
        <v>272</v>
      </c>
      <c r="AJ77" s="61" t="e">
        <f>IF(集計表!AL36=0,NA(),集計表!AL36)</f>
        <v>#N/A</v>
      </c>
      <c r="AK77" s="61" t="e">
        <f>IF(集計表!AM36=0,NA(),集計表!AM36)</f>
        <v>#N/A</v>
      </c>
      <c r="AL77" s="61" t="e">
        <f>IF(集計表!AN36=0,NA(),集計表!AN36)</f>
        <v>#N/A</v>
      </c>
      <c r="AM77" s="61" t="e">
        <f>IF(集計表!AO36=0,NA(),集計表!AO36)</f>
        <v>#N/A</v>
      </c>
      <c r="AN77" s="62" t="e">
        <f>IF(集計表!AP36=0,NA(),集計表!AP36)</f>
        <v>#N/A</v>
      </c>
      <c r="AO77" s="62" t="e">
        <f>IF(集計表!AQ36=0,NA(),集計表!AQ36)</f>
        <v>#N/A</v>
      </c>
      <c r="AP77" s="62" t="e">
        <f>IF(集計表!AR36=0,NA(),集計表!AR36)</f>
        <v>#N/A</v>
      </c>
      <c r="AQ77" s="62" t="e">
        <f>IF(集計表!AS36=0,NA(),集計表!AS36)</f>
        <v>#N/A</v>
      </c>
      <c r="AR77" s="116" t="e">
        <f>IF(集計表!AT36=0,NA(),集計表!AT36)</f>
        <v>#N/A</v>
      </c>
      <c r="AS77" s="105"/>
      <c r="AT77" s="105"/>
    </row>
    <row r="78" spans="1:46" s="102" customFormat="1" x14ac:dyDescent="0.15">
      <c r="A78" s="86" t="s">
        <v>2</v>
      </c>
      <c r="B78" s="87">
        <f>集計表!D37</f>
        <v>133</v>
      </c>
      <c r="C78" s="87">
        <f>集計表!E37</f>
        <v>133</v>
      </c>
      <c r="D78" s="87">
        <f>集計表!F37</f>
        <v>133</v>
      </c>
      <c r="E78" s="87">
        <f>集計表!G37</f>
        <v>133</v>
      </c>
      <c r="F78" s="87">
        <f>集計表!H37</f>
        <v>133</v>
      </c>
      <c r="G78" s="87">
        <f>集計表!I37</f>
        <v>133</v>
      </c>
      <c r="H78" s="87">
        <f>集計表!J37</f>
        <v>133</v>
      </c>
      <c r="I78" s="87">
        <f>集計表!K37</f>
        <v>158</v>
      </c>
      <c r="J78" s="87">
        <f>集計表!L37</f>
        <v>158</v>
      </c>
      <c r="K78" s="87">
        <f>集計表!M37</f>
        <v>158</v>
      </c>
      <c r="L78" s="87">
        <f>集計表!N37</f>
        <v>158</v>
      </c>
      <c r="M78" s="87">
        <f>集計表!O37</f>
        <v>158</v>
      </c>
      <c r="N78" s="87">
        <f>集計表!P37</f>
        <v>158</v>
      </c>
      <c r="O78" s="87">
        <f>集計表!Q37</f>
        <v>158</v>
      </c>
      <c r="P78" s="87">
        <f>集計表!R37</f>
        <v>161</v>
      </c>
      <c r="Q78" s="87">
        <f>集計表!S37</f>
        <v>161</v>
      </c>
      <c r="R78" s="87">
        <f>集計表!T37</f>
        <v>161</v>
      </c>
      <c r="S78" s="87">
        <f>集計表!U37</f>
        <v>161</v>
      </c>
      <c r="T78" s="87">
        <f>集計表!V37</f>
        <v>161</v>
      </c>
      <c r="U78" s="87">
        <f>集計表!W37</f>
        <v>161</v>
      </c>
      <c r="V78" s="87">
        <f>集計表!X37</f>
        <v>161</v>
      </c>
      <c r="W78" s="87">
        <f>集計表!Y37</f>
        <v>161</v>
      </c>
      <c r="X78" s="87">
        <f>集計表!Z37</f>
        <v>150</v>
      </c>
      <c r="Y78" s="87">
        <f>集計表!AA37</f>
        <v>150</v>
      </c>
      <c r="Z78" s="87">
        <f>集計表!AB37</f>
        <v>150</v>
      </c>
      <c r="AA78" s="87">
        <f>集計表!AC37</f>
        <v>150</v>
      </c>
      <c r="AB78" s="87">
        <f>集計表!AD37</f>
        <v>150</v>
      </c>
      <c r="AC78" s="87">
        <f>集計表!AE37</f>
        <v>150</v>
      </c>
      <c r="AD78" s="87">
        <f>集計表!AF37</f>
        <v>150</v>
      </c>
      <c r="AE78" s="87">
        <f>集計表!AG37</f>
        <v>147</v>
      </c>
      <c r="AF78" s="87">
        <f>集計表!AH37</f>
        <v>147</v>
      </c>
      <c r="AG78" s="87">
        <f>集計表!AI37</f>
        <v>147</v>
      </c>
      <c r="AH78" s="87">
        <f>集計表!AJ37</f>
        <v>147</v>
      </c>
      <c r="AI78" s="87">
        <f>集計表!AK37</f>
        <v>147</v>
      </c>
      <c r="AJ78" s="87">
        <f>集計表!AL37</f>
        <v>147</v>
      </c>
      <c r="AK78" s="87">
        <f>集計表!AM37</f>
        <v>147</v>
      </c>
      <c r="AL78" s="87">
        <f>集計表!AN37</f>
        <v>147</v>
      </c>
      <c r="AM78" s="87">
        <f>集計表!AO37</f>
        <v>151</v>
      </c>
      <c r="AN78" s="89">
        <f>集計表!AP37</f>
        <v>151</v>
      </c>
      <c r="AO78" s="89">
        <f>集計表!AQ37</f>
        <v>151</v>
      </c>
      <c r="AP78" s="89">
        <f>集計表!AR37</f>
        <v>151</v>
      </c>
      <c r="AQ78" s="89">
        <f>集計表!AS37</f>
        <v>151</v>
      </c>
      <c r="AR78" s="117">
        <f>集計表!AT37</f>
        <v>151</v>
      </c>
      <c r="AS78" s="105"/>
      <c r="AT78" s="105"/>
    </row>
    <row r="79" spans="1:46" s="102" customFormat="1" ht="13.5" customHeight="1" thickBot="1" x14ac:dyDescent="0.2">
      <c r="A79" s="79" t="s">
        <v>21</v>
      </c>
      <c r="B79" s="80">
        <f>IFERROR(B77/B78, "")</f>
        <v>0.92481203007518797</v>
      </c>
      <c r="C79" s="80">
        <f t="shared" ref="C79:AR79" si="1">IFERROR(C77/C78, "")</f>
        <v>1.0150375939849625</v>
      </c>
      <c r="D79" s="80">
        <f t="shared" si="1"/>
        <v>1.255639097744361</v>
      </c>
      <c r="E79" s="80">
        <f t="shared" si="1"/>
        <v>1.0451127819548873</v>
      </c>
      <c r="F79" s="80">
        <f t="shared" si="1"/>
        <v>1.4060150375939851</v>
      </c>
      <c r="G79" s="80">
        <f t="shared" si="1"/>
        <v>1.3834586466165413</v>
      </c>
      <c r="H79" s="80">
        <f t="shared" si="1"/>
        <v>1.4586466165413534</v>
      </c>
      <c r="I79" s="80">
        <f t="shared" si="1"/>
        <v>1.1962025316455696</v>
      </c>
      <c r="J79" s="80">
        <f t="shared" si="1"/>
        <v>1.259493670886076</v>
      </c>
      <c r="K79" s="80">
        <f t="shared" si="1"/>
        <v>1.3227848101265822</v>
      </c>
      <c r="L79" s="80">
        <f t="shared" si="1"/>
        <v>1.1898734177215189</v>
      </c>
      <c r="M79" s="80">
        <f t="shared" si="1"/>
        <v>1.2468354430379747</v>
      </c>
      <c r="N79" s="80">
        <f t="shared" si="1"/>
        <v>1.3544303797468353</v>
      </c>
      <c r="O79" s="80">
        <f t="shared" si="1"/>
        <v>1.120253164556962</v>
      </c>
      <c r="P79" s="91">
        <f t="shared" si="1"/>
        <v>1.3416149068322982</v>
      </c>
      <c r="Q79" s="91">
        <f t="shared" si="1"/>
        <v>1.2298136645962734</v>
      </c>
      <c r="R79" s="91">
        <f t="shared" si="1"/>
        <v>1.3975155279503106</v>
      </c>
      <c r="S79" s="80">
        <f t="shared" si="1"/>
        <v>1.4534161490683231</v>
      </c>
      <c r="T79" s="80">
        <f t="shared" si="1"/>
        <v>1.4037267080745341</v>
      </c>
      <c r="U79" s="80">
        <f t="shared" si="1"/>
        <v>1.0683229813664596</v>
      </c>
      <c r="V79" s="80">
        <f t="shared" si="1"/>
        <v>1.5652173913043479</v>
      </c>
      <c r="W79" s="80">
        <f t="shared" si="1"/>
        <v>1.515527950310559</v>
      </c>
      <c r="X79" s="80">
        <f t="shared" si="1"/>
        <v>1.6133333333333333</v>
      </c>
      <c r="Y79" s="80">
        <f t="shared" si="1"/>
        <v>1.7933333333333332</v>
      </c>
      <c r="Z79" s="91">
        <f t="shared" si="1"/>
        <v>1.6933333333333334</v>
      </c>
      <c r="AA79" s="80">
        <f t="shared" si="1"/>
        <v>2.0533333333333332</v>
      </c>
      <c r="AB79" s="80">
        <f t="shared" si="1"/>
        <v>1.8866666666666667</v>
      </c>
      <c r="AC79" s="91">
        <f t="shared" si="1"/>
        <v>1.9466666666666668</v>
      </c>
      <c r="AD79" s="80">
        <f t="shared" si="1"/>
        <v>1.7666666666666666</v>
      </c>
      <c r="AE79" s="80">
        <f t="shared" si="1"/>
        <v>2.0680272108843538</v>
      </c>
      <c r="AF79" s="80">
        <f t="shared" si="1"/>
        <v>2.0544217687074831</v>
      </c>
      <c r="AG79" s="80">
        <f t="shared" si="1"/>
        <v>2.0204081632653059</v>
      </c>
      <c r="AH79" s="80">
        <f t="shared" si="1"/>
        <v>2.0816326530612246</v>
      </c>
      <c r="AI79" s="80">
        <f t="shared" si="1"/>
        <v>1.8503401360544218</v>
      </c>
      <c r="AJ79" s="80" t="str">
        <f t="shared" si="1"/>
        <v/>
      </c>
      <c r="AK79" s="91" t="str">
        <f t="shared" si="1"/>
        <v/>
      </c>
      <c r="AL79" s="91" t="str">
        <f t="shared" si="1"/>
        <v/>
      </c>
      <c r="AM79" s="91" t="str">
        <f t="shared" si="1"/>
        <v/>
      </c>
      <c r="AN79" s="90" t="str">
        <f t="shared" si="1"/>
        <v/>
      </c>
      <c r="AO79" s="90" t="str">
        <f t="shared" si="1"/>
        <v/>
      </c>
      <c r="AP79" s="90" t="str">
        <f t="shared" si="1"/>
        <v/>
      </c>
      <c r="AQ79" s="90" t="str">
        <f t="shared" si="1"/>
        <v/>
      </c>
      <c r="AR79" s="118" t="str">
        <f t="shared" si="1"/>
        <v/>
      </c>
      <c r="AS79" s="106"/>
      <c r="AT79" s="106"/>
    </row>
    <row r="80" spans="1:46" s="81" customFormat="1" ht="22.5" customHeight="1" x14ac:dyDescent="0.15">
      <c r="A80" s="81" t="s">
        <v>17</v>
      </c>
      <c r="B80" s="82"/>
      <c r="C80" s="82"/>
      <c r="D80" s="83"/>
      <c r="E80" s="82"/>
      <c r="F80" s="84"/>
      <c r="G80" s="82"/>
      <c r="H80" s="82"/>
      <c r="I80" s="82"/>
      <c r="J80" s="82"/>
      <c r="K80" s="85"/>
      <c r="L80" s="82"/>
      <c r="M80" s="85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S80" s="81" t="s">
        <v>22</v>
      </c>
    </row>
    <row r="81" spans="1:38" ht="15" x14ac:dyDescent="0.15">
      <c r="A81" s="34" t="s">
        <v>11</v>
      </c>
      <c r="B81" s="19"/>
      <c r="C81" s="19"/>
      <c r="D81" s="19"/>
      <c r="E81" s="19"/>
      <c r="F81" s="19"/>
      <c r="G81" s="19"/>
      <c r="H81" s="19"/>
      <c r="I81" s="19"/>
      <c r="J81" s="19"/>
      <c r="L81" s="19" t="str">
        <f>TEXT(集計表!$C$1,"(e.m/d～)")</f>
        <v>(6.3/1～)</v>
      </c>
      <c r="M81" s="19"/>
      <c r="N81" s="19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</row>
    <row r="82" spans="1:38" ht="15" x14ac:dyDescent="0.15">
      <c r="A82" s="34" t="s">
        <v>14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113" spans="1:46" ht="9" customHeight="1" x14ac:dyDescent="0.15">
      <c r="Q113" s="72"/>
    </row>
    <row r="114" spans="1:46" s="99" customFormat="1" ht="14.25" thickBot="1" x14ac:dyDescent="0.2">
      <c r="B114" s="96"/>
      <c r="C114" s="96"/>
      <c r="D114" s="96"/>
      <c r="E114" s="58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58"/>
      <c r="R114" s="96"/>
      <c r="S114" s="96"/>
      <c r="T114" s="96"/>
      <c r="U114" s="96"/>
      <c r="V114" s="96"/>
      <c r="X114" s="96"/>
      <c r="Y114" s="96"/>
      <c r="Z114" s="96"/>
      <c r="AA114" s="96"/>
      <c r="AB114" s="58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S114" s="101"/>
      <c r="AT114" s="101"/>
    </row>
    <row r="115" spans="1:46" x14ac:dyDescent="0.15">
      <c r="A115" s="59">
        <f>集計表!C39</f>
        <v>45352</v>
      </c>
      <c r="B115" s="66" t="str">
        <f>集計表!D39</f>
        <v>3/1</v>
      </c>
      <c r="C115" s="64" t="str">
        <f>集計表!E39</f>
        <v>2</v>
      </c>
      <c r="D115" s="64" t="str">
        <f>集計表!F39</f>
        <v>4</v>
      </c>
      <c r="E115" s="64" t="str">
        <f>集計表!G39</f>
        <v>5</v>
      </c>
      <c r="F115" s="64" t="str">
        <f>集計表!H39</f>
        <v>7</v>
      </c>
      <c r="G115" s="64" t="str">
        <f>集計表!I39</f>
        <v>8</v>
      </c>
      <c r="H115" s="64" t="str">
        <f>集計表!J39</f>
        <v>9</v>
      </c>
      <c r="I115" s="64" t="str">
        <f>集計表!K39</f>
        <v>11</v>
      </c>
      <c r="J115" s="64" t="str">
        <f>集計表!L39</f>
        <v>12</v>
      </c>
      <c r="K115" s="64" t="str">
        <f>集計表!M39</f>
        <v>14</v>
      </c>
      <c r="L115" s="64" t="str">
        <f>集計表!N39</f>
        <v>15</v>
      </c>
      <c r="M115" s="64" t="str">
        <f>集計表!O39</f>
        <v>16</v>
      </c>
      <c r="N115" s="64" t="str">
        <f>集計表!P39</f>
        <v>18</v>
      </c>
      <c r="O115" s="64" t="str">
        <f>集計表!Q39</f>
        <v>19</v>
      </c>
      <c r="P115" s="64" t="str">
        <f>集計表!R39</f>
        <v>21</v>
      </c>
      <c r="Q115" s="64" t="str">
        <f>集計表!S39</f>
        <v>22</v>
      </c>
      <c r="R115" s="64" t="str">
        <f>集計表!T39</f>
        <v>23</v>
      </c>
      <c r="S115" s="64" t="str">
        <f>集計表!U39</f>
        <v>25</v>
      </c>
      <c r="T115" s="64" t="str">
        <f>集計表!V39</f>
        <v>26</v>
      </c>
      <c r="U115" s="64" t="str">
        <f>集計表!W39</f>
        <v>28</v>
      </c>
      <c r="V115" s="64" t="str">
        <f>集計表!X39</f>
        <v>29</v>
      </c>
      <c r="W115" s="64" t="str">
        <f>集計表!Y39</f>
        <v>30</v>
      </c>
      <c r="X115" s="64" t="str">
        <f>集計表!Z39</f>
        <v>4/1</v>
      </c>
      <c r="Y115" s="64" t="str">
        <f>集計表!AA39</f>
        <v>2</v>
      </c>
      <c r="Z115" s="64" t="str">
        <f>集計表!AB39</f>
        <v>4</v>
      </c>
      <c r="AA115" s="64" t="str">
        <f>集計表!AC39</f>
        <v>5</v>
      </c>
      <c r="AB115" s="64" t="str">
        <f>集計表!AD39</f>
        <v>6</v>
      </c>
      <c r="AC115" s="64" t="str">
        <f>集計表!AE39</f>
        <v>8</v>
      </c>
      <c r="AD115" s="64" t="str">
        <f>集計表!AF39</f>
        <v>9</v>
      </c>
      <c r="AE115" s="64" t="str">
        <f>集計表!AG39</f>
        <v>11</v>
      </c>
      <c r="AF115" s="64" t="str">
        <f>集計表!AH39</f>
        <v>12</v>
      </c>
      <c r="AG115" s="64" t="str">
        <f>集計表!AI39</f>
        <v>13</v>
      </c>
      <c r="AH115" s="64" t="str">
        <f>集計表!AJ39</f>
        <v>15</v>
      </c>
      <c r="AI115" s="64" t="str">
        <f>集計表!AK39</f>
        <v>16</v>
      </c>
      <c r="AJ115" s="64" t="str">
        <f>集計表!AL39</f>
        <v>18</v>
      </c>
      <c r="AK115" s="64" t="str">
        <f>集計表!AM39</f>
        <v>19</v>
      </c>
      <c r="AL115" s="64" t="str">
        <f>集計表!AN39</f>
        <v>20</v>
      </c>
      <c r="AM115" s="64" t="str">
        <f>集計表!AO39</f>
        <v>22</v>
      </c>
      <c r="AN115" s="65" t="str">
        <f>集計表!AP39</f>
        <v>23</v>
      </c>
      <c r="AO115" s="65" t="str">
        <f>集計表!AQ39</f>
        <v>25</v>
      </c>
      <c r="AP115" s="65" t="str">
        <f>集計表!AR39</f>
        <v>26</v>
      </c>
      <c r="AQ115" s="65" t="str">
        <f>集計表!AS39</f>
        <v>27</v>
      </c>
      <c r="AR115" s="115" t="str">
        <f>集計表!AT39</f>
        <v>30</v>
      </c>
      <c r="AS115" s="109"/>
      <c r="AT115" s="109"/>
    </row>
    <row r="116" spans="1:46" s="102" customFormat="1" x14ac:dyDescent="0.15">
      <c r="A116" s="60" t="s">
        <v>0</v>
      </c>
      <c r="B116" s="61">
        <f>IF(集計表!D41="","",集計表!D41)</f>
        <v>76.260000000000005</v>
      </c>
      <c r="C116" s="61">
        <f>IF(集計表!E41="","",集計表!E41)</f>
        <v>115.92</v>
      </c>
      <c r="D116" s="61">
        <f>IF(集計表!F41="","",集計表!F41)</f>
        <v>142.12</v>
      </c>
      <c r="E116" s="61">
        <f>IF(集計表!G41="","",集計表!G41)</f>
        <v>116.464</v>
      </c>
      <c r="F116" s="61">
        <f>IF(集計表!H41="","",集計表!H41)</f>
        <v>107.35</v>
      </c>
      <c r="G116" s="61">
        <f>IF(集計表!I41="","",集計表!I41)</f>
        <v>72.501999999999995</v>
      </c>
      <c r="H116" s="61">
        <f>IF(集計表!J41="","",集計表!J41)</f>
        <v>115.82</v>
      </c>
      <c r="I116" s="61">
        <f>IF(集計表!K41="","",集計表!K41)</f>
        <v>167.14</v>
      </c>
      <c r="J116" s="61">
        <f>IF(集計表!L41="","",集計表!L41)</f>
        <v>121.12</v>
      </c>
      <c r="K116" s="61">
        <f>IF(集計表!M41="","",集計表!M41)</f>
        <v>137.07</v>
      </c>
      <c r="L116" s="61">
        <f>IF(集計表!N41="","",集計表!N41)</f>
        <v>70.62</v>
      </c>
      <c r="M116" s="61">
        <f>IF(集計表!O41="","",集計表!O41)</f>
        <v>149.19999999999999</v>
      </c>
      <c r="N116" s="61">
        <f>IF(集計表!P41="","",集計表!P41)</f>
        <v>140.52000000000001</v>
      </c>
      <c r="O116" s="61">
        <f>IF(集計表!Q41="","",集計表!Q41)</f>
        <v>86.21</v>
      </c>
      <c r="P116" s="61">
        <f>IF(集計表!R41="","",集計表!R41)</f>
        <v>110.47</v>
      </c>
      <c r="Q116" s="61">
        <f>IF(集計表!S41="","",集計表!S41)</f>
        <v>60.23</v>
      </c>
      <c r="R116" s="61">
        <f>IF(集計表!T41="","",集計表!T41)</f>
        <v>96.8</v>
      </c>
      <c r="S116" s="61">
        <f>IF(集計表!U41="","",集計表!U41)</f>
        <v>129.61000000000001</v>
      </c>
      <c r="T116" s="61">
        <f>IF(集計表!V41="","",集計表!V41)</f>
        <v>53.26</v>
      </c>
      <c r="U116" s="61">
        <f>IF(集計表!W41="","",集計表!W41)</f>
        <v>86.81</v>
      </c>
      <c r="V116" s="61">
        <f>IF(集計表!X41="","",集計表!X41)</f>
        <v>66.92</v>
      </c>
      <c r="W116" s="61">
        <f>IF(集計表!Y41="","",集計表!Y41)</f>
        <v>76.5</v>
      </c>
      <c r="X116" s="61">
        <f>IF(集計表!Z41="","",集計表!Z41)</f>
        <v>112.42</v>
      </c>
      <c r="Y116" s="61">
        <f>IF(集計表!AA41="","",集計表!AA41)</f>
        <v>94.33</v>
      </c>
      <c r="Z116" s="61">
        <f>IF(集計表!AB41="","",集計表!AB41)</f>
        <v>106.08</v>
      </c>
      <c r="AA116" s="61">
        <f>IF(集計表!AC41="","",集計表!AC41)</f>
        <v>57.5</v>
      </c>
      <c r="AB116" s="61">
        <f>IF(集計表!AD41="","",集計表!AD41)</f>
        <v>76.540000000000006</v>
      </c>
      <c r="AC116" s="61">
        <f>IF(集計表!AE41="","",集計表!AE41)</f>
        <v>152.63999999999999</v>
      </c>
      <c r="AD116" s="61">
        <f>IF(集計表!AF41="","",集計表!AF41)</f>
        <v>104.79</v>
      </c>
      <c r="AE116" s="61">
        <f>IF(集計表!AG41="","",集計表!AG41)</f>
        <v>110.3</v>
      </c>
      <c r="AF116" s="61">
        <f>IF(集計表!AH41="","",集計表!AH41)</f>
        <v>104.39</v>
      </c>
      <c r="AG116" s="61">
        <f>IF(集計表!AI41="","",集計表!AI41)</f>
        <v>124.92</v>
      </c>
      <c r="AH116" s="61">
        <f>IF(集計表!AJ41="","",集計表!AJ41)</f>
        <v>175.4</v>
      </c>
      <c r="AI116" s="61">
        <f>IF(集計表!AK41="","",集計表!AK41)</f>
        <v>96.4</v>
      </c>
      <c r="AJ116" s="61" t="str">
        <f>IF(集計表!AL41="","",集計表!AL41)</f>
        <v/>
      </c>
      <c r="AK116" s="61" t="str">
        <f>IF(集計表!AM41="","",集計表!AM41)</f>
        <v/>
      </c>
      <c r="AL116" s="61" t="str">
        <f>IF(集計表!AN41="","",集計表!AN41)</f>
        <v/>
      </c>
      <c r="AM116" s="61" t="str">
        <f>IF(集計表!AO41="","",集計表!AO41)</f>
        <v/>
      </c>
      <c r="AN116" s="62" t="str">
        <f>IF(集計表!AP41="","",集計表!AP41)</f>
        <v/>
      </c>
      <c r="AO116" s="62" t="str">
        <f>IF(集計表!AQ41="","",集計表!AQ41)</f>
        <v/>
      </c>
      <c r="AP116" s="62" t="str">
        <f>IF(集計表!AR41="","",集計表!AR41)</f>
        <v/>
      </c>
      <c r="AQ116" s="62" t="str">
        <f>IF(集計表!AS41="","",集計表!AS41)</f>
        <v/>
      </c>
      <c r="AR116" s="116" t="str">
        <f>IF(集計表!AT41="","",集計表!AT41)</f>
        <v/>
      </c>
      <c r="AS116" s="105"/>
      <c r="AT116" s="105"/>
    </row>
    <row r="117" spans="1:46" s="102" customFormat="1" x14ac:dyDescent="0.15">
      <c r="A117" s="60" t="s">
        <v>1</v>
      </c>
      <c r="B117" s="61">
        <f>IF(集計表!D42=0,NA(),集計表!D42)</f>
        <v>150</v>
      </c>
      <c r="C117" s="61">
        <f>IF(集計表!E42=0,NA(),集計表!E42)</f>
        <v>154</v>
      </c>
      <c r="D117" s="61">
        <f>IF(集計表!F42=0,NA(),集計表!F42)</f>
        <v>169</v>
      </c>
      <c r="E117" s="61">
        <f>IF(集計表!G42=0,NA(),集計表!G42)</f>
        <v>175</v>
      </c>
      <c r="F117" s="61">
        <f>IF(集計表!H42=0,NA(),集計表!H42)</f>
        <v>176</v>
      </c>
      <c r="G117" s="61">
        <f>IF(集計表!I42=0,NA(),集計表!I42)</f>
        <v>196</v>
      </c>
      <c r="H117" s="61">
        <f>IF(集計表!J42=0,NA(),集計表!J42)</f>
        <v>195</v>
      </c>
      <c r="I117" s="61">
        <f>IF(集計表!K42=0,NA(),集計表!K42)</f>
        <v>192</v>
      </c>
      <c r="J117" s="61">
        <f>IF(集計表!L42=0,NA(),集計表!L42)</f>
        <v>195</v>
      </c>
      <c r="K117" s="61">
        <f>IF(集計表!M42=0,NA(),集計表!M42)</f>
        <v>181</v>
      </c>
      <c r="L117" s="61">
        <f>IF(集計表!N42=0,NA(),集計表!N42)</f>
        <v>214</v>
      </c>
      <c r="M117" s="61">
        <f>IF(集計表!O42=0,NA(),集計表!O42)</f>
        <v>188</v>
      </c>
      <c r="N117" s="61">
        <f>IF(集計表!P42=0,NA(),集計表!P42)</f>
        <v>195</v>
      </c>
      <c r="O117" s="61">
        <f>IF(集計表!Q42=0,NA(),集計表!Q42)</f>
        <v>191</v>
      </c>
      <c r="P117" s="61">
        <f>IF(集計表!R42=0,NA(),集計表!R42)</f>
        <v>199</v>
      </c>
      <c r="Q117" s="61">
        <f>IF(集計表!S42=0,NA(),集計表!S42)</f>
        <v>215</v>
      </c>
      <c r="R117" s="61">
        <f>IF(集計表!T42=0,NA(),集計表!T42)</f>
        <v>220</v>
      </c>
      <c r="S117" s="61">
        <f>IF(集計表!U42=0,NA(),集計表!U42)</f>
        <v>211</v>
      </c>
      <c r="T117" s="61">
        <f>IF(集計表!V42=0,NA(),集計表!V42)</f>
        <v>207</v>
      </c>
      <c r="U117" s="61">
        <f>IF(集計表!W42=0,NA(),集計表!W42)</f>
        <v>199</v>
      </c>
      <c r="V117" s="61">
        <f>IF(集計表!X42=0,NA(),集計表!X42)</f>
        <v>261</v>
      </c>
      <c r="W117" s="61">
        <f>IF(集計表!Y42=0,NA(),集計表!Y42)</f>
        <v>251</v>
      </c>
      <c r="X117" s="61">
        <f>IF(集計表!Z42=0,NA(),集計表!Z42)</f>
        <v>255</v>
      </c>
      <c r="Y117" s="61">
        <f>IF(集計表!AA42=0,NA(),集計表!AA42)</f>
        <v>261</v>
      </c>
      <c r="Z117" s="61">
        <f>IF(集計表!AB42=0,NA(),集計表!AB42)</f>
        <v>275</v>
      </c>
      <c r="AA117" s="61">
        <f>IF(集計表!AC42=0,NA(),集計表!AC42)</f>
        <v>275</v>
      </c>
      <c r="AB117" s="61">
        <f>IF(集計表!AD42=0,NA(),集計表!AD42)</f>
        <v>278</v>
      </c>
      <c r="AC117" s="61">
        <f>IF(集計表!AE42=0,NA(),集計表!AE42)</f>
        <v>279</v>
      </c>
      <c r="AD117" s="61">
        <f>IF(集計表!AF42=0,NA(),集計表!AF42)</f>
        <v>286</v>
      </c>
      <c r="AE117" s="61">
        <f>IF(集計表!AG42=0,NA(),集計表!AG42)</f>
        <v>286</v>
      </c>
      <c r="AF117" s="61">
        <f>IF(集計表!AH42=0,NA(),集計表!AH42)</f>
        <v>298</v>
      </c>
      <c r="AG117" s="61">
        <f>IF(集計表!AI42=0,NA(),集計表!AI42)</f>
        <v>298</v>
      </c>
      <c r="AH117" s="61">
        <f>IF(集計表!AJ42=0,NA(),集計表!AJ42)</f>
        <v>280</v>
      </c>
      <c r="AI117" s="61">
        <f>IF(集計表!AK42=0,NA(),集計表!AK42)</f>
        <v>276</v>
      </c>
      <c r="AJ117" s="61" t="e">
        <f>IF(集計表!AL42=0,NA(),集計表!AL42)</f>
        <v>#N/A</v>
      </c>
      <c r="AK117" s="61" t="e">
        <f>IF(集計表!AM42=0,NA(),集計表!AM42)</f>
        <v>#N/A</v>
      </c>
      <c r="AL117" s="61" t="e">
        <f>IF(集計表!AN42=0,NA(),集計表!AN42)</f>
        <v>#N/A</v>
      </c>
      <c r="AM117" s="61" t="e">
        <f>IF(集計表!AO42=0,NA(),集計表!AO42)</f>
        <v>#N/A</v>
      </c>
      <c r="AN117" s="62" t="e">
        <f>IF(集計表!AP42=0,NA(),集計表!AP42)</f>
        <v>#N/A</v>
      </c>
      <c r="AO117" s="62" t="e">
        <f>IF(集計表!AQ42=0,NA(),集計表!AQ42)</f>
        <v>#N/A</v>
      </c>
      <c r="AP117" s="62" t="e">
        <f>IF(集計表!AR42=0,NA(),集計表!AR42)</f>
        <v>#N/A</v>
      </c>
      <c r="AQ117" s="62" t="e">
        <f>IF(集計表!AS42=0,NA(),集計表!AS42)</f>
        <v>#N/A</v>
      </c>
      <c r="AR117" s="116" t="e">
        <f>IF(集計表!AT42=0,NA(),集計表!AT42)</f>
        <v>#N/A</v>
      </c>
      <c r="AS117" s="105"/>
      <c r="AT117" s="105"/>
    </row>
    <row r="118" spans="1:46" s="102" customFormat="1" ht="13.5" customHeight="1" x14ac:dyDescent="0.15">
      <c r="A118" s="86" t="s">
        <v>2</v>
      </c>
      <c r="B118" s="87">
        <f>集計表!D43</f>
        <v>135</v>
      </c>
      <c r="C118" s="87">
        <f>集計表!E43</f>
        <v>135</v>
      </c>
      <c r="D118" s="87">
        <f>集計表!F43</f>
        <v>135</v>
      </c>
      <c r="E118" s="87">
        <f>集計表!G43</f>
        <v>135</v>
      </c>
      <c r="F118" s="87">
        <f>集計表!H43</f>
        <v>135</v>
      </c>
      <c r="G118" s="87">
        <f>集計表!I43</f>
        <v>135</v>
      </c>
      <c r="H118" s="87">
        <f>集計表!J43</f>
        <v>135</v>
      </c>
      <c r="I118" s="87">
        <f>集計表!K43</f>
        <v>140</v>
      </c>
      <c r="J118" s="87">
        <f>集計表!L43</f>
        <v>140</v>
      </c>
      <c r="K118" s="87">
        <f>集計表!M43</f>
        <v>140</v>
      </c>
      <c r="L118" s="87">
        <f>集計表!N43</f>
        <v>140</v>
      </c>
      <c r="M118" s="87">
        <f>集計表!O43</f>
        <v>140</v>
      </c>
      <c r="N118" s="87">
        <f>集計表!P43</f>
        <v>140</v>
      </c>
      <c r="O118" s="87">
        <f>集計表!Q43</f>
        <v>140</v>
      </c>
      <c r="P118" s="87">
        <f>集計表!R43</f>
        <v>150</v>
      </c>
      <c r="Q118" s="87">
        <f>集計表!S43</f>
        <v>150</v>
      </c>
      <c r="R118" s="87">
        <f>集計表!T43</f>
        <v>150</v>
      </c>
      <c r="S118" s="87">
        <f>集計表!U43</f>
        <v>150</v>
      </c>
      <c r="T118" s="87">
        <f>集計表!V43</f>
        <v>150</v>
      </c>
      <c r="U118" s="87">
        <f>集計表!W43</f>
        <v>150</v>
      </c>
      <c r="V118" s="87">
        <f>集計表!X43</f>
        <v>150</v>
      </c>
      <c r="W118" s="87">
        <f>集計表!Y43</f>
        <v>150</v>
      </c>
      <c r="X118" s="87">
        <f>集計表!Z43</f>
        <v>140</v>
      </c>
      <c r="Y118" s="87">
        <f>集計表!AA43</f>
        <v>140</v>
      </c>
      <c r="Z118" s="87">
        <f>集計表!AB43</f>
        <v>140</v>
      </c>
      <c r="AA118" s="87">
        <f>集計表!AC43</f>
        <v>140</v>
      </c>
      <c r="AB118" s="87">
        <f>集計表!AD43</f>
        <v>140</v>
      </c>
      <c r="AC118" s="87">
        <f>集計表!AE43</f>
        <v>140</v>
      </c>
      <c r="AD118" s="87">
        <f>集計表!AF43</f>
        <v>140</v>
      </c>
      <c r="AE118" s="87">
        <f>集計表!AG43</f>
        <v>135</v>
      </c>
      <c r="AF118" s="87">
        <f>集計表!AH43</f>
        <v>135</v>
      </c>
      <c r="AG118" s="87">
        <f>集計表!AI43</f>
        <v>135</v>
      </c>
      <c r="AH118" s="87">
        <f>集計表!AJ43</f>
        <v>135</v>
      </c>
      <c r="AI118" s="87">
        <f>集計表!AK43</f>
        <v>135</v>
      </c>
      <c r="AJ118" s="87">
        <f>集計表!AL43</f>
        <v>135</v>
      </c>
      <c r="AK118" s="87">
        <f>集計表!AM43</f>
        <v>135</v>
      </c>
      <c r="AL118" s="87">
        <f>集計表!AN43</f>
        <v>135</v>
      </c>
      <c r="AM118" s="87">
        <f>集計表!AO43</f>
        <v>136</v>
      </c>
      <c r="AN118" s="89">
        <f>集計表!AP43</f>
        <v>136</v>
      </c>
      <c r="AO118" s="89">
        <f>集計表!AQ43</f>
        <v>136</v>
      </c>
      <c r="AP118" s="89">
        <f>集計表!AR43</f>
        <v>136</v>
      </c>
      <c r="AQ118" s="89">
        <f>集計表!AS43</f>
        <v>136</v>
      </c>
      <c r="AR118" s="117">
        <f>集計表!AT43</f>
        <v>136</v>
      </c>
      <c r="AS118" s="105"/>
      <c r="AT118" s="105"/>
    </row>
    <row r="119" spans="1:46" s="102" customFormat="1" ht="13.5" customHeight="1" thickBot="1" x14ac:dyDescent="0.2">
      <c r="A119" s="79" t="s">
        <v>21</v>
      </c>
      <c r="B119" s="80">
        <f>IFERROR(B117/B118, "")</f>
        <v>1.1111111111111112</v>
      </c>
      <c r="C119" s="80">
        <f t="shared" ref="C119:AN119" si="2">IFERROR(C117/C118, "")</f>
        <v>1.1407407407407408</v>
      </c>
      <c r="D119" s="80">
        <f t="shared" si="2"/>
        <v>1.2518518518518518</v>
      </c>
      <c r="E119" s="80">
        <f t="shared" si="2"/>
        <v>1.2962962962962963</v>
      </c>
      <c r="F119" s="80">
        <f t="shared" si="2"/>
        <v>1.3037037037037038</v>
      </c>
      <c r="G119" s="80">
        <f t="shared" si="2"/>
        <v>1.4518518518518519</v>
      </c>
      <c r="H119" s="80">
        <f t="shared" si="2"/>
        <v>1.4444444444444444</v>
      </c>
      <c r="I119" s="80">
        <f t="shared" si="2"/>
        <v>1.3714285714285714</v>
      </c>
      <c r="J119" s="80">
        <f t="shared" si="2"/>
        <v>1.3928571428571428</v>
      </c>
      <c r="K119" s="80">
        <f t="shared" si="2"/>
        <v>1.2928571428571429</v>
      </c>
      <c r="L119" s="80">
        <f t="shared" si="2"/>
        <v>1.5285714285714285</v>
      </c>
      <c r="M119" s="80">
        <f t="shared" si="2"/>
        <v>1.3428571428571427</v>
      </c>
      <c r="N119" s="80">
        <f t="shared" si="2"/>
        <v>1.3928571428571428</v>
      </c>
      <c r="O119" s="80">
        <f t="shared" si="2"/>
        <v>1.3642857142857143</v>
      </c>
      <c r="P119" s="91">
        <f t="shared" si="2"/>
        <v>1.3266666666666667</v>
      </c>
      <c r="Q119" s="91">
        <f t="shared" si="2"/>
        <v>1.4333333333333333</v>
      </c>
      <c r="R119" s="91">
        <f t="shared" si="2"/>
        <v>1.4666666666666666</v>
      </c>
      <c r="S119" s="80">
        <f t="shared" si="2"/>
        <v>1.4066666666666667</v>
      </c>
      <c r="T119" s="80">
        <f t="shared" si="2"/>
        <v>1.38</v>
      </c>
      <c r="U119" s="80">
        <f t="shared" si="2"/>
        <v>1.3266666666666667</v>
      </c>
      <c r="V119" s="80">
        <f t="shared" si="2"/>
        <v>1.74</v>
      </c>
      <c r="W119" s="80">
        <f t="shared" si="2"/>
        <v>1.6733333333333333</v>
      </c>
      <c r="X119" s="80">
        <f t="shared" si="2"/>
        <v>1.8214285714285714</v>
      </c>
      <c r="Y119" s="91">
        <f t="shared" si="2"/>
        <v>1.8642857142857143</v>
      </c>
      <c r="Z119" s="80">
        <f t="shared" si="2"/>
        <v>1.9642857142857142</v>
      </c>
      <c r="AA119" s="80">
        <f t="shared" si="2"/>
        <v>1.9642857142857142</v>
      </c>
      <c r="AB119" s="80">
        <f t="shared" si="2"/>
        <v>1.9857142857142858</v>
      </c>
      <c r="AC119" s="80">
        <f t="shared" si="2"/>
        <v>1.9928571428571429</v>
      </c>
      <c r="AD119" s="80">
        <f t="shared" si="2"/>
        <v>2.0428571428571427</v>
      </c>
      <c r="AE119" s="80">
        <f t="shared" si="2"/>
        <v>2.1185185185185187</v>
      </c>
      <c r="AF119" s="80">
        <f t="shared" si="2"/>
        <v>2.2074074074074073</v>
      </c>
      <c r="AG119" s="80">
        <f t="shared" si="2"/>
        <v>2.2074074074074073</v>
      </c>
      <c r="AH119" s="80">
        <f t="shared" si="2"/>
        <v>2.074074074074074</v>
      </c>
      <c r="AI119" s="80">
        <f t="shared" si="2"/>
        <v>2.0444444444444443</v>
      </c>
      <c r="AJ119" s="80" t="str">
        <f t="shared" si="2"/>
        <v/>
      </c>
      <c r="AK119" s="91" t="str">
        <f t="shared" si="2"/>
        <v/>
      </c>
      <c r="AL119" s="91" t="str">
        <f t="shared" si="2"/>
        <v/>
      </c>
      <c r="AM119" s="91" t="str">
        <f t="shared" si="2"/>
        <v/>
      </c>
      <c r="AN119" s="90" t="str">
        <f t="shared" si="2"/>
        <v/>
      </c>
      <c r="AO119" s="90" t="str">
        <f t="shared" ref="AO119:AR119" si="3">IFERROR(AO117/AO118, "")</f>
        <v/>
      </c>
      <c r="AP119" s="90" t="str">
        <f t="shared" si="3"/>
        <v/>
      </c>
      <c r="AQ119" s="90" t="str">
        <f t="shared" si="3"/>
        <v/>
      </c>
      <c r="AR119" s="118" t="str">
        <f t="shared" si="3"/>
        <v/>
      </c>
      <c r="AS119" s="106"/>
      <c r="AT119" s="106"/>
    </row>
    <row r="120" spans="1:46" s="81" customFormat="1" ht="22.5" customHeight="1" x14ac:dyDescent="0.15">
      <c r="A120" s="81" t="s">
        <v>17</v>
      </c>
      <c r="B120" s="82"/>
      <c r="C120" s="82"/>
      <c r="D120" s="83"/>
      <c r="E120" s="82"/>
      <c r="F120" s="84"/>
      <c r="G120" s="82"/>
      <c r="H120" s="82"/>
      <c r="I120" s="82"/>
      <c r="J120" s="82"/>
      <c r="K120" s="85"/>
      <c r="L120" s="82"/>
      <c r="M120" s="85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S120" s="81" t="s">
        <v>22</v>
      </c>
    </row>
    <row r="121" spans="1:46" ht="15" x14ac:dyDescent="0.15">
      <c r="A121" s="34" t="s">
        <v>11</v>
      </c>
      <c r="B121" s="19"/>
      <c r="C121" s="19"/>
      <c r="D121" s="19"/>
      <c r="E121" s="19"/>
      <c r="F121" s="19"/>
      <c r="G121" s="19"/>
      <c r="H121" s="19"/>
      <c r="I121" s="19"/>
      <c r="J121" s="19"/>
      <c r="L121" s="19" t="str">
        <f>TEXT(集計表!$C$1,"(e.m/d～)")</f>
        <v>(6.3/1～)</v>
      </c>
      <c r="M121" s="19"/>
      <c r="N121" s="19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46" ht="15" x14ac:dyDescent="0.15">
      <c r="A122" s="34" t="s">
        <v>15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53" spans="1:46" ht="12" customHeight="1" x14ac:dyDescent="0.15"/>
    <row r="154" spans="1:46" s="99" customFormat="1" ht="14.25" thickBot="1" x14ac:dyDescent="0.2"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58"/>
      <c r="S154" s="58"/>
      <c r="T154" s="96"/>
      <c r="U154" s="96"/>
      <c r="V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101"/>
      <c r="AS154" s="101"/>
      <c r="AT154" s="103"/>
    </row>
    <row r="155" spans="1:46" x14ac:dyDescent="0.15">
      <c r="A155" s="59">
        <f>集計表!C45</f>
        <v>45352</v>
      </c>
      <c r="B155" s="66" t="str">
        <f>集計表!D45</f>
        <v>3/1</v>
      </c>
      <c r="C155" s="67" t="str">
        <f>集計表!E45</f>
        <v>2</v>
      </c>
      <c r="D155" s="67" t="str">
        <f>集計表!F45</f>
        <v>4</v>
      </c>
      <c r="E155" s="67" t="str">
        <f>集計表!G45</f>
        <v>5</v>
      </c>
      <c r="F155" s="67" t="str">
        <f>集計表!H45</f>
        <v>7</v>
      </c>
      <c r="G155" s="67" t="str">
        <f>集計表!I45</f>
        <v>8</v>
      </c>
      <c r="H155" s="67" t="str">
        <f>集計表!J45</f>
        <v>9</v>
      </c>
      <c r="I155" s="67" t="str">
        <f>集計表!K45</f>
        <v>11</v>
      </c>
      <c r="J155" s="67" t="str">
        <f>集計表!L45</f>
        <v>12</v>
      </c>
      <c r="K155" s="67" t="str">
        <f>集計表!M45</f>
        <v>14</v>
      </c>
      <c r="L155" s="67" t="str">
        <f>集計表!N45</f>
        <v>15</v>
      </c>
      <c r="M155" s="67" t="str">
        <f>集計表!O45</f>
        <v>16</v>
      </c>
      <c r="N155" s="67" t="str">
        <f>集計表!P45</f>
        <v>18</v>
      </c>
      <c r="O155" s="67" t="str">
        <f>集計表!Q45</f>
        <v>19</v>
      </c>
      <c r="P155" s="67" t="str">
        <f>集計表!R45</f>
        <v>21</v>
      </c>
      <c r="Q155" s="67" t="str">
        <f>集計表!S45</f>
        <v>22</v>
      </c>
      <c r="R155" s="67" t="str">
        <f>集計表!T45</f>
        <v>23</v>
      </c>
      <c r="S155" s="67" t="str">
        <f>集計表!U45</f>
        <v>25</v>
      </c>
      <c r="T155" s="67" t="str">
        <f>集計表!V45</f>
        <v>26</v>
      </c>
      <c r="U155" s="67" t="str">
        <f>集計表!W45</f>
        <v>28</v>
      </c>
      <c r="V155" s="67" t="str">
        <f>集計表!X45</f>
        <v>29</v>
      </c>
      <c r="W155" s="67" t="str">
        <f>集計表!Y45</f>
        <v>30</v>
      </c>
      <c r="X155" s="92" t="str">
        <f>集計表!Z45</f>
        <v>4/1</v>
      </c>
      <c r="Y155" s="67" t="str">
        <f>集計表!AA45</f>
        <v>2</v>
      </c>
      <c r="Z155" s="67" t="str">
        <f>集計表!AB45</f>
        <v>4</v>
      </c>
      <c r="AA155" s="67" t="str">
        <f>集計表!AC45</f>
        <v>5</v>
      </c>
      <c r="AB155" s="67" t="str">
        <f>集計表!AD45</f>
        <v>6</v>
      </c>
      <c r="AC155" s="67" t="str">
        <f>集計表!AE45</f>
        <v>8</v>
      </c>
      <c r="AD155" s="67" t="str">
        <f>集計表!AF45</f>
        <v>9</v>
      </c>
      <c r="AE155" s="92" t="str">
        <f>集計表!AG45</f>
        <v>11</v>
      </c>
      <c r="AF155" s="67" t="str">
        <f>集計表!AH45</f>
        <v>12</v>
      </c>
      <c r="AG155" s="67" t="str">
        <f>集計表!AI45</f>
        <v>13</v>
      </c>
      <c r="AH155" s="67" t="str">
        <f>集計表!AJ45</f>
        <v>15</v>
      </c>
      <c r="AI155" s="67" t="str">
        <f>集計表!AK45</f>
        <v>16</v>
      </c>
      <c r="AJ155" s="67" t="str">
        <f>集計表!AL45</f>
        <v>18</v>
      </c>
      <c r="AK155" s="67" t="str">
        <f>集計表!AM45</f>
        <v>19</v>
      </c>
      <c r="AL155" s="67" t="str">
        <f>集計表!AN45</f>
        <v>20</v>
      </c>
      <c r="AM155" s="67" t="str">
        <f>集計表!AO45</f>
        <v>22</v>
      </c>
      <c r="AN155" s="68" t="str">
        <f>集計表!AP45</f>
        <v>23</v>
      </c>
      <c r="AO155" s="68" t="str">
        <f>集計表!AQ45</f>
        <v>25</v>
      </c>
      <c r="AP155" s="68" t="str">
        <f>集計表!AR45</f>
        <v>26</v>
      </c>
      <c r="AQ155" s="68" t="str">
        <f>集計表!AS45</f>
        <v>27</v>
      </c>
      <c r="AR155" s="120" t="str">
        <f>集計表!AT45</f>
        <v>30</v>
      </c>
      <c r="AS155" s="104"/>
      <c r="AT155" s="104"/>
    </row>
    <row r="156" spans="1:46" s="102" customFormat="1" x14ac:dyDescent="0.15">
      <c r="A156" s="60" t="s">
        <v>0</v>
      </c>
      <c r="B156" s="61">
        <f>IF(集計表!D47="","",集計表!D47)</f>
        <v>75.594999999999999</v>
      </c>
      <c r="C156" s="61">
        <f>IF(集計表!E47="","",集計表!E47)</f>
        <v>53.737000000000002</v>
      </c>
      <c r="D156" s="61">
        <f>IF(集計表!F47="","",集計表!F47)</f>
        <v>35.07</v>
      </c>
      <c r="E156" s="61">
        <f>IF(集計表!G47="","",集計表!G47)</f>
        <v>40.582999999999998</v>
      </c>
      <c r="F156" s="61">
        <f>IF(集計表!H47="","",集計表!H47)</f>
        <v>58.29</v>
      </c>
      <c r="G156" s="61">
        <f>IF(集計表!I47="","",集計表!I47)</f>
        <v>56.368000000000002</v>
      </c>
      <c r="H156" s="61">
        <f>IF(集計表!J47="","",集計表!J47)</f>
        <v>36.43</v>
      </c>
      <c r="I156" s="61">
        <f>IF(集計表!K47="","",集計表!K47)</f>
        <v>33.789000000000001</v>
      </c>
      <c r="J156" s="61">
        <f>IF(集計表!L47="","",集計表!L47)</f>
        <v>47.53</v>
      </c>
      <c r="K156" s="61">
        <f>IF(集計表!M47="","",集計表!M47)</f>
        <v>56.347000000000001</v>
      </c>
      <c r="L156" s="61">
        <f>IF(集計表!N47="","",集計表!N47)</f>
        <v>37.615000000000002</v>
      </c>
      <c r="M156" s="61">
        <f>IF(集計表!O47="","",集計表!O47)</f>
        <v>52.268000000000001</v>
      </c>
      <c r="N156" s="61">
        <f>IF(集計表!P47="","",集計表!P47)</f>
        <v>42.259</v>
      </c>
      <c r="O156" s="61">
        <f>IF(集計表!Q47="","",集計表!Q47)</f>
        <v>46.951000000000001</v>
      </c>
      <c r="P156" s="61">
        <f>IF(集計表!R47="","",集計表!R47)</f>
        <v>39.229999999999997</v>
      </c>
      <c r="Q156" s="61">
        <f>IF(集計表!S47="","",集計表!S47)</f>
        <v>46.515000000000001</v>
      </c>
      <c r="R156" s="61">
        <f>IF(集計表!T47="","",集計表!T47)</f>
        <v>44.13</v>
      </c>
      <c r="S156" s="61">
        <f>IF(集計表!U47="","",集計表!U47)</f>
        <v>43.753</v>
      </c>
      <c r="T156" s="61">
        <f>IF(集計表!V47="","",集計表!V47)</f>
        <v>44.14</v>
      </c>
      <c r="U156" s="61">
        <f>IF(集計表!W47="","",集計表!W47)</f>
        <v>46.38</v>
      </c>
      <c r="V156" s="61">
        <f>IF(集計表!X47="","",集計表!X47)</f>
        <v>48.87</v>
      </c>
      <c r="W156" s="61">
        <f>IF(集計表!Y47="","",集計表!Y47)</f>
        <v>49.94</v>
      </c>
      <c r="X156" s="74">
        <f>IF(集計表!Z47="","",集計表!Z47)</f>
        <v>38.067999999999998</v>
      </c>
      <c r="Y156" s="61">
        <f>IF(集計表!AA47="","",集計表!AA47)</f>
        <v>77.453000000000003</v>
      </c>
      <c r="Z156" s="61">
        <f>IF(集計表!AB47="","",集計表!AB47)</f>
        <v>45.54</v>
      </c>
      <c r="AA156" s="61">
        <f>IF(集計表!AC47="","",集計表!AC47)</f>
        <v>52.819000000000003</v>
      </c>
      <c r="AB156" s="61">
        <f>IF(集計表!AD47="","",集計表!AD47)</f>
        <v>58.247999999999998</v>
      </c>
      <c r="AC156" s="61">
        <f>IF(集計表!AE47="","",集計表!AE47)</f>
        <v>50.433</v>
      </c>
      <c r="AD156" s="61">
        <f>IF(集計表!AF47="","",集計表!AF47)</f>
        <v>64.242999999999995</v>
      </c>
      <c r="AE156" s="93">
        <f>IF(集計表!AG47="","",集計表!AG47)</f>
        <v>64.319999999999993</v>
      </c>
      <c r="AF156" s="61">
        <f>IF(集計表!AH47="","",集計表!AH47)</f>
        <v>68.95</v>
      </c>
      <c r="AG156" s="61">
        <f>IF(集計表!AI47="","",集計表!AI47)</f>
        <v>62.44</v>
      </c>
      <c r="AH156" s="61">
        <f>IF(集計表!AJ47="","",集計表!AJ47)</f>
        <v>57.896000000000001</v>
      </c>
      <c r="AI156" s="61">
        <f>IF(集計表!AK47="","",集計表!AK47)</f>
        <v>64.38</v>
      </c>
      <c r="AJ156" s="61" t="str">
        <f>IF(集計表!AL47="","",集計表!AL47)</f>
        <v/>
      </c>
      <c r="AK156" s="61" t="str">
        <f>IF(集計表!AM47="","",集計表!AM47)</f>
        <v/>
      </c>
      <c r="AL156" s="61" t="str">
        <f>IF(集計表!AN47="","",集計表!AN47)</f>
        <v/>
      </c>
      <c r="AM156" s="61" t="str">
        <f>IF(集計表!AO47="","",集計表!AO47)</f>
        <v/>
      </c>
      <c r="AN156" s="62" t="str">
        <f>IF(集計表!AP47="","",集計表!AP47)</f>
        <v/>
      </c>
      <c r="AO156" s="62" t="str">
        <f>IF(集計表!AQ47="","",集計表!AQ47)</f>
        <v/>
      </c>
      <c r="AP156" s="62" t="str">
        <f>IF(集計表!AR47="","",集計表!AR47)</f>
        <v/>
      </c>
      <c r="AQ156" s="62" t="str">
        <f>IF(集計表!AS47="","",集計表!AS47)</f>
        <v/>
      </c>
      <c r="AR156" s="116" t="str">
        <f>IF(集計表!AT47="","",集計表!AT47)</f>
        <v/>
      </c>
      <c r="AS156" s="105"/>
      <c r="AT156" s="105"/>
    </row>
    <row r="157" spans="1:46" s="102" customFormat="1" x14ac:dyDescent="0.15">
      <c r="A157" s="60" t="s">
        <v>1</v>
      </c>
      <c r="B157" s="61">
        <f>IF(集計表!D48=0,NA(),集計表!D48)</f>
        <v>99</v>
      </c>
      <c r="C157" s="61">
        <f>IF(集計表!E48=0,NA(),集計表!E48)</f>
        <v>114</v>
      </c>
      <c r="D157" s="61">
        <f>IF(集計表!F48=0,NA(),集計表!F48)</f>
        <v>141</v>
      </c>
      <c r="E157" s="61">
        <f>IF(集計表!G48=0,NA(),集計表!G48)</f>
        <v>148</v>
      </c>
      <c r="F157" s="61">
        <f>IF(集計表!H48=0,NA(),集計表!H48)</f>
        <v>136</v>
      </c>
      <c r="G157" s="61">
        <f>IF(集計表!I48=0,NA(),集計表!I48)</f>
        <v>119</v>
      </c>
      <c r="H157" s="61">
        <f>IF(集計表!J48=0,NA(),集計表!J48)</f>
        <v>160</v>
      </c>
      <c r="I157" s="61">
        <f>IF(集計表!K48=0,NA(),集計表!K48)</f>
        <v>163</v>
      </c>
      <c r="J157" s="61">
        <f>IF(集計表!L48=0,NA(),集計表!L48)</f>
        <v>142</v>
      </c>
      <c r="K157" s="61">
        <f>IF(集計表!M48=0,NA(),集計表!M48)</f>
        <v>145</v>
      </c>
      <c r="L157" s="61">
        <f>IF(集計表!N48=0,NA(),集計表!N48)</f>
        <v>143</v>
      </c>
      <c r="M157" s="61">
        <f>IF(集計表!O48=0,NA(),集計表!O48)</f>
        <v>126</v>
      </c>
      <c r="N157" s="61">
        <f>IF(集計表!P48=0,NA(),集計表!P48)</f>
        <v>135</v>
      </c>
      <c r="O157" s="61">
        <f>IF(集計表!Q48=0,NA(),集計表!Q48)</f>
        <v>153</v>
      </c>
      <c r="P157" s="61">
        <f>IF(集計表!R48=0,NA(),集計表!R48)</f>
        <v>143</v>
      </c>
      <c r="Q157" s="61">
        <f>IF(集計表!S48=0,NA(),集計表!S48)</f>
        <v>146</v>
      </c>
      <c r="R157" s="61">
        <f>IF(集計表!T48=0,NA(),集計表!T48)</f>
        <v>161</v>
      </c>
      <c r="S157" s="61">
        <f>IF(集計表!U48=0,NA(),集計表!U48)</f>
        <v>135</v>
      </c>
      <c r="T157" s="61">
        <f>IF(集計表!V48=0,NA(),集計表!V48)</f>
        <v>159</v>
      </c>
      <c r="U157" s="61">
        <f>IF(集計表!W48=0,NA(),集計表!W48)</f>
        <v>166</v>
      </c>
      <c r="V157" s="61">
        <f>IF(集計表!X48=0,NA(),集計表!X48)</f>
        <v>129</v>
      </c>
      <c r="W157" s="61">
        <f>IF(集計表!Y48=0,NA(),集計表!Y48)</f>
        <v>169</v>
      </c>
      <c r="X157" s="74">
        <f>IF(集計表!Z48=0,NA(),集計表!Z48)</f>
        <v>157</v>
      </c>
      <c r="Y157" s="61">
        <f>IF(集計表!AA48=0,NA(),集計表!AA48)</f>
        <v>138</v>
      </c>
      <c r="Z157" s="61">
        <f>IF(集計表!AB48=0,NA(),集計表!AB48)</f>
        <v>201</v>
      </c>
      <c r="AA157" s="61">
        <f>IF(集計表!AC48=0,NA(),集計表!AC48)</f>
        <v>199</v>
      </c>
      <c r="AB157" s="61">
        <f>IF(集計表!AD48=0,NA(),集計表!AD48)</f>
        <v>204</v>
      </c>
      <c r="AC157" s="61">
        <f>IF(集計表!AE48=0,NA(),集計表!AE48)</f>
        <v>221</v>
      </c>
      <c r="AD157" s="61">
        <f>IF(集計表!AF48=0,NA(),集計表!AF48)</f>
        <v>215</v>
      </c>
      <c r="AE157" s="93">
        <f>IF(集計表!AG48=0,NA(),集計表!AG48)</f>
        <v>221</v>
      </c>
      <c r="AF157" s="61">
        <f>IF(集計表!AH48=0,NA(),集計表!AH48)</f>
        <v>214</v>
      </c>
      <c r="AG157" s="61">
        <f>IF(集計表!AI48=0,NA(),集計表!AI48)</f>
        <v>234</v>
      </c>
      <c r="AH157" s="61">
        <f>IF(集計表!AJ48=0,NA(),集計表!AJ48)</f>
        <v>222</v>
      </c>
      <c r="AI157" s="61">
        <f>IF(集計表!AK48=0,NA(),集計表!AK48)</f>
        <v>217</v>
      </c>
      <c r="AJ157" s="61" t="e">
        <f>IF(集計表!AL48=0,NA(),集計表!AL48)</f>
        <v>#N/A</v>
      </c>
      <c r="AK157" s="61" t="e">
        <f>IF(集計表!AM48=0,NA(),集計表!AM48)</f>
        <v>#N/A</v>
      </c>
      <c r="AL157" s="61" t="e">
        <f>IF(集計表!AN48=0,NA(),集計表!AN48)</f>
        <v>#N/A</v>
      </c>
      <c r="AM157" s="61" t="e">
        <f>IF(集計表!AO48=0,NA(),集計表!AO48)</f>
        <v>#N/A</v>
      </c>
      <c r="AN157" s="62" t="e">
        <f>IF(集計表!AP48=0,NA(),集計表!AP48)</f>
        <v>#N/A</v>
      </c>
      <c r="AO157" s="62" t="e">
        <f>IF(集計表!AQ48=0,NA(),集計表!AQ48)</f>
        <v>#N/A</v>
      </c>
      <c r="AP157" s="62" t="e">
        <f>IF(集計表!AR48=0,NA(),集計表!AR48)</f>
        <v>#N/A</v>
      </c>
      <c r="AQ157" s="62" t="e">
        <f>IF(集計表!AS48=0,NA(),集計表!AS48)</f>
        <v>#N/A</v>
      </c>
      <c r="AR157" s="116" t="e">
        <f>IF(集計表!AT48=0,NA(),集計表!AT48)</f>
        <v>#N/A</v>
      </c>
      <c r="AS157" s="105"/>
      <c r="AT157" s="105"/>
    </row>
    <row r="158" spans="1:46" s="102" customFormat="1" x14ac:dyDescent="0.15">
      <c r="A158" s="86" t="s">
        <v>2</v>
      </c>
      <c r="B158" s="87">
        <f>集計表!D49</f>
        <v>109</v>
      </c>
      <c r="C158" s="87">
        <f>集計表!E49</f>
        <v>109</v>
      </c>
      <c r="D158" s="87">
        <f>集計表!F49</f>
        <v>109</v>
      </c>
      <c r="E158" s="87">
        <f>集計表!G49</f>
        <v>109</v>
      </c>
      <c r="F158" s="87">
        <f>集計表!H49</f>
        <v>109</v>
      </c>
      <c r="G158" s="87">
        <f>集計表!I49</f>
        <v>109</v>
      </c>
      <c r="H158" s="87">
        <f>集計表!J49</f>
        <v>109</v>
      </c>
      <c r="I158" s="87">
        <f>集計表!K49</f>
        <v>110</v>
      </c>
      <c r="J158" s="87">
        <f>集計表!L49</f>
        <v>110</v>
      </c>
      <c r="K158" s="87">
        <f>集計表!M49</f>
        <v>110</v>
      </c>
      <c r="L158" s="87">
        <f>集計表!N49</f>
        <v>110</v>
      </c>
      <c r="M158" s="87">
        <f>集計表!O49</f>
        <v>110</v>
      </c>
      <c r="N158" s="87">
        <f>集計表!P49</f>
        <v>110</v>
      </c>
      <c r="O158" s="87">
        <f>集計表!Q49</f>
        <v>110</v>
      </c>
      <c r="P158" s="87">
        <f>集計表!R49</f>
        <v>112</v>
      </c>
      <c r="Q158" s="87">
        <f>集計表!S49</f>
        <v>112</v>
      </c>
      <c r="R158" s="87">
        <f>集計表!T49</f>
        <v>112</v>
      </c>
      <c r="S158" s="87">
        <f>集計表!U49</f>
        <v>112</v>
      </c>
      <c r="T158" s="87">
        <f>集計表!V49</f>
        <v>112</v>
      </c>
      <c r="U158" s="87">
        <f>集計表!W49</f>
        <v>112</v>
      </c>
      <c r="V158" s="87">
        <f>集計表!X49</f>
        <v>112</v>
      </c>
      <c r="W158" s="87">
        <f>集計表!Y49</f>
        <v>112</v>
      </c>
      <c r="X158" s="88">
        <f>集計表!Z49</f>
        <v>125</v>
      </c>
      <c r="Y158" s="87">
        <f>集計表!AA49</f>
        <v>125</v>
      </c>
      <c r="Z158" s="87">
        <f>集計表!AB49</f>
        <v>125</v>
      </c>
      <c r="AA158" s="87">
        <f>集計表!AC49</f>
        <v>125</v>
      </c>
      <c r="AB158" s="87">
        <f>集計表!AD49</f>
        <v>125</v>
      </c>
      <c r="AC158" s="87">
        <f>集計表!AE49</f>
        <v>125</v>
      </c>
      <c r="AD158" s="87">
        <f>集計表!AF49</f>
        <v>125</v>
      </c>
      <c r="AE158" s="94">
        <f>集計表!AG49</f>
        <v>118</v>
      </c>
      <c r="AF158" s="87">
        <f>集計表!AH49</f>
        <v>118</v>
      </c>
      <c r="AG158" s="87">
        <f>集計表!AI49</f>
        <v>118</v>
      </c>
      <c r="AH158" s="87">
        <f>集計表!AJ49</f>
        <v>118</v>
      </c>
      <c r="AI158" s="87">
        <f>集計表!AK49</f>
        <v>118</v>
      </c>
      <c r="AJ158" s="87">
        <f>集計表!AL49</f>
        <v>118</v>
      </c>
      <c r="AK158" s="87">
        <f>集計表!AM49</f>
        <v>118</v>
      </c>
      <c r="AL158" s="87">
        <f>集計表!AN49</f>
        <v>118</v>
      </c>
      <c r="AM158" s="87">
        <f>集計表!AO49</f>
        <v>117</v>
      </c>
      <c r="AN158" s="89">
        <f>集計表!AP49</f>
        <v>117</v>
      </c>
      <c r="AO158" s="89">
        <f>集計表!AQ49</f>
        <v>117</v>
      </c>
      <c r="AP158" s="89">
        <f>集計表!AR49</f>
        <v>117</v>
      </c>
      <c r="AQ158" s="89">
        <f>集計表!AS49</f>
        <v>117</v>
      </c>
      <c r="AR158" s="117">
        <f>集計表!AT49</f>
        <v>117</v>
      </c>
      <c r="AS158" s="105"/>
      <c r="AT158" s="105"/>
    </row>
    <row r="159" spans="1:46" s="102" customFormat="1" ht="13.5" customHeight="1" thickBot="1" x14ac:dyDescent="0.2">
      <c r="A159" s="79" t="s">
        <v>21</v>
      </c>
      <c r="B159" s="80">
        <f>IFERROR(B157/B158, "")</f>
        <v>0.90825688073394495</v>
      </c>
      <c r="C159" s="80">
        <f t="shared" ref="C159:AN159" si="4">IFERROR(C157/C158, "")</f>
        <v>1.0458715596330275</v>
      </c>
      <c r="D159" s="80">
        <f t="shared" si="4"/>
        <v>1.2935779816513762</v>
      </c>
      <c r="E159" s="80">
        <f t="shared" si="4"/>
        <v>1.3577981651376148</v>
      </c>
      <c r="F159" s="91">
        <f t="shared" si="4"/>
        <v>1.2477064220183487</v>
      </c>
      <c r="G159" s="91">
        <f t="shared" si="4"/>
        <v>1.0917431192660549</v>
      </c>
      <c r="H159" s="91">
        <f t="shared" si="4"/>
        <v>1.4678899082568808</v>
      </c>
      <c r="I159" s="91">
        <f t="shared" si="4"/>
        <v>1.4818181818181819</v>
      </c>
      <c r="J159" s="91">
        <f t="shared" si="4"/>
        <v>1.290909090909091</v>
      </c>
      <c r="K159" s="91">
        <f t="shared" si="4"/>
        <v>1.3181818181818181</v>
      </c>
      <c r="L159" s="91">
        <f t="shared" si="4"/>
        <v>1.3</v>
      </c>
      <c r="M159" s="91">
        <f t="shared" si="4"/>
        <v>1.1454545454545455</v>
      </c>
      <c r="N159" s="91">
        <f t="shared" si="4"/>
        <v>1.2272727272727273</v>
      </c>
      <c r="O159" s="91">
        <f t="shared" si="4"/>
        <v>1.3909090909090909</v>
      </c>
      <c r="P159" s="91">
        <f t="shared" si="4"/>
        <v>1.2767857142857142</v>
      </c>
      <c r="Q159" s="80">
        <f t="shared" si="4"/>
        <v>1.3035714285714286</v>
      </c>
      <c r="R159" s="91">
        <f t="shared" si="4"/>
        <v>1.4375</v>
      </c>
      <c r="S159" s="80">
        <f t="shared" si="4"/>
        <v>1.2053571428571428</v>
      </c>
      <c r="T159" s="80">
        <f t="shared" si="4"/>
        <v>1.4196428571428572</v>
      </c>
      <c r="U159" s="80">
        <f t="shared" si="4"/>
        <v>1.4821428571428572</v>
      </c>
      <c r="V159" s="80">
        <f t="shared" si="4"/>
        <v>1.1517857142857142</v>
      </c>
      <c r="W159" s="80">
        <f t="shared" si="4"/>
        <v>1.5089285714285714</v>
      </c>
      <c r="X159" s="80">
        <f t="shared" si="4"/>
        <v>1.256</v>
      </c>
      <c r="Y159" s="91">
        <f t="shared" si="4"/>
        <v>1.1040000000000001</v>
      </c>
      <c r="Z159" s="80">
        <f t="shared" si="4"/>
        <v>1.6080000000000001</v>
      </c>
      <c r="AA159" s="91">
        <f t="shared" si="4"/>
        <v>1.5920000000000001</v>
      </c>
      <c r="AB159" s="91">
        <f t="shared" si="4"/>
        <v>1.6319999999999999</v>
      </c>
      <c r="AC159" s="91">
        <f t="shared" si="4"/>
        <v>1.768</v>
      </c>
      <c r="AD159" s="91">
        <f t="shared" si="4"/>
        <v>1.72</v>
      </c>
      <c r="AE159" s="95">
        <f t="shared" si="4"/>
        <v>1.8728813559322033</v>
      </c>
      <c r="AF159" s="91">
        <f t="shared" si="4"/>
        <v>1.8135593220338984</v>
      </c>
      <c r="AG159" s="91">
        <f t="shared" si="4"/>
        <v>1.9830508474576272</v>
      </c>
      <c r="AH159" s="91">
        <f t="shared" si="4"/>
        <v>1.8813559322033899</v>
      </c>
      <c r="AI159" s="91">
        <f t="shared" si="4"/>
        <v>1.8389830508474576</v>
      </c>
      <c r="AJ159" s="91" t="str">
        <f t="shared" si="4"/>
        <v/>
      </c>
      <c r="AK159" s="91" t="str">
        <f t="shared" si="4"/>
        <v/>
      </c>
      <c r="AL159" s="80" t="str">
        <f t="shared" si="4"/>
        <v/>
      </c>
      <c r="AM159" s="80" t="str">
        <f t="shared" si="4"/>
        <v/>
      </c>
      <c r="AN159" s="113" t="str">
        <f t="shared" si="4"/>
        <v/>
      </c>
      <c r="AO159" s="113" t="str">
        <f t="shared" ref="AO159:AR159" si="5">IFERROR(AO157/AO158, "")</f>
        <v/>
      </c>
      <c r="AP159" s="113" t="str">
        <f t="shared" si="5"/>
        <v/>
      </c>
      <c r="AQ159" s="113" t="str">
        <f t="shared" si="5"/>
        <v/>
      </c>
      <c r="AR159" s="121" t="str">
        <f t="shared" si="5"/>
        <v/>
      </c>
      <c r="AS159" s="106"/>
      <c r="AT159" s="106"/>
    </row>
    <row r="160" spans="1:46" s="81" customFormat="1" ht="22.5" customHeight="1" x14ac:dyDescent="0.15">
      <c r="A160" s="81" t="s">
        <v>17</v>
      </c>
      <c r="B160" s="82"/>
      <c r="C160" s="82"/>
      <c r="D160" s="83"/>
      <c r="E160" s="82"/>
      <c r="F160" s="84"/>
      <c r="G160" s="82"/>
      <c r="H160" s="82"/>
      <c r="I160" s="82"/>
      <c r="J160" s="82"/>
      <c r="K160" s="85"/>
      <c r="L160" s="82"/>
      <c r="M160" s="85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S160" s="81" t="s">
        <v>22</v>
      </c>
    </row>
    <row r="166" spans="24:24" x14ac:dyDescent="0.15">
      <c r="X166" s="14"/>
    </row>
  </sheetData>
  <phoneticPr fontId="3"/>
  <conditionalFormatting sqref="B37:AT37 B77:AT77 B117:AT117 B157:AT157">
    <cfRule type="expression" dxfId="4" priority="63" stopIfTrue="1">
      <formula>ISERROR(B37)</formula>
    </cfRule>
  </conditionalFormatting>
  <conditionalFormatting sqref="B36">
    <cfRule type="expression" dxfId="3" priority="59" stopIfTrue="1">
      <formula>ISERROR(B36)</formula>
    </cfRule>
  </conditionalFormatting>
  <conditionalFormatting sqref="B76">
    <cfRule type="expression" dxfId="2" priority="58" stopIfTrue="1">
      <formula>ISERROR(B76)</formula>
    </cfRule>
  </conditionalFormatting>
  <conditionalFormatting sqref="B116">
    <cfRule type="expression" dxfId="1" priority="57" stopIfTrue="1">
      <formula>ISERROR(B116)</formula>
    </cfRule>
  </conditionalFormatting>
  <conditionalFormatting sqref="B156">
    <cfRule type="expression" dxfId="0" priority="56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Z179"/>
  <sheetViews>
    <sheetView topLeftCell="A25" zoomScale="80" zoomScaleNormal="80" workbookViewId="0">
      <pane xSplit="3" topLeftCell="AK1" activePane="topRight" state="frozen"/>
      <selection pane="topRight" activeCell="A56" sqref="A56"/>
    </sheetView>
  </sheetViews>
  <sheetFormatPr defaultRowHeight="13.5" x14ac:dyDescent="0.15"/>
  <cols>
    <col min="3" max="3" width="14.125" bestFit="1" customWidth="1"/>
    <col min="4" max="4" width="9" style="9" customWidth="1"/>
    <col min="26" max="26" width="9" style="9" customWidth="1"/>
  </cols>
  <sheetData>
    <row r="1" spans="1:52" x14ac:dyDescent="0.15">
      <c r="A1" s="5" t="s">
        <v>9</v>
      </c>
      <c r="B1" t="s">
        <v>8</v>
      </c>
      <c r="C1" s="30">
        <v>45352</v>
      </c>
      <c r="D1" s="57" t="s">
        <v>44</v>
      </c>
      <c r="E1" s="57" t="s">
        <v>36</v>
      </c>
      <c r="F1" s="57" t="s">
        <v>45</v>
      </c>
      <c r="G1" s="57" t="s">
        <v>32</v>
      </c>
      <c r="H1" s="57" t="s">
        <v>46</v>
      </c>
      <c r="I1" s="57" t="s">
        <v>25</v>
      </c>
      <c r="J1" s="57" t="s">
        <v>26</v>
      </c>
      <c r="K1" s="57" t="s">
        <v>23</v>
      </c>
      <c r="L1" s="57" t="s">
        <v>33</v>
      </c>
      <c r="M1" s="57" t="s">
        <v>47</v>
      </c>
      <c r="N1" s="57" t="s">
        <v>42</v>
      </c>
      <c r="O1" s="57" t="s">
        <v>30</v>
      </c>
      <c r="P1" s="57" t="s">
        <v>41</v>
      </c>
      <c r="Q1" s="57" t="s">
        <v>34</v>
      </c>
      <c r="R1" s="57" t="s">
        <v>48</v>
      </c>
      <c r="S1" s="57" t="s">
        <v>29</v>
      </c>
      <c r="T1" s="57" t="s">
        <v>39</v>
      </c>
      <c r="U1" s="57" t="s">
        <v>31</v>
      </c>
      <c r="V1" s="57" t="s">
        <v>35</v>
      </c>
      <c r="W1" s="57" t="s">
        <v>49</v>
      </c>
      <c r="X1" s="57" t="s">
        <v>43</v>
      </c>
      <c r="Y1" s="57" t="s">
        <v>37</v>
      </c>
      <c r="Z1" s="57" t="s">
        <v>50</v>
      </c>
      <c r="AA1" s="57" t="s">
        <v>36</v>
      </c>
      <c r="AB1" s="57" t="s">
        <v>45</v>
      </c>
      <c r="AC1" s="57" t="s">
        <v>32</v>
      </c>
      <c r="AD1" s="57" t="s">
        <v>38</v>
      </c>
      <c r="AE1" s="57" t="s">
        <v>25</v>
      </c>
      <c r="AF1" s="57" t="s">
        <v>26</v>
      </c>
      <c r="AG1" s="57" t="s">
        <v>23</v>
      </c>
      <c r="AH1" s="57" t="s">
        <v>33</v>
      </c>
      <c r="AI1" s="57" t="s">
        <v>27</v>
      </c>
      <c r="AJ1" s="57" t="s">
        <v>42</v>
      </c>
      <c r="AK1" s="57" t="s">
        <v>30</v>
      </c>
      <c r="AL1" s="57" t="s">
        <v>41</v>
      </c>
      <c r="AM1" s="57" t="s">
        <v>34</v>
      </c>
      <c r="AN1" s="57" t="s">
        <v>28</v>
      </c>
      <c r="AO1" s="57" t="s">
        <v>29</v>
      </c>
      <c r="AP1" s="57" t="s">
        <v>39</v>
      </c>
      <c r="AQ1" s="57" t="s">
        <v>31</v>
      </c>
      <c r="AR1" s="57" t="s">
        <v>35</v>
      </c>
      <c r="AS1" s="57" t="s">
        <v>40</v>
      </c>
      <c r="AT1" s="57" t="s">
        <v>37</v>
      </c>
      <c r="AU1" s="57" t="s">
        <v>51</v>
      </c>
      <c r="AV1" s="77" t="s">
        <v>37</v>
      </c>
      <c r="AW1" s="35" t="s">
        <v>52</v>
      </c>
      <c r="AX1" t="s">
        <v>25</v>
      </c>
      <c r="AY1" t="s">
        <v>26</v>
      </c>
      <c r="AZ1" t="s">
        <v>24</v>
      </c>
    </row>
    <row r="2" spans="1:52" x14ac:dyDescent="0.15">
      <c r="C2" s="27" t="s">
        <v>20</v>
      </c>
      <c r="D2" s="15">
        <v>339191</v>
      </c>
      <c r="E2" s="21">
        <v>444766</v>
      </c>
      <c r="F2" s="15">
        <v>376865</v>
      </c>
      <c r="G2" s="15">
        <v>424686</v>
      </c>
      <c r="H2" s="15">
        <v>457343</v>
      </c>
      <c r="I2" s="15">
        <v>181594</v>
      </c>
      <c r="J2" s="15">
        <v>402278</v>
      </c>
      <c r="K2" s="15">
        <v>339652</v>
      </c>
      <c r="L2" s="15">
        <v>411073</v>
      </c>
      <c r="M2" s="15">
        <v>362826</v>
      </c>
      <c r="N2" s="15">
        <v>283044</v>
      </c>
      <c r="O2" s="15">
        <v>403437</v>
      </c>
      <c r="P2" s="15">
        <v>380486</v>
      </c>
      <c r="Q2" s="15">
        <v>325848</v>
      </c>
      <c r="R2" s="15">
        <v>341724</v>
      </c>
      <c r="S2" s="15">
        <v>271203</v>
      </c>
      <c r="T2" s="15">
        <v>393456</v>
      </c>
      <c r="U2" s="15">
        <v>302452</v>
      </c>
      <c r="V2" s="15">
        <v>242572</v>
      </c>
      <c r="W2" s="15">
        <v>211657</v>
      </c>
      <c r="X2" s="43">
        <v>395976</v>
      </c>
      <c r="Y2" s="56">
        <v>367975</v>
      </c>
      <c r="Z2" s="43">
        <v>378128</v>
      </c>
      <c r="AA2" s="36">
        <v>363431</v>
      </c>
      <c r="AB2" s="36">
        <v>413624</v>
      </c>
      <c r="AC2" s="36">
        <v>288364</v>
      </c>
      <c r="AD2" s="36">
        <v>376321</v>
      </c>
      <c r="AE2" s="36">
        <v>321297</v>
      </c>
      <c r="AF2" s="36">
        <v>353647</v>
      </c>
      <c r="AG2" s="43">
        <v>282977</v>
      </c>
      <c r="AH2" s="43">
        <v>326823</v>
      </c>
      <c r="AI2" s="43">
        <v>422326</v>
      </c>
      <c r="AJ2" s="43">
        <v>398313</v>
      </c>
      <c r="AK2" s="56">
        <v>343962</v>
      </c>
      <c r="AL2" s="56"/>
      <c r="AM2" s="56"/>
      <c r="AN2" s="56"/>
      <c r="AO2" s="56"/>
      <c r="AP2" s="56"/>
      <c r="AQ2" s="56"/>
      <c r="AR2" s="56"/>
      <c r="AS2" s="56"/>
      <c r="AT2" s="15"/>
      <c r="AU2" s="23"/>
      <c r="AV2" s="23"/>
      <c r="AW2" s="13"/>
      <c r="AX2">
        <v>0</v>
      </c>
      <c r="AY2">
        <v>0</v>
      </c>
      <c r="AZ2">
        <v>0</v>
      </c>
    </row>
    <row r="3" spans="1:52" x14ac:dyDescent="0.15">
      <c r="C3" s="27" t="s">
        <v>3</v>
      </c>
      <c r="D3" s="16">
        <v>339.19099999999997</v>
      </c>
      <c r="E3" s="20">
        <v>444.76600000000002</v>
      </c>
      <c r="F3" s="16">
        <v>376.86500000000001</v>
      </c>
      <c r="G3" s="16">
        <v>424.68599999999998</v>
      </c>
      <c r="H3" s="16">
        <v>457.34300000000002</v>
      </c>
      <c r="I3" s="16">
        <v>181.59399999999999</v>
      </c>
      <c r="J3" s="16">
        <v>402.27800000000002</v>
      </c>
      <c r="K3" s="16">
        <v>339.65199999999999</v>
      </c>
      <c r="L3" s="16">
        <v>411.07299999999998</v>
      </c>
      <c r="M3" s="16">
        <v>362.82600000000002</v>
      </c>
      <c r="N3" s="16">
        <v>283.04399999999998</v>
      </c>
      <c r="O3" s="16">
        <v>403.43700000000001</v>
      </c>
      <c r="P3" s="16">
        <v>380.48599999999999</v>
      </c>
      <c r="Q3" s="16">
        <v>325.84800000000001</v>
      </c>
      <c r="R3" s="16">
        <v>341.72399999999999</v>
      </c>
      <c r="S3" s="16">
        <v>271.20299999999997</v>
      </c>
      <c r="T3" s="16">
        <v>393.45600000000002</v>
      </c>
      <c r="U3" s="16">
        <v>302.452</v>
      </c>
      <c r="V3" s="16">
        <v>242.572</v>
      </c>
      <c r="W3" s="16">
        <v>211.65700000000001</v>
      </c>
      <c r="X3" s="37">
        <v>395.976</v>
      </c>
      <c r="Y3" s="37">
        <v>367.97500000000002</v>
      </c>
      <c r="Z3" s="37">
        <v>378.12799999999999</v>
      </c>
      <c r="AA3" s="37">
        <v>363.43099999999998</v>
      </c>
      <c r="AB3" s="37">
        <v>413.62400000000002</v>
      </c>
      <c r="AC3" s="37">
        <v>288.36399999999998</v>
      </c>
      <c r="AD3" s="37">
        <v>376.32100000000003</v>
      </c>
      <c r="AE3" s="37">
        <v>321.29700000000003</v>
      </c>
      <c r="AF3" s="37">
        <v>353.64699999999999</v>
      </c>
      <c r="AG3" s="37">
        <v>282.97699999999998</v>
      </c>
      <c r="AH3" s="37">
        <v>326.82299999999998</v>
      </c>
      <c r="AI3" s="37">
        <v>422.32600000000002</v>
      </c>
      <c r="AJ3" s="37">
        <v>398.31299999999999</v>
      </c>
      <c r="AK3" s="37">
        <v>343.96199999999999</v>
      </c>
      <c r="AL3" s="37"/>
      <c r="AM3" s="37"/>
      <c r="AN3" s="37"/>
      <c r="AO3" s="37"/>
      <c r="AP3" s="37"/>
      <c r="AQ3" s="37"/>
      <c r="AR3" s="37"/>
      <c r="AS3" s="37"/>
      <c r="AT3" s="16"/>
      <c r="AU3" s="23"/>
      <c r="AV3" s="23"/>
      <c r="AW3" s="13"/>
      <c r="AX3">
        <v>0</v>
      </c>
      <c r="AY3">
        <v>0</v>
      </c>
      <c r="AZ3">
        <v>0</v>
      </c>
    </row>
    <row r="4" spans="1:52" x14ac:dyDescent="0.15">
      <c r="C4" s="28" t="s">
        <v>19</v>
      </c>
      <c r="D4" s="24">
        <v>86</v>
      </c>
      <c r="E4" s="25">
        <v>85</v>
      </c>
      <c r="F4" s="24">
        <v>84</v>
      </c>
      <c r="G4" s="24">
        <v>84</v>
      </c>
      <c r="H4" s="24">
        <v>81</v>
      </c>
      <c r="I4" s="24">
        <v>95</v>
      </c>
      <c r="J4" s="24">
        <v>87</v>
      </c>
      <c r="K4" s="24">
        <v>93</v>
      </c>
      <c r="L4" s="24">
        <v>95</v>
      </c>
      <c r="M4" s="24">
        <v>102</v>
      </c>
      <c r="N4" s="24">
        <v>112</v>
      </c>
      <c r="O4" s="24">
        <v>105</v>
      </c>
      <c r="P4" s="24">
        <v>105</v>
      </c>
      <c r="Q4" s="24">
        <v>108</v>
      </c>
      <c r="R4" s="24">
        <v>111</v>
      </c>
      <c r="S4" s="24">
        <v>119</v>
      </c>
      <c r="T4" s="24">
        <v>110</v>
      </c>
      <c r="U4" s="24">
        <v>129</v>
      </c>
      <c r="V4" s="24">
        <v>137</v>
      </c>
      <c r="W4" s="24">
        <v>156</v>
      </c>
      <c r="X4" s="38">
        <v>141</v>
      </c>
      <c r="Y4" s="38">
        <v>138</v>
      </c>
      <c r="Z4" s="38">
        <v>132</v>
      </c>
      <c r="AA4" s="38">
        <v>135</v>
      </c>
      <c r="AB4" s="38">
        <v>135</v>
      </c>
      <c r="AC4" s="38">
        <v>133</v>
      </c>
      <c r="AD4" s="38">
        <v>133</v>
      </c>
      <c r="AE4" s="38">
        <v>131</v>
      </c>
      <c r="AF4" s="38">
        <v>127</v>
      </c>
      <c r="AG4" s="38">
        <v>136</v>
      </c>
      <c r="AH4" s="38">
        <v>130</v>
      </c>
      <c r="AI4" s="38">
        <v>126</v>
      </c>
      <c r="AJ4" s="38">
        <v>123</v>
      </c>
      <c r="AK4" s="38">
        <v>123</v>
      </c>
      <c r="AL4" s="38"/>
      <c r="AM4" s="38"/>
      <c r="AN4" s="38"/>
      <c r="AO4" s="38"/>
      <c r="AP4" s="38"/>
      <c r="AQ4" s="38"/>
      <c r="AR4" s="38"/>
      <c r="AS4" s="38"/>
      <c r="AT4" s="24"/>
      <c r="AU4" s="26"/>
      <c r="AV4" s="26"/>
      <c r="AW4" s="13"/>
      <c r="AX4">
        <v>0</v>
      </c>
      <c r="AY4">
        <v>0</v>
      </c>
      <c r="AZ4">
        <v>0</v>
      </c>
    </row>
    <row r="5" spans="1:52" ht="14.25" thickBot="1" x14ac:dyDescent="0.2">
      <c r="C5" s="29" t="s">
        <v>18</v>
      </c>
      <c r="D5" s="31">
        <v>86</v>
      </c>
      <c r="E5" s="31">
        <v>86</v>
      </c>
      <c r="F5" s="31">
        <v>86</v>
      </c>
      <c r="G5" s="31">
        <v>86</v>
      </c>
      <c r="H5" s="31">
        <v>86</v>
      </c>
      <c r="I5" s="31">
        <v>86</v>
      </c>
      <c r="J5" s="31">
        <v>86</v>
      </c>
      <c r="K5" s="31">
        <v>82</v>
      </c>
      <c r="L5" s="31">
        <v>82</v>
      </c>
      <c r="M5" s="31">
        <v>82</v>
      </c>
      <c r="N5" s="31">
        <v>82</v>
      </c>
      <c r="O5" s="31">
        <v>82</v>
      </c>
      <c r="P5" s="31">
        <v>82</v>
      </c>
      <c r="Q5" s="31">
        <v>82</v>
      </c>
      <c r="R5" s="31">
        <v>91</v>
      </c>
      <c r="S5" s="31">
        <v>91</v>
      </c>
      <c r="T5" s="31">
        <v>91</v>
      </c>
      <c r="U5" s="31">
        <v>91</v>
      </c>
      <c r="V5" s="31">
        <v>91</v>
      </c>
      <c r="W5" s="31">
        <v>91</v>
      </c>
      <c r="X5" s="40">
        <v>91</v>
      </c>
      <c r="Y5" s="40">
        <v>91</v>
      </c>
      <c r="Z5" s="40">
        <v>84</v>
      </c>
      <c r="AA5" s="40">
        <v>84</v>
      </c>
      <c r="AB5" s="40">
        <v>84</v>
      </c>
      <c r="AC5" s="40">
        <v>84</v>
      </c>
      <c r="AD5" s="40">
        <v>84</v>
      </c>
      <c r="AE5" s="40">
        <v>84</v>
      </c>
      <c r="AF5" s="40">
        <v>84</v>
      </c>
      <c r="AG5" s="40">
        <v>103</v>
      </c>
      <c r="AH5" s="40">
        <v>103</v>
      </c>
      <c r="AI5" s="40">
        <v>103</v>
      </c>
      <c r="AJ5" s="40">
        <v>103</v>
      </c>
      <c r="AK5" s="40">
        <v>103</v>
      </c>
      <c r="AL5" s="40">
        <v>103</v>
      </c>
      <c r="AM5" s="40">
        <v>103</v>
      </c>
      <c r="AN5" s="40">
        <v>103</v>
      </c>
      <c r="AO5" s="40">
        <v>97</v>
      </c>
      <c r="AP5" s="40">
        <v>97</v>
      </c>
      <c r="AQ5" s="40">
        <v>97</v>
      </c>
      <c r="AR5" s="40">
        <v>97</v>
      </c>
      <c r="AS5" s="40">
        <v>97</v>
      </c>
      <c r="AT5" s="40">
        <v>97</v>
      </c>
      <c r="AU5" s="40">
        <v>95</v>
      </c>
      <c r="AV5" s="40">
        <v>95</v>
      </c>
      <c r="AW5" s="32">
        <v>96</v>
      </c>
      <c r="AX5">
        <v>106</v>
      </c>
      <c r="AY5">
        <v>106</v>
      </c>
      <c r="AZ5">
        <v>106</v>
      </c>
    </row>
    <row r="6" spans="1:52" ht="14.25" thickBot="1" x14ac:dyDescent="0.2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Z6"/>
      <c r="AT6" s="22"/>
      <c r="AU6" s="22"/>
      <c r="AV6" s="22"/>
    </row>
    <row r="7" spans="1:52" x14ac:dyDescent="0.15">
      <c r="A7" t="s">
        <v>9</v>
      </c>
      <c r="B7" t="s">
        <v>7</v>
      </c>
      <c r="C7" s="41">
        <f>$C$1</f>
        <v>45352</v>
      </c>
      <c r="D7" s="57" t="s">
        <v>44</v>
      </c>
      <c r="E7" s="57" t="s">
        <v>36</v>
      </c>
      <c r="F7" s="57" t="s">
        <v>45</v>
      </c>
      <c r="G7" s="57" t="s">
        <v>32</v>
      </c>
      <c r="H7" s="57" t="s">
        <v>46</v>
      </c>
      <c r="I7" s="57" t="s">
        <v>25</v>
      </c>
      <c r="J7" s="57" t="s">
        <v>26</v>
      </c>
      <c r="K7" s="57" t="s">
        <v>23</v>
      </c>
      <c r="L7" s="57" t="s">
        <v>33</v>
      </c>
      <c r="M7" s="57" t="s">
        <v>47</v>
      </c>
      <c r="N7" s="57" t="s">
        <v>42</v>
      </c>
      <c r="O7" s="57" t="s">
        <v>30</v>
      </c>
      <c r="P7" s="57" t="s">
        <v>41</v>
      </c>
      <c r="Q7" s="57" t="s">
        <v>34</v>
      </c>
      <c r="R7" s="57" t="s">
        <v>48</v>
      </c>
      <c r="S7" s="57" t="s">
        <v>29</v>
      </c>
      <c r="T7" s="57" t="s">
        <v>39</v>
      </c>
      <c r="U7" s="57" t="s">
        <v>31</v>
      </c>
      <c r="V7" s="57" t="s">
        <v>35</v>
      </c>
      <c r="W7" s="57" t="s">
        <v>49</v>
      </c>
      <c r="X7" s="57" t="s">
        <v>43</v>
      </c>
      <c r="Y7" s="57" t="s">
        <v>37</v>
      </c>
      <c r="Z7" s="57" t="s">
        <v>50</v>
      </c>
      <c r="AA7" s="57" t="s">
        <v>36</v>
      </c>
      <c r="AB7" s="57" t="s">
        <v>45</v>
      </c>
      <c r="AC7" s="57" t="s">
        <v>32</v>
      </c>
      <c r="AD7" s="57" t="s">
        <v>38</v>
      </c>
      <c r="AE7" s="57" t="s">
        <v>25</v>
      </c>
      <c r="AF7" s="57" t="s">
        <v>26</v>
      </c>
      <c r="AG7" s="57" t="s">
        <v>23</v>
      </c>
      <c r="AH7" s="57" t="s">
        <v>33</v>
      </c>
      <c r="AI7" s="57" t="s">
        <v>27</v>
      </c>
      <c r="AJ7" s="57" t="s">
        <v>42</v>
      </c>
      <c r="AK7" s="57" t="s">
        <v>30</v>
      </c>
      <c r="AL7" s="57" t="s">
        <v>41</v>
      </c>
      <c r="AM7" s="57" t="s">
        <v>34</v>
      </c>
      <c r="AN7" s="57" t="s">
        <v>28</v>
      </c>
      <c r="AO7" s="57" t="s">
        <v>29</v>
      </c>
      <c r="AP7" s="57" t="s">
        <v>39</v>
      </c>
      <c r="AQ7" s="57" t="s">
        <v>31</v>
      </c>
      <c r="AR7" s="57" t="s">
        <v>35</v>
      </c>
      <c r="AS7" s="57" t="s">
        <v>40</v>
      </c>
      <c r="AT7" s="57" t="s">
        <v>37</v>
      </c>
      <c r="AU7" s="57" t="s">
        <v>51</v>
      </c>
      <c r="AV7" s="77" t="s">
        <v>37</v>
      </c>
      <c r="AW7" s="35" t="s">
        <v>52</v>
      </c>
      <c r="AX7" t="s">
        <v>25</v>
      </c>
      <c r="AY7" t="s">
        <v>26</v>
      </c>
      <c r="AZ7" t="s">
        <v>24</v>
      </c>
    </row>
    <row r="8" spans="1:52" x14ac:dyDescent="0.15">
      <c r="C8" s="27" t="s">
        <v>20</v>
      </c>
      <c r="D8" s="15">
        <v>78026</v>
      </c>
      <c r="E8" s="21">
        <v>80419</v>
      </c>
      <c r="F8" s="15">
        <v>76303</v>
      </c>
      <c r="G8" s="15">
        <v>75180</v>
      </c>
      <c r="H8" s="15">
        <v>71607</v>
      </c>
      <c r="I8" s="15">
        <v>41638</v>
      </c>
      <c r="J8" s="15">
        <v>73308</v>
      </c>
      <c r="K8" s="15">
        <v>66859</v>
      </c>
      <c r="L8" s="15">
        <v>71521</v>
      </c>
      <c r="M8" s="15">
        <v>53855</v>
      </c>
      <c r="N8" s="15">
        <v>50943</v>
      </c>
      <c r="O8" s="15">
        <v>86988</v>
      </c>
      <c r="P8" s="15">
        <v>67973</v>
      </c>
      <c r="Q8" s="15">
        <v>74742</v>
      </c>
      <c r="R8" s="15">
        <v>70581</v>
      </c>
      <c r="S8" s="15">
        <v>52529</v>
      </c>
      <c r="T8" s="15">
        <v>55001</v>
      </c>
      <c r="U8" s="15">
        <v>67335</v>
      </c>
      <c r="V8" s="15">
        <v>40553</v>
      </c>
      <c r="W8" s="15">
        <v>72004</v>
      </c>
      <c r="X8" s="56">
        <v>72197</v>
      </c>
      <c r="Y8" s="56">
        <v>83053</v>
      </c>
      <c r="Z8" s="56">
        <v>77821</v>
      </c>
      <c r="AA8" s="56">
        <v>70566</v>
      </c>
      <c r="AB8" s="56">
        <v>81250</v>
      </c>
      <c r="AC8" s="56">
        <v>78407</v>
      </c>
      <c r="AD8" s="56">
        <v>75712</v>
      </c>
      <c r="AE8" s="56">
        <v>73525</v>
      </c>
      <c r="AF8" s="56">
        <v>64993</v>
      </c>
      <c r="AG8" s="56">
        <v>66688</v>
      </c>
      <c r="AH8" s="56">
        <v>69810</v>
      </c>
      <c r="AI8" s="56">
        <v>77384</v>
      </c>
      <c r="AJ8" s="56">
        <v>82986</v>
      </c>
      <c r="AK8" s="56">
        <v>80198</v>
      </c>
      <c r="AL8" s="56"/>
      <c r="AM8" s="56"/>
      <c r="AN8" s="56"/>
      <c r="AO8" s="56"/>
      <c r="AP8" s="56"/>
      <c r="AQ8" s="56"/>
      <c r="AR8" s="56"/>
      <c r="AS8" s="56"/>
      <c r="AT8" s="15"/>
      <c r="AU8" s="23"/>
      <c r="AV8" s="23"/>
      <c r="AW8" s="13"/>
      <c r="AX8">
        <v>0</v>
      </c>
      <c r="AY8">
        <v>0</v>
      </c>
      <c r="AZ8">
        <v>0</v>
      </c>
    </row>
    <row r="9" spans="1:52" x14ac:dyDescent="0.15">
      <c r="C9" s="27" t="s">
        <v>3</v>
      </c>
      <c r="D9" s="16">
        <v>78.025999999999996</v>
      </c>
      <c r="E9" s="20">
        <v>80.418999999999997</v>
      </c>
      <c r="F9" s="16">
        <v>76.302999999999997</v>
      </c>
      <c r="G9" s="16">
        <v>75.180000000000007</v>
      </c>
      <c r="H9" s="16">
        <v>71.606999999999999</v>
      </c>
      <c r="I9" s="16">
        <v>41.637999999999998</v>
      </c>
      <c r="J9" s="16">
        <v>73.308000000000007</v>
      </c>
      <c r="K9" s="16">
        <v>66.858999999999995</v>
      </c>
      <c r="L9" s="16">
        <v>71.521000000000001</v>
      </c>
      <c r="M9" s="16">
        <v>53.854999999999997</v>
      </c>
      <c r="N9" s="16">
        <v>50.942999999999998</v>
      </c>
      <c r="O9" s="16">
        <v>86.988</v>
      </c>
      <c r="P9" s="16">
        <v>67.972999999999999</v>
      </c>
      <c r="Q9" s="16">
        <v>74.742000000000004</v>
      </c>
      <c r="R9" s="16">
        <v>70.581000000000003</v>
      </c>
      <c r="S9" s="16">
        <v>52.529000000000003</v>
      </c>
      <c r="T9" s="16">
        <v>55.000999999999998</v>
      </c>
      <c r="U9" s="16">
        <v>67.334999999999994</v>
      </c>
      <c r="V9" s="16">
        <v>40.552999999999997</v>
      </c>
      <c r="W9" s="16">
        <v>72.004000000000005</v>
      </c>
      <c r="X9" s="37">
        <v>72.197000000000003</v>
      </c>
      <c r="Y9" s="37">
        <v>83.052999999999997</v>
      </c>
      <c r="Z9" s="37">
        <v>77.820999999999998</v>
      </c>
      <c r="AA9" s="37">
        <v>70.566000000000003</v>
      </c>
      <c r="AB9" s="37">
        <v>81.25</v>
      </c>
      <c r="AC9" s="37">
        <v>78.406999999999996</v>
      </c>
      <c r="AD9" s="37">
        <v>75.712000000000003</v>
      </c>
      <c r="AE9" s="37">
        <v>73.525000000000006</v>
      </c>
      <c r="AF9" s="37">
        <v>64.992999999999995</v>
      </c>
      <c r="AG9" s="37">
        <v>66.688000000000002</v>
      </c>
      <c r="AH9" s="37">
        <v>69.81</v>
      </c>
      <c r="AI9" s="37">
        <v>77.384</v>
      </c>
      <c r="AJ9" s="37">
        <v>82.986000000000004</v>
      </c>
      <c r="AK9" s="37">
        <v>80.197999999999993</v>
      </c>
      <c r="AL9" s="37"/>
      <c r="AM9" s="37"/>
      <c r="AN9" s="37"/>
      <c r="AO9" s="37"/>
      <c r="AP9" s="37"/>
      <c r="AQ9" s="37"/>
      <c r="AR9" s="37"/>
      <c r="AS9" s="37"/>
      <c r="AT9" s="16"/>
      <c r="AU9" s="23"/>
      <c r="AV9" s="23"/>
      <c r="AW9" s="13"/>
      <c r="AX9">
        <v>0</v>
      </c>
      <c r="AY9">
        <v>0</v>
      </c>
      <c r="AZ9">
        <v>0</v>
      </c>
    </row>
    <row r="10" spans="1:52" x14ac:dyDescent="0.15">
      <c r="C10" s="28" t="s">
        <v>19</v>
      </c>
      <c r="D10" s="24">
        <v>81</v>
      </c>
      <c r="E10" s="25">
        <v>90</v>
      </c>
      <c r="F10" s="24">
        <v>93</v>
      </c>
      <c r="G10" s="24">
        <v>93</v>
      </c>
      <c r="H10" s="24">
        <v>97</v>
      </c>
      <c r="I10" s="24">
        <v>82</v>
      </c>
      <c r="J10" s="24">
        <v>99</v>
      </c>
      <c r="K10" s="24">
        <v>103</v>
      </c>
      <c r="L10" s="24">
        <v>112</v>
      </c>
      <c r="M10" s="24">
        <v>109</v>
      </c>
      <c r="N10" s="24">
        <v>107</v>
      </c>
      <c r="O10" s="24">
        <v>114</v>
      </c>
      <c r="P10" s="24">
        <v>124</v>
      </c>
      <c r="Q10" s="24">
        <v>121</v>
      </c>
      <c r="R10" s="24">
        <v>116</v>
      </c>
      <c r="S10" s="24">
        <v>108</v>
      </c>
      <c r="T10" s="24">
        <v>134</v>
      </c>
      <c r="U10" s="24">
        <v>113</v>
      </c>
      <c r="V10" s="24">
        <v>134</v>
      </c>
      <c r="W10" s="24">
        <v>140</v>
      </c>
      <c r="X10" s="38">
        <v>150</v>
      </c>
      <c r="Y10" s="38">
        <v>134</v>
      </c>
      <c r="Z10" s="38">
        <v>132</v>
      </c>
      <c r="AA10" s="38">
        <v>140</v>
      </c>
      <c r="AB10" s="38">
        <v>125</v>
      </c>
      <c r="AC10" s="38">
        <v>129</v>
      </c>
      <c r="AD10" s="38">
        <v>121</v>
      </c>
      <c r="AE10" s="38">
        <v>124</v>
      </c>
      <c r="AF10" s="38">
        <v>133</v>
      </c>
      <c r="AG10" s="38">
        <v>117</v>
      </c>
      <c r="AH10" s="38">
        <v>120</v>
      </c>
      <c r="AI10" s="38">
        <v>129</v>
      </c>
      <c r="AJ10" s="38">
        <v>125</v>
      </c>
      <c r="AK10" s="38">
        <v>128</v>
      </c>
      <c r="AL10" s="38"/>
      <c r="AM10" s="38"/>
      <c r="AN10" s="38"/>
      <c r="AO10" s="38"/>
      <c r="AP10" s="38"/>
      <c r="AQ10" s="38"/>
      <c r="AR10" s="38"/>
      <c r="AS10" s="38"/>
      <c r="AT10" s="24"/>
      <c r="AU10" s="26"/>
      <c r="AV10" s="26"/>
      <c r="AW10" s="13"/>
      <c r="AX10">
        <v>0</v>
      </c>
      <c r="AY10">
        <v>0</v>
      </c>
      <c r="AZ10">
        <v>0</v>
      </c>
    </row>
    <row r="11" spans="1:52" ht="14.25" thickBot="1" x14ac:dyDescent="0.2">
      <c r="C11" s="29" t="s">
        <v>18</v>
      </c>
      <c r="D11" s="31">
        <v>89</v>
      </c>
      <c r="E11" s="31">
        <v>89</v>
      </c>
      <c r="F11" s="31">
        <v>89</v>
      </c>
      <c r="G11" s="31">
        <v>89</v>
      </c>
      <c r="H11" s="31">
        <v>89</v>
      </c>
      <c r="I11" s="31">
        <v>89</v>
      </c>
      <c r="J11" s="31">
        <v>89</v>
      </c>
      <c r="K11" s="31">
        <v>91</v>
      </c>
      <c r="L11" s="31">
        <v>91</v>
      </c>
      <c r="M11" s="31">
        <v>91</v>
      </c>
      <c r="N11" s="31">
        <v>91</v>
      </c>
      <c r="O11" s="31">
        <v>91</v>
      </c>
      <c r="P11" s="31">
        <v>91</v>
      </c>
      <c r="Q11" s="31">
        <v>91</v>
      </c>
      <c r="R11" s="31">
        <v>97</v>
      </c>
      <c r="S11" s="31">
        <v>97</v>
      </c>
      <c r="T11" s="31">
        <v>97</v>
      </c>
      <c r="U11" s="31">
        <v>97</v>
      </c>
      <c r="V11" s="31">
        <v>97</v>
      </c>
      <c r="W11" s="31">
        <v>97</v>
      </c>
      <c r="X11" s="40">
        <v>97</v>
      </c>
      <c r="Y11" s="40">
        <v>97</v>
      </c>
      <c r="Z11" s="40">
        <v>95</v>
      </c>
      <c r="AA11" s="31">
        <v>95</v>
      </c>
      <c r="AB11" s="31">
        <v>95</v>
      </c>
      <c r="AC11" s="31">
        <v>95</v>
      </c>
      <c r="AD11" s="31">
        <v>95</v>
      </c>
      <c r="AE11" s="31">
        <v>95</v>
      </c>
      <c r="AF11" s="31">
        <v>95</v>
      </c>
      <c r="AG11" s="31">
        <v>106</v>
      </c>
      <c r="AH11" s="31">
        <v>106</v>
      </c>
      <c r="AI11" s="31">
        <v>106</v>
      </c>
      <c r="AJ11" s="31">
        <v>106</v>
      </c>
      <c r="AK11" s="31">
        <v>106</v>
      </c>
      <c r="AL11" s="31">
        <v>106</v>
      </c>
      <c r="AM11" s="31">
        <v>106</v>
      </c>
      <c r="AN11" s="31">
        <v>106</v>
      </c>
      <c r="AO11" s="31">
        <v>96</v>
      </c>
      <c r="AP11" s="31">
        <v>96</v>
      </c>
      <c r="AQ11" s="31">
        <v>96</v>
      </c>
      <c r="AR11" s="31">
        <v>96</v>
      </c>
      <c r="AS11" s="31">
        <v>96</v>
      </c>
      <c r="AT11" s="31">
        <v>96</v>
      </c>
      <c r="AU11" s="31">
        <v>103</v>
      </c>
      <c r="AV11" s="31">
        <v>103</v>
      </c>
      <c r="AW11" s="32">
        <v>108</v>
      </c>
      <c r="AX11">
        <v>102</v>
      </c>
      <c r="AY11">
        <v>102</v>
      </c>
      <c r="AZ11">
        <v>102</v>
      </c>
    </row>
    <row r="12" spans="1:52" ht="14.25" thickBot="1" x14ac:dyDescent="0.2"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33"/>
      <c r="U12" s="33"/>
      <c r="V12" s="33"/>
      <c r="W12" s="33"/>
      <c r="Z12"/>
      <c r="AT12" s="22"/>
      <c r="AU12" s="17"/>
      <c r="AV12" s="17"/>
    </row>
    <row r="13" spans="1:52" x14ac:dyDescent="0.15">
      <c r="A13" t="s">
        <v>9</v>
      </c>
      <c r="B13" t="s">
        <v>6</v>
      </c>
      <c r="C13" s="41">
        <f>$C$1</f>
        <v>45352</v>
      </c>
      <c r="D13" s="57" t="s">
        <v>44</v>
      </c>
      <c r="E13" s="57" t="s">
        <v>36</v>
      </c>
      <c r="F13" s="57" t="s">
        <v>45</v>
      </c>
      <c r="G13" s="57" t="s">
        <v>32</v>
      </c>
      <c r="H13" s="57" t="s">
        <v>46</v>
      </c>
      <c r="I13" s="57" t="s">
        <v>25</v>
      </c>
      <c r="J13" s="57" t="s">
        <v>26</v>
      </c>
      <c r="K13" s="57" t="s">
        <v>23</v>
      </c>
      <c r="L13" s="57" t="s">
        <v>33</v>
      </c>
      <c r="M13" s="57" t="s">
        <v>47</v>
      </c>
      <c r="N13" s="57" t="s">
        <v>42</v>
      </c>
      <c r="O13" s="57" t="s">
        <v>30</v>
      </c>
      <c r="P13" s="57" t="s">
        <v>41</v>
      </c>
      <c r="Q13" s="57" t="s">
        <v>34</v>
      </c>
      <c r="R13" s="57" t="s">
        <v>48</v>
      </c>
      <c r="S13" s="57" t="s">
        <v>29</v>
      </c>
      <c r="T13" s="57" t="s">
        <v>39</v>
      </c>
      <c r="U13" s="57" t="s">
        <v>31</v>
      </c>
      <c r="V13" s="57" t="s">
        <v>35</v>
      </c>
      <c r="W13" s="57" t="s">
        <v>49</v>
      </c>
      <c r="X13" s="57" t="s">
        <v>43</v>
      </c>
      <c r="Y13" s="57" t="s">
        <v>37</v>
      </c>
      <c r="Z13" s="57" t="s">
        <v>50</v>
      </c>
      <c r="AA13" s="57" t="s">
        <v>36</v>
      </c>
      <c r="AB13" s="57" t="s">
        <v>45</v>
      </c>
      <c r="AC13" s="57" t="s">
        <v>32</v>
      </c>
      <c r="AD13" s="57" t="s">
        <v>38</v>
      </c>
      <c r="AE13" s="57" t="s">
        <v>25</v>
      </c>
      <c r="AF13" s="57" t="s">
        <v>26</v>
      </c>
      <c r="AG13" s="57" t="s">
        <v>23</v>
      </c>
      <c r="AH13" s="57" t="s">
        <v>33</v>
      </c>
      <c r="AI13" s="57" t="s">
        <v>27</v>
      </c>
      <c r="AJ13" s="57" t="s">
        <v>42</v>
      </c>
      <c r="AK13" s="57" t="s">
        <v>30</v>
      </c>
      <c r="AL13" s="57" t="s">
        <v>41</v>
      </c>
      <c r="AM13" s="57" t="s">
        <v>34</v>
      </c>
      <c r="AN13" s="57" t="s">
        <v>28</v>
      </c>
      <c r="AO13" s="57" t="s">
        <v>29</v>
      </c>
      <c r="AP13" s="57" t="s">
        <v>39</v>
      </c>
      <c r="AQ13" s="57" t="s">
        <v>31</v>
      </c>
      <c r="AR13" s="57" t="s">
        <v>35</v>
      </c>
      <c r="AS13" s="57" t="s">
        <v>40</v>
      </c>
      <c r="AT13" s="57" t="s">
        <v>37</v>
      </c>
      <c r="AU13" s="57" t="s">
        <v>51</v>
      </c>
      <c r="AV13" s="77" t="s">
        <v>37</v>
      </c>
      <c r="AW13" s="35" t="s">
        <v>52</v>
      </c>
      <c r="AX13" t="s">
        <v>25</v>
      </c>
      <c r="AY13" t="s">
        <v>26</v>
      </c>
      <c r="AZ13" t="s">
        <v>24</v>
      </c>
    </row>
    <row r="14" spans="1:52" x14ac:dyDescent="0.15">
      <c r="C14" s="27" t="s">
        <v>20</v>
      </c>
      <c r="D14" s="15">
        <v>146620</v>
      </c>
      <c r="E14" s="21">
        <v>136129</v>
      </c>
      <c r="F14" s="15">
        <v>151883</v>
      </c>
      <c r="G14" s="15">
        <v>89465</v>
      </c>
      <c r="H14" s="15">
        <v>104823</v>
      </c>
      <c r="I14" s="15">
        <v>89350</v>
      </c>
      <c r="J14" s="15">
        <v>107417</v>
      </c>
      <c r="K14" s="15">
        <v>134632</v>
      </c>
      <c r="L14" s="15">
        <v>102224</v>
      </c>
      <c r="M14" s="15">
        <v>112869</v>
      </c>
      <c r="N14" s="15">
        <v>103933</v>
      </c>
      <c r="O14" s="15">
        <v>90867</v>
      </c>
      <c r="P14" s="15">
        <v>115664</v>
      </c>
      <c r="Q14" s="15">
        <v>70809</v>
      </c>
      <c r="R14" s="15">
        <v>150665</v>
      </c>
      <c r="S14" s="15">
        <v>94207</v>
      </c>
      <c r="T14" s="15">
        <v>116851</v>
      </c>
      <c r="U14" s="15">
        <v>148689</v>
      </c>
      <c r="V14" s="15">
        <v>109606</v>
      </c>
      <c r="W14" s="15">
        <v>74648</v>
      </c>
      <c r="X14" s="56">
        <v>82603</v>
      </c>
      <c r="Y14" s="56">
        <v>135279</v>
      </c>
      <c r="Z14" s="56">
        <v>120488</v>
      </c>
      <c r="AA14" s="56">
        <v>69006</v>
      </c>
      <c r="AB14" s="56">
        <v>176549</v>
      </c>
      <c r="AC14" s="56">
        <v>97036</v>
      </c>
      <c r="AD14" s="56">
        <v>91197</v>
      </c>
      <c r="AE14" s="56">
        <v>123402</v>
      </c>
      <c r="AF14" s="56">
        <v>74481</v>
      </c>
      <c r="AG14" s="56">
        <v>126870</v>
      </c>
      <c r="AH14" s="56">
        <v>85457</v>
      </c>
      <c r="AI14" s="56">
        <v>109642</v>
      </c>
      <c r="AJ14" s="56">
        <v>119269</v>
      </c>
      <c r="AK14" s="56">
        <v>72045</v>
      </c>
      <c r="AL14" s="56"/>
      <c r="AM14" s="56"/>
      <c r="AN14" s="56"/>
      <c r="AO14" s="56"/>
      <c r="AP14" s="56"/>
      <c r="AQ14" s="56"/>
      <c r="AR14" s="56"/>
      <c r="AS14" s="56"/>
      <c r="AT14" s="15"/>
      <c r="AU14" s="23"/>
      <c r="AV14" s="23"/>
      <c r="AW14" s="13"/>
      <c r="AX14">
        <v>0</v>
      </c>
      <c r="AY14">
        <v>0</v>
      </c>
      <c r="AZ14">
        <v>0</v>
      </c>
    </row>
    <row r="15" spans="1:52" x14ac:dyDescent="0.15">
      <c r="C15" s="27" t="s">
        <v>3</v>
      </c>
      <c r="D15" s="16">
        <v>146.62</v>
      </c>
      <c r="E15" s="20">
        <v>136.12899999999999</v>
      </c>
      <c r="F15" s="16">
        <v>151.88300000000001</v>
      </c>
      <c r="G15" s="16">
        <v>89.465000000000003</v>
      </c>
      <c r="H15" s="16">
        <v>104.82299999999999</v>
      </c>
      <c r="I15" s="16">
        <v>89.35</v>
      </c>
      <c r="J15" s="16">
        <v>107.417</v>
      </c>
      <c r="K15" s="16">
        <v>134.63200000000001</v>
      </c>
      <c r="L15" s="16">
        <v>102.224</v>
      </c>
      <c r="M15" s="16">
        <v>112.869</v>
      </c>
      <c r="N15" s="16">
        <v>103.93300000000001</v>
      </c>
      <c r="O15" s="16">
        <v>90.867000000000004</v>
      </c>
      <c r="P15" s="16">
        <v>115.664</v>
      </c>
      <c r="Q15" s="16">
        <v>70.808999999999997</v>
      </c>
      <c r="R15" s="16">
        <v>150.66499999999999</v>
      </c>
      <c r="S15" s="16">
        <v>94.206999999999994</v>
      </c>
      <c r="T15" s="16">
        <v>116.851</v>
      </c>
      <c r="U15" s="16">
        <v>148.68899999999999</v>
      </c>
      <c r="V15" s="16">
        <v>109.60599999999999</v>
      </c>
      <c r="W15" s="16">
        <v>74.647999999999996</v>
      </c>
      <c r="X15" s="37">
        <v>82.602999999999994</v>
      </c>
      <c r="Y15" s="37">
        <v>135.279</v>
      </c>
      <c r="Z15" s="37">
        <v>120.488</v>
      </c>
      <c r="AA15" s="37">
        <v>69.006</v>
      </c>
      <c r="AB15" s="37">
        <v>176.54900000000001</v>
      </c>
      <c r="AC15" s="37">
        <v>97.036000000000001</v>
      </c>
      <c r="AD15" s="37">
        <v>91.197000000000003</v>
      </c>
      <c r="AE15" s="37">
        <v>123.402</v>
      </c>
      <c r="AF15" s="37">
        <v>74.480999999999995</v>
      </c>
      <c r="AG15" s="37">
        <v>126.87</v>
      </c>
      <c r="AH15" s="37">
        <v>85.456999999999994</v>
      </c>
      <c r="AI15" s="37">
        <v>109.642</v>
      </c>
      <c r="AJ15" s="37">
        <v>119.26900000000001</v>
      </c>
      <c r="AK15" s="37">
        <v>72.045000000000002</v>
      </c>
      <c r="AL15" s="37"/>
      <c r="AM15" s="37"/>
      <c r="AN15" s="37"/>
      <c r="AO15" s="37"/>
      <c r="AP15" s="37"/>
      <c r="AQ15" s="37"/>
      <c r="AR15" s="37"/>
      <c r="AS15" s="37"/>
      <c r="AT15" s="16"/>
      <c r="AU15" s="23"/>
      <c r="AV15" s="23"/>
      <c r="AW15" s="13"/>
      <c r="AX15">
        <v>0</v>
      </c>
      <c r="AY15">
        <v>0</v>
      </c>
      <c r="AZ15">
        <v>0</v>
      </c>
    </row>
    <row r="16" spans="1:52" x14ac:dyDescent="0.15">
      <c r="C16" s="28" t="s">
        <v>19</v>
      </c>
      <c r="D16" s="24">
        <v>79</v>
      </c>
      <c r="E16" s="25">
        <v>74</v>
      </c>
      <c r="F16" s="24">
        <v>77</v>
      </c>
      <c r="G16" s="24">
        <v>69</v>
      </c>
      <c r="H16" s="24">
        <v>78</v>
      </c>
      <c r="I16" s="24">
        <v>80</v>
      </c>
      <c r="J16" s="24">
        <v>80</v>
      </c>
      <c r="K16" s="24">
        <v>84</v>
      </c>
      <c r="L16" s="24">
        <v>82</v>
      </c>
      <c r="M16" s="24">
        <v>91</v>
      </c>
      <c r="N16" s="24">
        <v>93</v>
      </c>
      <c r="O16" s="24">
        <v>95</v>
      </c>
      <c r="P16" s="24">
        <v>94</v>
      </c>
      <c r="Q16" s="24">
        <v>102</v>
      </c>
      <c r="R16" s="24">
        <v>98</v>
      </c>
      <c r="S16" s="24">
        <v>105</v>
      </c>
      <c r="T16" s="24">
        <v>103</v>
      </c>
      <c r="U16" s="24">
        <v>103</v>
      </c>
      <c r="V16" s="24">
        <v>110</v>
      </c>
      <c r="W16" s="24">
        <v>114</v>
      </c>
      <c r="X16" s="38">
        <v>128</v>
      </c>
      <c r="Y16" s="38">
        <v>118</v>
      </c>
      <c r="Z16" s="38">
        <v>121</v>
      </c>
      <c r="AA16" s="38">
        <v>120</v>
      </c>
      <c r="AB16" s="38">
        <v>105</v>
      </c>
      <c r="AC16" s="38">
        <v>104</v>
      </c>
      <c r="AD16" s="38">
        <v>98</v>
      </c>
      <c r="AE16" s="38">
        <v>98</v>
      </c>
      <c r="AF16" s="38">
        <v>94</v>
      </c>
      <c r="AG16" s="38">
        <v>99</v>
      </c>
      <c r="AH16" s="38">
        <v>105</v>
      </c>
      <c r="AI16" s="38">
        <v>100</v>
      </c>
      <c r="AJ16" s="38">
        <v>110</v>
      </c>
      <c r="AK16" s="38">
        <v>126</v>
      </c>
      <c r="AL16" s="38"/>
      <c r="AM16" s="38"/>
      <c r="AN16" s="38"/>
      <c r="AO16" s="38"/>
      <c r="AP16" s="38"/>
      <c r="AQ16" s="38"/>
      <c r="AR16" s="38"/>
      <c r="AS16" s="38"/>
      <c r="AT16" s="24"/>
      <c r="AU16" s="26"/>
      <c r="AV16" s="26"/>
      <c r="AW16" s="13"/>
      <c r="AX16">
        <v>0</v>
      </c>
      <c r="AY16">
        <v>0</v>
      </c>
      <c r="AZ16">
        <v>0</v>
      </c>
    </row>
    <row r="17" spans="1:52" ht="14.25" thickBot="1" x14ac:dyDescent="0.2">
      <c r="C17" s="29" t="s">
        <v>18</v>
      </c>
      <c r="D17" s="31">
        <v>80</v>
      </c>
      <c r="E17" s="31">
        <v>80</v>
      </c>
      <c r="F17" s="31">
        <v>80</v>
      </c>
      <c r="G17" s="31">
        <v>80</v>
      </c>
      <c r="H17" s="31">
        <v>80</v>
      </c>
      <c r="I17" s="31">
        <v>80</v>
      </c>
      <c r="J17" s="31">
        <v>80</v>
      </c>
      <c r="K17" s="31">
        <v>79</v>
      </c>
      <c r="L17" s="31">
        <v>79</v>
      </c>
      <c r="M17" s="31">
        <v>79</v>
      </c>
      <c r="N17" s="31">
        <v>79</v>
      </c>
      <c r="O17" s="31">
        <v>79</v>
      </c>
      <c r="P17" s="31">
        <v>79</v>
      </c>
      <c r="Q17" s="31">
        <v>79</v>
      </c>
      <c r="R17" s="31">
        <v>78</v>
      </c>
      <c r="S17" s="31">
        <v>78</v>
      </c>
      <c r="T17" s="31">
        <v>78</v>
      </c>
      <c r="U17" s="31">
        <v>78</v>
      </c>
      <c r="V17" s="31">
        <v>78</v>
      </c>
      <c r="W17" s="31">
        <v>78</v>
      </c>
      <c r="X17" s="40">
        <v>78</v>
      </c>
      <c r="Y17" s="40">
        <v>78</v>
      </c>
      <c r="Z17" s="40">
        <v>71</v>
      </c>
      <c r="AA17" s="40">
        <v>71</v>
      </c>
      <c r="AB17" s="40">
        <v>71</v>
      </c>
      <c r="AC17" s="40">
        <v>71</v>
      </c>
      <c r="AD17" s="40">
        <v>71</v>
      </c>
      <c r="AE17" s="40">
        <v>71</v>
      </c>
      <c r="AF17" s="40">
        <v>71</v>
      </c>
      <c r="AG17" s="40">
        <v>82</v>
      </c>
      <c r="AH17" s="40">
        <v>82</v>
      </c>
      <c r="AI17" s="40">
        <v>82</v>
      </c>
      <c r="AJ17" s="40">
        <v>82</v>
      </c>
      <c r="AK17" s="40">
        <v>82</v>
      </c>
      <c r="AL17" s="40">
        <v>82</v>
      </c>
      <c r="AM17" s="40">
        <v>82</v>
      </c>
      <c r="AN17" s="40">
        <v>82</v>
      </c>
      <c r="AO17" s="40">
        <v>86</v>
      </c>
      <c r="AP17" s="40">
        <v>86</v>
      </c>
      <c r="AQ17" s="40">
        <v>86</v>
      </c>
      <c r="AR17" s="40">
        <v>86</v>
      </c>
      <c r="AS17" s="40">
        <v>86</v>
      </c>
      <c r="AT17" s="40">
        <v>86</v>
      </c>
      <c r="AU17" s="40">
        <v>87</v>
      </c>
      <c r="AV17" s="40">
        <v>87</v>
      </c>
      <c r="AW17" s="32">
        <v>103</v>
      </c>
      <c r="AX17">
        <v>100</v>
      </c>
      <c r="AY17">
        <v>100</v>
      </c>
      <c r="AZ17">
        <v>100</v>
      </c>
    </row>
    <row r="18" spans="1:52" ht="14.25" thickBot="1" x14ac:dyDescent="0.2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33"/>
      <c r="U18" s="33"/>
      <c r="V18" s="33"/>
      <c r="W18" s="33"/>
      <c r="Z18"/>
      <c r="AT18" s="22"/>
      <c r="AU18" s="17"/>
      <c r="AV18" s="17"/>
    </row>
    <row r="19" spans="1:52" x14ac:dyDescent="0.15">
      <c r="A19" t="s">
        <v>9</v>
      </c>
      <c r="B19" t="s">
        <v>4</v>
      </c>
      <c r="C19" s="41">
        <f>$C$1</f>
        <v>45352</v>
      </c>
      <c r="D19" s="57" t="s">
        <v>44</v>
      </c>
      <c r="E19" s="57" t="s">
        <v>36</v>
      </c>
      <c r="F19" s="57" t="s">
        <v>45</v>
      </c>
      <c r="G19" s="57" t="s">
        <v>32</v>
      </c>
      <c r="H19" s="57" t="s">
        <v>46</v>
      </c>
      <c r="I19" s="57" t="s">
        <v>25</v>
      </c>
      <c r="J19" s="57" t="s">
        <v>26</v>
      </c>
      <c r="K19" s="57" t="s">
        <v>23</v>
      </c>
      <c r="L19" s="57" t="s">
        <v>33</v>
      </c>
      <c r="M19" s="57" t="s">
        <v>47</v>
      </c>
      <c r="N19" s="57" t="s">
        <v>42</v>
      </c>
      <c r="O19" s="57" t="s">
        <v>30</v>
      </c>
      <c r="P19" s="57" t="s">
        <v>41</v>
      </c>
      <c r="Q19" s="57" t="s">
        <v>34</v>
      </c>
      <c r="R19" s="57" t="s">
        <v>48</v>
      </c>
      <c r="S19" s="57" t="s">
        <v>29</v>
      </c>
      <c r="T19" s="57" t="s">
        <v>39</v>
      </c>
      <c r="U19" s="57" t="s">
        <v>31</v>
      </c>
      <c r="V19" s="57" t="s">
        <v>35</v>
      </c>
      <c r="W19" s="57" t="s">
        <v>49</v>
      </c>
      <c r="X19" s="57" t="s">
        <v>43</v>
      </c>
      <c r="Y19" s="57" t="s">
        <v>37</v>
      </c>
      <c r="Z19" s="57" t="s">
        <v>50</v>
      </c>
      <c r="AA19" s="57" t="s">
        <v>36</v>
      </c>
      <c r="AB19" s="57" t="s">
        <v>45</v>
      </c>
      <c r="AC19" s="57" t="s">
        <v>32</v>
      </c>
      <c r="AD19" s="57" t="s">
        <v>38</v>
      </c>
      <c r="AE19" s="57" t="s">
        <v>25</v>
      </c>
      <c r="AF19" s="57" t="s">
        <v>26</v>
      </c>
      <c r="AG19" s="57" t="s">
        <v>23</v>
      </c>
      <c r="AH19" s="57" t="s">
        <v>33</v>
      </c>
      <c r="AI19" s="57" t="s">
        <v>27</v>
      </c>
      <c r="AJ19" s="57" t="s">
        <v>42</v>
      </c>
      <c r="AK19" s="57" t="s">
        <v>30</v>
      </c>
      <c r="AL19" s="57" t="s">
        <v>41</v>
      </c>
      <c r="AM19" s="57" t="s">
        <v>34</v>
      </c>
      <c r="AN19" s="57" t="s">
        <v>28</v>
      </c>
      <c r="AO19" s="57" t="s">
        <v>29</v>
      </c>
      <c r="AP19" s="57" t="s">
        <v>39</v>
      </c>
      <c r="AQ19" s="57" t="s">
        <v>31</v>
      </c>
      <c r="AR19" s="57" t="s">
        <v>35</v>
      </c>
      <c r="AS19" s="57" t="s">
        <v>40</v>
      </c>
      <c r="AT19" s="57" t="s">
        <v>37</v>
      </c>
      <c r="AU19" s="57" t="s">
        <v>51</v>
      </c>
      <c r="AV19" s="77" t="s">
        <v>37</v>
      </c>
      <c r="AW19" s="35" t="s">
        <v>52</v>
      </c>
      <c r="AX19" t="s">
        <v>25</v>
      </c>
      <c r="AY19" t="s">
        <v>26</v>
      </c>
      <c r="AZ19" t="s">
        <v>24</v>
      </c>
    </row>
    <row r="20" spans="1:52" x14ac:dyDescent="0.15">
      <c r="C20" s="27" t="s">
        <v>20</v>
      </c>
      <c r="D20" s="15">
        <v>107075</v>
      </c>
      <c r="E20" s="21">
        <v>94537</v>
      </c>
      <c r="F20" s="15">
        <v>73591</v>
      </c>
      <c r="G20" s="15">
        <v>86634</v>
      </c>
      <c r="H20" s="15">
        <v>79660</v>
      </c>
      <c r="I20" s="15">
        <v>93274</v>
      </c>
      <c r="J20" s="15">
        <v>88678</v>
      </c>
      <c r="K20" s="15">
        <v>65888</v>
      </c>
      <c r="L20" s="15">
        <v>76941</v>
      </c>
      <c r="M20" s="15">
        <v>83470</v>
      </c>
      <c r="N20" s="15">
        <v>105470</v>
      </c>
      <c r="O20" s="15">
        <v>95607</v>
      </c>
      <c r="P20" s="15">
        <v>83178</v>
      </c>
      <c r="Q20" s="15">
        <v>72085</v>
      </c>
      <c r="R20" s="15">
        <v>82436</v>
      </c>
      <c r="S20" s="15">
        <v>92881</v>
      </c>
      <c r="T20" s="15">
        <v>74768</v>
      </c>
      <c r="U20" s="15">
        <v>66694</v>
      </c>
      <c r="V20" s="15">
        <v>87327</v>
      </c>
      <c r="W20" s="15">
        <v>72038</v>
      </c>
      <c r="X20" s="56">
        <v>71235</v>
      </c>
      <c r="Y20" s="56">
        <v>96633</v>
      </c>
      <c r="Z20" s="56">
        <v>65558</v>
      </c>
      <c r="AA20" s="56">
        <v>54285</v>
      </c>
      <c r="AB20" s="56">
        <v>65063</v>
      </c>
      <c r="AC20" s="56">
        <v>55844</v>
      </c>
      <c r="AD20" s="56">
        <v>55687</v>
      </c>
      <c r="AE20" s="56">
        <v>47606</v>
      </c>
      <c r="AF20" s="56">
        <v>54697</v>
      </c>
      <c r="AG20" s="56">
        <v>53310</v>
      </c>
      <c r="AH20" s="56">
        <v>73014</v>
      </c>
      <c r="AI20" s="56">
        <v>49564</v>
      </c>
      <c r="AJ20" s="56">
        <v>39941</v>
      </c>
      <c r="AK20" s="56">
        <v>29955</v>
      </c>
      <c r="AL20" s="56"/>
      <c r="AM20" s="56"/>
      <c r="AN20" s="56"/>
      <c r="AO20" s="56"/>
      <c r="AP20" s="56"/>
      <c r="AQ20" s="56"/>
      <c r="AR20" s="56"/>
      <c r="AS20" s="56"/>
      <c r="AT20" s="15"/>
      <c r="AU20" s="23"/>
      <c r="AV20" s="23"/>
      <c r="AW20" s="13"/>
      <c r="AX20">
        <v>0</v>
      </c>
      <c r="AY20">
        <v>0</v>
      </c>
      <c r="AZ20">
        <v>0</v>
      </c>
    </row>
    <row r="21" spans="1:52" x14ac:dyDescent="0.15">
      <c r="C21" s="27" t="s">
        <v>3</v>
      </c>
      <c r="D21" s="16">
        <v>107.075</v>
      </c>
      <c r="E21" s="20">
        <v>94.537000000000006</v>
      </c>
      <c r="F21" s="16">
        <v>73.590999999999994</v>
      </c>
      <c r="G21" s="16">
        <v>86.634</v>
      </c>
      <c r="H21" s="16">
        <v>79.66</v>
      </c>
      <c r="I21" s="16">
        <v>93.274000000000001</v>
      </c>
      <c r="J21" s="16">
        <v>88.677999999999997</v>
      </c>
      <c r="K21" s="16">
        <v>65.888000000000005</v>
      </c>
      <c r="L21" s="16">
        <v>76.941000000000003</v>
      </c>
      <c r="M21" s="16">
        <v>83.47</v>
      </c>
      <c r="N21" s="16">
        <v>105.47</v>
      </c>
      <c r="O21" s="16">
        <v>95.606999999999999</v>
      </c>
      <c r="P21" s="16">
        <v>83.177999999999997</v>
      </c>
      <c r="Q21" s="16">
        <v>72.084999999999994</v>
      </c>
      <c r="R21" s="16">
        <v>82.436000000000007</v>
      </c>
      <c r="S21" s="16">
        <v>92.881</v>
      </c>
      <c r="T21" s="16">
        <v>74.768000000000001</v>
      </c>
      <c r="U21" s="16">
        <v>66.694000000000003</v>
      </c>
      <c r="V21" s="16">
        <v>87.326999999999998</v>
      </c>
      <c r="W21" s="16">
        <v>72.037999999999997</v>
      </c>
      <c r="X21" s="37">
        <v>71.234999999999999</v>
      </c>
      <c r="Y21" s="37">
        <v>96.632999999999996</v>
      </c>
      <c r="Z21" s="37">
        <v>65.558000000000007</v>
      </c>
      <c r="AA21" s="37">
        <v>54.284999999999997</v>
      </c>
      <c r="AB21" s="37">
        <v>65.063000000000002</v>
      </c>
      <c r="AC21" s="37">
        <v>55.844000000000001</v>
      </c>
      <c r="AD21" s="37">
        <v>55.686999999999998</v>
      </c>
      <c r="AE21" s="37">
        <v>47.606000000000002</v>
      </c>
      <c r="AF21" s="37">
        <v>54.697000000000003</v>
      </c>
      <c r="AG21" s="37">
        <v>53.31</v>
      </c>
      <c r="AH21" s="37">
        <v>73.013999999999996</v>
      </c>
      <c r="AI21" s="37">
        <v>49.564</v>
      </c>
      <c r="AJ21" s="37">
        <v>39.941000000000003</v>
      </c>
      <c r="AK21" s="37">
        <v>29.954999999999998</v>
      </c>
      <c r="AL21" s="37"/>
      <c r="AM21" s="37"/>
      <c r="AN21" s="37"/>
      <c r="AO21" s="37"/>
      <c r="AP21" s="37"/>
      <c r="AQ21" s="37"/>
      <c r="AR21" s="37"/>
      <c r="AS21" s="37"/>
      <c r="AT21" s="16"/>
      <c r="AU21" s="23"/>
      <c r="AV21" s="23"/>
      <c r="AW21" s="13"/>
      <c r="AX21">
        <v>0</v>
      </c>
      <c r="AY21">
        <v>0</v>
      </c>
      <c r="AZ21">
        <v>0</v>
      </c>
    </row>
    <row r="22" spans="1:52" x14ac:dyDescent="0.15">
      <c r="C22" s="28" t="s">
        <v>19</v>
      </c>
      <c r="D22" s="24">
        <v>53</v>
      </c>
      <c r="E22" s="25">
        <v>52</v>
      </c>
      <c r="F22" s="24">
        <v>53</v>
      </c>
      <c r="G22" s="24">
        <v>53</v>
      </c>
      <c r="H22" s="24">
        <v>52</v>
      </c>
      <c r="I22" s="24">
        <v>59</v>
      </c>
      <c r="J22" s="24">
        <v>52</v>
      </c>
      <c r="K22" s="24">
        <v>57</v>
      </c>
      <c r="L22" s="24">
        <v>64</v>
      </c>
      <c r="M22" s="24">
        <v>62</v>
      </c>
      <c r="N22" s="24">
        <v>68</v>
      </c>
      <c r="O22" s="24">
        <v>60</v>
      </c>
      <c r="P22" s="24">
        <v>66</v>
      </c>
      <c r="Q22" s="24">
        <v>67</v>
      </c>
      <c r="R22" s="24">
        <v>71</v>
      </c>
      <c r="S22" s="24">
        <v>69</v>
      </c>
      <c r="T22" s="24">
        <v>68</v>
      </c>
      <c r="U22" s="24">
        <v>79</v>
      </c>
      <c r="V22" s="24">
        <v>73</v>
      </c>
      <c r="W22" s="24">
        <v>87</v>
      </c>
      <c r="X22" s="38">
        <v>87</v>
      </c>
      <c r="Y22" s="38">
        <v>79</v>
      </c>
      <c r="Z22" s="38">
        <v>78</v>
      </c>
      <c r="AA22" s="38">
        <v>81</v>
      </c>
      <c r="AB22" s="38">
        <v>75</v>
      </c>
      <c r="AC22" s="38">
        <v>82</v>
      </c>
      <c r="AD22" s="38">
        <v>77</v>
      </c>
      <c r="AE22" s="38">
        <v>76</v>
      </c>
      <c r="AF22" s="38">
        <v>85</v>
      </c>
      <c r="AG22" s="38">
        <v>83</v>
      </c>
      <c r="AH22" s="38">
        <v>75</v>
      </c>
      <c r="AI22" s="38">
        <v>84</v>
      </c>
      <c r="AJ22" s="38">
        <v>87</v>
      </c>
      <c r="AK22" s="38">
        <v>98</v>
      </c>
      <c r="AL22" s="38"/>
      <c r="AM22" s="38"/>
      <c r="AN22" s="38"/>
      <c r="AO22" s="38"/>
      <c r="AP22" s="38"/>
      <c r="AQ22" s="38"/>
      <c r="AR22" s="38"/>
      <c r="AS22" s="38"/>
      <c r="AT22" s="24"/>
      <c r="AU22" s="26"/>
      <c r="AV22" s="26"/>
      <c r="AW22" s="13"/>
      <c r="AX22">
        <v>0</v>
      </c>
      <c r="AY22">
        <v>0</v>
      </c>
      <c r="AZ22">
        <v>0</v>
      </c>
    </row>
    <row r="23" spans="1:52" ht="14.25" thickBot="1" x14ac:dyDescent="0.2">
      <c r="C23" s="29" t="s">
        <v>18</v>
      </c>
      <c r="D23" s="31">
        <v>52</v>
      </c>
      <c r="E23" s="31">
        <v>52</v>
      </c>
      <c r="F23" s="31">
        <v>52</v>
      </c>
      <c r="G23" s="31">
        <v>52</v>
      </c>
      <c r="H23" s="31">
        <v>52</v>
      </c>
      <c r="I23" s="31">
        <v>52</v>
      </c>
      <c r="J23" s="31">
        <v>52</v>
      </c>
      <c r="K23" s="31">
        <v>52</v>
      </c>
      <c r="L23" s="31">
        <v>52</v>
      </c>
      <c r="M23" s="31">
        <v>52</v>
      </c>
      <c r="N23" s="31">
        <v>52</v>
      </c>
      <c r="O23" s="31">
        <v>52</v>
      </c>
      <c r="P23" s="31">
        <v>52</v>
      </c>
      <c r="Q23" s="31">
        <v>52</v>
      </c>
      <c r="R23" s="31">
        <v>55</v>
      </c>
      <c r="S23" s="31">
        <v>55</v>
      </c>
      <c r="T23" s="31">
        <v>55</v>
      </c>
      <c r="U23" s="31">
        <v>55</v>
      </c>
      <c r="V23" s="31">
        <v>55</v>
      </c>
      <c r="W23" s="31">
        <v>55</v>
      </c>
      <c r="X23" s="40">
        <v>55</v>
      </c>
      <c r="Y23" s="40">
        <v>55</v>
      </c>
      <c r="Z23" s="40">
        <v>60</v>
      </c>
      <c r="AA23" s="40">
        <v>60</v>
      </c>
      <c r="AB23" s="40">
        <v>60</v>
      </c>
      <c r="AC23" s="40">
        <v>60</v>
      </c>
      <c r="AD23" s="40">
        <v>60</v>
      </c>
      <c r="AE23" s="40">
        <v>60</v>
      </c>
      <c r="AF23" s="40">
        <v>60</v>
      </c>
      <c r="AG23" s="40">
        <v>69</v>
      </c>
      <c r="AH23" s="40">
        <v>69</v>
      </c>
      <c r="AI23" s="40">
        <v>69</v>
      </c>
      <c r="AJ23" s="40">
        <v>69</v>
      </c>
      <c r="AK23" s="40">
        <v>69</v>
      </c>
      <c r="AL23" s="40">
        <v>69</v>
      </c>
      <c r="AM23" s="40">
        <v>69</v>
      </c>
      <c r="AN23" s="40">
        <v>69</v>
      </c>
      <c r="AO23" s="40">
        <v>71</v>
      </c>
      <c r="AP23" s="40">
        <v>71</v>
      </c>
      <c r="AQ23" s="40">
        <v>71</v>
      </c>
      <c r="AR23" s="40">
        <v>71</v>
      </c>
      <c r="AS23" s="40">
        <v>71</v>
      </c>
      <c r="AT23" s="40">
        <v>71</v>
      </c>
      <c r="AU23" s="40">
        <v>68</v>
      </c>
      <c r="AV23" s="40">
        <v>68</v>
      </c>
      <c r="AW23" s="32">
        <v>77</v>
      </c>
      <c r="AX23">
        <v>89</v>
      </c>
      <c r="AY23">
        <v>89</v>
      </c>
      <c r="AZ23">
        <v>89</v>
      </c>
    </row>
    <row r="24" spans="1:52" ht="13.5" customHeight="1" x14ac:dyDescent="0.15"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18"/>
      <c r="AU24" s="17"/>
      <c r="AV24" s="17"/>
    </row>
    <row r="25" spans="1:52" s="6" customFormat="1" ht="0.95" customHeight="1" x14ac:dyDescent="0.15"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7"/>
      <c r="U25" s="7"/>
      <c r="V25" s="7"/>
      <c r="W25" s="7"/>
      <c r="X25" s="44"/>
      <c r="Y25" s="45"/>
      <c r="Z25" s="45"/>
      <c r="AA25" s="39"/>
      <c r="AB25" s="39"/>
      <c r="AC25" s="39"/>
      <c r="AD25" s="39"/>
      <c r="AE25" s="39"/>
      <c r="AF25" s="39"/>
      <c r="AG25" s="55"/>
      <c r="AH25" s="42"/>
      <c r="AI25" s="42"/>
      <c r="AJ25" s="42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52" ht="13.5" customHeight="1" thickBot="1" x14ac:dyDescent="0.2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3"/>
      <c r="U26" s="33"/>
      <c r="V26" s="33"/>
      <c r="W26" s="33"/>
      <c r="Z26"/>
      <c r="AT26" s="22"/>
      <c r="AU26" s="17"/>
      <c r="AV26" s="17"/>
    </row>
    <row r="27" spans="1:52" ht="13.5" customHeight="1" x14ac:dyDescent="0.15">
      <c r="A27" s="5" t="s">
        <v>5</v>
      </c>
      <c r="B27" t="s">
        <v>8</v>
      </c>
      <c r="C27" s="30">
        <f>$C$1</f>
        <v>45352</v>
      </c>
      <c r="D27" s="57" t="s">
        <v>44</v>
      </c>
      <c r="E27" s="57" t="s">
        <v>36</v>
      </c>
      <c r="F27" s="57" t="s">
        <v>45</v>
      </c>
      <c r="G27" s="57" t="s">
        <v>32</v>
      </c>
      <c r="H27" s="57" t="s">
        <v>46</v>
      </c>
      <c r="I27" s="57" t="s">
        <v>25</v>
      </c>
      <c r="J27" s="57" t="s">
        <v>26</v>
      </c>
      <c r="K27" s="57" t="s">
        <v>23</v>
      </c>
      <c r="L27" s="57" t="s">
        <v>33</v>
      </c>
      <c r="M27" s="57" t="s">
        <v>47</v>
      </c>
      <c r="N27" s="57" t="s">
        <v>42</v>
      </c>
      <c r="O27" s="57" t="s">
        <v>30</v>
      </c>
      <c r="P27" s="57" t="s">
        <v>41</v>
      </c>
      <c r="Q27" s="57" t="s">
        <v>34</v>
      </c>
      <c r="R27" s="57" t="s">
        <v>48</v>
      </c>
      <c r="S27" s="57" t="s">
        <v>29</v>
      </c>
      <c r="T27" s="57" t="s">
        <v>39</v>
      </c>
      <c r="U27" s="57" t="s">
        <v>31</v>
      </c>
      <c r="V27" s="57" t="s">
        <v>35</v>
      </c>
      <c r="W27" s="57" t="s">
        <v>49</v>
      </c>
      <c r="X27" s="57" t="s">
        <v>43</v>
      </c>
      <c r="Y27" s="57" t="s">
        <v>37</v>
      </c>
      <c r="Z27" s="57" t="s">
        <v>50</v>
      </c>
      <c r="AA27" s="57" t="s">
        <v>36</v>
      </c>
      <c r="AB27" s="57" t="s">
        <v>45</v>
      </c>
      <c r="AC27" s="57" t="s">
        <v>32</v>
      </c>
      <c r="AD27" s="57" t="s">
        <v>38</v>
      </c>
      <c r="AE27" s="57" t="s">
        <v>25</v>
      </c>
      <c r="AF27" s="57" t="s">
        <v>26</v>
      </c>
      <c r="AG27" s="57" t="s">
        <v>23</v>
      </c>
      <c r="AH27" s="57" t="s">
        <v>33</v>
      </c>
      <c r="AI27" s="57" t="s">
        <v>27</v>
      </c>
      <c r="AJ27" s="57" t="s">
        <v>42</v>
      </c>
      <c r="AK27" s="57" t="s">
        <v>30</v>
      </c>
      <c r="AL27" s="57" t="s">
        <v>41</v>
      </c>
      <c r="AM27" s="57" t="s">
        <v>34</v>
      </c>
      <c r="AN27" s="57" t="s">
        <v>28</v>
      </c>
      <c r="AO27" s="57" t="s">
        <v>29</v>
      </c>
      <c r="AP27" s="57" t="s">
        <v>39</v>
      </c>
      <c r="AQ27" s="57" t="s">
        <v>31</v>
      </c>
      <c r="AR27" s="57" t="s">
        <v>35</v>
      </c>
      <c r="AS27" s="57" t="s">
        <v>40</v>
      </c>
      <c r="AT27" s="57" t="s">
        <v>37</v>
      </c>
      <c r="AU27" s="57" t="s">
        <v>51</v>
      </c>
      <c r="AV27" s="77" t="s">
        <v>37</v>
      </c>
      <c r="AW27" s="35" t="s">
        <v>52</v>
      </c>
      <c r="AX27" t="s">
        <v>25</v>
      </c>
      <c r="AY27" t="s">
        <v>26</v>
      </c>
      <c r="AZ27" t="s">
        <v>24</v>
      </c>
    </row>
    <row r="28" spans="1:52" s="12" customFormat="1" ht="13.5" customHeight="1" x14ac:dyDescent="0.15">
      <c r="C28" s="27" t="s">
        <v>20</v>
      </c>
      <c r="D28" s="15">
        <v>181104</v>
      </c>
      <c r="E28" s="21">
        <v>216402</v>
      </c>
      <c r="F28" s="15">
        <v>200439</v>
      </c>
      <c r="G28" s="15">
        <v>214890</v>
      </c>
      <c r="H28" s="15">
        <v>285907</v>
      </c>
      <c r="I28" s="15">
        <v>152194</v>
      </c>
      <c r="J28" s="15">
        <v>181575</v>
      </c>
      <c r="K28" s="15">
        <v>297790</v>
      </c>
      <c r="L28" s="15">
        <v>242278</v>
      </c>
      <c r="M28" s="15">
        <v>323781</v>
      </c>
      <c r="N28" s="15">
        <v>132331</v>
      </c>
      <c r="O28" s="15">
        <v>224520</v>
      </c>
      <c r="P28" s="15">
        <v>341559</v>
      </c>
      <c r="Q28" s="15">
        <v>190533</v>
      </c>
      <c r="R28" s="15">
        <v>289331</v>
      </c>
      <c r="S28" s="15">
        <v>180189</v>
      </c>
      <c r="T28" s="15">
        <v>181832</v>
      </c>
      <c r="U28" s="15">
        <v>326471</v>
      </c>
      <c r="V28" s="15">
        <v>111108</v>
      </c>
      <c r="W28" s="15">
        <v>117452</v>
      </c>
      <c r="X28" s="56">
        <v>58538</v>
      </c>
      <c r="Y28" s="56">
        <v>221284</v>
      </c>
      <c r="Z28" s="56">
        <v>289944</v>
      </c>
      <c r="AA28" s="56">
        <v>214307</v>
      </c>
      <c r="AB28" s="56">
        <v>399503</v>
      </c>
      <c r="AC28" s="56">
        <v>187763</v>
      </c>
      <c r="AD28" s="56">
        <v>89845</v>
      </c>
      <c r="AE28" s="56">
        <v>292124</v>
      </c>
      <c r="AF28" s="56">
        <v>201069</v>
      </c>
      <c r="AG28" s="56">
        <v>255037</v>
      </c>
      <c r="AH28" s="56">
        <v>107246</v>
      </c>
      <c r="AI28" s="56">
        <v>258393</v>
      </c>
      <c r="AJ28" s="56">
        <v>387913</v>
      </c>
      <c r="AK28" s="56">
        <v>216523</v>
      </c>
      <c r="AL28" s="56"/>
      <c r="AM28" s="56"/>
      <c r="AN28" s="56"/>
      <c r="AO28" s="56"/>
      <c r="AP28" s="56"/>
      <c r="AQ28" s="56"/>
      <c r="AR28" s="56"/>
      <c r="AS28" s="56"/>
      <c r="AT28" s="15"/>
      <c r="AU28" s="23"/>
      <c r="AV28" s="23"/>
      <c r="AW28" s="13"/>
      <c r="AX28" s="12">
        <v>0</v>
      </c>
      <c r="AY28" s="12">
        <v>0</v>
      </c>
      <c r="AZ28" s="12">
        <v>0</v>
      </c>
    </row>
    <row r="29" spans="1:52" s="12" customFormat="1" ht="13.5" customHeight="1" x14ac:dyDescent="0.15">
      <c r="C29" s="27" t="s">
        <v>3</v>
      </c>
      <c r="D29" s="16">
        <v>181.10400000000001</v>
      </c>
      <c r="E29" s="20">
        <v>216.40199999999999</v>
      </c>
      <c r="F29" s="16">
        <v>200.43899999999999</v>
      </c>
      <c r="G29" s="16">
        <v>214.89</v>
      </c>
      <c r="H29" s="16">
        <v>285.90699999999998</v>
      </c>
      <c r="I29" s="16">
        <v>152.19399999999999</v>
      </c>
      <c r="J29" s="16">
        <v>181.57499999999999</v>
      </c>
      <c r="K29" s="16">
        <v>297.79000000000002</v>
      </c>
      <c r="L29" s="16">
        <v>242.27799999999999</v>
      </c>
      <c r="M29" s="16">
        <v>323.78100000000001</v>
      </c>
      <c r="N29" s="16">
        <v>132.33099999999999</v>
      </c>
      <c r="O29" s="16">
        <v>224.52</v>
      </c>
      <c r="P29" s="16">
        <v>341.55900000000003</v>
      </c>
      <c r="Q29" s="16">
        <v>190.53299999999999</v>
      </c>
      <c r="R29" s="16">
        <v>289.33100000000002</v>
      </c>
      <c r="S29" s="16">
        <v>180.18899999999999</v>
      </c>
      <c r="T29" s="16">
        <v>181.83199999999999</v>
      </c>
      <c r="U29" s="16">
        <v>326.471</v>
      </c>
      <c r="V29" s="16">
        <v>111.108</v>
      </c>
      <c r="W29" s="16">
        <v>117.452</v>
      </c>
      <c r="X29" s="37">
        <v>58.537999999999997</v>
      </c>
      <c r="Y29" s="37">
        <v>221.28399999999999</v>
      </c>
      <c r="Z29" s="37">
        <v>289.94400000000002</v>
      </c>
      <c r="AA29" s="37">
        <v>214.30699999999999</v>
      </c>
      <c r="AB29" s="37">
        <v>399.50299999999999</v>
      </c>
      <c r="AC29" s="37">
        <v>187.76300000000001</v>
      </c>
      <c r="AD29" s="37">
        <v>89.844999999999999</v>
      </c>
      <c r="AE29" s="37">
        <v>292.12400000000002</v>
      </c>
      <c r="AF29" s="37">
        <v>201.06899999999999</v>
      </c>
      <c r="AG29" s="37">
        <v>255.03700000000001</v>
      </c>
      <c r="AH29" s="37">
        <v>107.246</v>
      </c>
      <c r="AI29" s="37">
        <v>258.39299999999997</v>
      </c>
      <c r="AJ29" s="37">
        <v>387.91300000000001</v>
      </c>
      <c r="AK29" s="37">
        <v>216.523</v>
      </c>
      <c r="AL29" s="37"/>
      <c r="AM29" s="37"/>
      <c r="AN29" s="37"/>
      <c r="AO29" s="37"/>
      <c r="AP29" s="37"/>
      <c r="AQ29" s="37"/>
      <c r="AR29" s="37"/>
      <c r="AS29" s="37"/>
      <c r="AT29" s="16"/>
      <c r="AU29" s="23"/>
      <c r="AV29" s="23"/>
      <c r="AW29" s="13"/>
      <c r="AX29" s="12">
        <v>0</v>
      </c>
      <c r="AY29" s="12">
        <v>0</v>
      </c>
      <c r="AZ29" s="12">
        <v>0</v>
      </c>
    </row>
    <row r="30" spans="1:52" ht="13.5" customHeight="1" x14ac:dyDescent="0.15">
      <c r="C30" s="28" t="s">
        <v>19</v>
      </c>
      <c r="D30" s="24">
        <v>150</v>
      </c>
      <c r="E30" s="25">
        <v>165</v>
      </c>
      <c r="F30" s="24">
        <v>160</v>
      </c>
      <c r="G30" s="24">
        <v>176</v>
      </c>
      <c r="H30" s="24">
        <v>182</v>
      </c>
      <c r="I30" s="24">
        <v>178</v>
      </c>
      <c r="J30" s="24">
        <v>188</v>
      </c>
      <c r="K30" s="24">
        <v>212</v>
      </c>
      <c r="L30" s="24">
        <v>203</v>
      </c>
      <c r="M30" s="24">
        <v>209</v>
      </c>
      <c r="N30" s="24">
        <v>198</v>
      </c>
      <c r="O30" s="24">
        <v>211</v>
      </c>
      <c r="P30" s="24">
        <v>211</v>
      </c>
      <c r="Q30" s="24">
        <v>209</v>
      </c>
      <c r="R30" s="24">
        <v>219</v>
      </c>
      <c r="S30" s="24">
        <v>219</v>
      </c>
      <c r="T30" s="24">
        <v>211</v>
      </c>
      <c r="U30" s="24">
        <v>230</v>
      </c>
      <c r="V30" s="24">
        <v>211</v>
      </c>
      <c r="W30" s="24">
        <v>209</v>
      </c>
      <c r="X30" s="38">
        <v>205</v>
      </c>
      <c r="Y30" s="38">
        <v>190</v>
      </c>
      <c r="Z30" s="38">
        <v>252</v>
      </c>
      <c r="AA30" s="38">
        <v>248</v>
      </c>
      <c r="AB30" s="38">
        <v>253</v>
      </c>
      <c r="AC30" s="38">
        <v>257</v>
      </c>
      <c r="AD30" s="38">
        <v>230</v>
      </c>
      <c r="AE30" s="38">
        <v>278</v>
      </c>
      <c r="AF30" s="38">
        <v>281</v>
      </c>
      <c r="AG30" s="38">
        <v>276</v>
      </c>
      <c r="AH30" s="38">
        <v>271</v>
      </c>
      <c r="AI30" s="38">
        <v>292</v>
      </c>
      <c r="AJ30" s="38">
        <v>299</v>
      </c>
      <c r="AK30" s="38">
        <v>293</v>
      </c>
      <c r="AL30" s="38"/>
      <c r="AM30" s="38"/>
      <c r="AN30" s="38"/>
      <c r="AO30" s="38"/>
      <c r="AP30" s="38"/>
      <c r="AQ30" s="38"/>
      <c r="AR30" s="38"/>
      <c r="AS30" s="38"/>
      <c r="AT30" s="24"/>
      <c r="AU30" s="26"/>
      <c r="AV30" s="26"/>
      <c r="AW30" s="13"/>
      <c r="AX30">
        <v>0</v>
      </c>
      <c r="AY30">
        <v>0</v>
      </c>
      <c r="AZ30">
        <v>0</v>
      </c>
    </row>
    <row r="31" spans="1:52" ht="13.5" customHeight="1" thickBot="1" x14ac:dyDescent="0.2">
      <c r="C31" s="29" t="s">
        <v>18</v>
      </c>
      <c r="D31" s="31">
        <v>138</v>
      </c>
      <c r="E31" s="31">
        <v>138</v>
      </c>
      <c r="F31" s="31">
        <v>138</v>
      </c>
      <c r="G31" s="31">
        <v>138</v>
      </c>
      <c r="H31" s="31">
        <v>138</v>
      </c>
      <c r="I31" s="31">
        <v>138</v>
      </c>
      <c r="J31" s="31">
        <v>138</v>
      </c>
      <c r="K31" s="31">
        <v>150</v>
      </c>
      <c r="L31" s="31">
        <v>150</v>
      </c>
      <c r="M31" s="31">
        <v>150</v>
      </c>
      <c r="N31" s="31">
        <v>150</v>
      </c>
      <c r="O31" s="31">
        <v>150</v>
      </c>
      <c r="P31" s="31">
        <v>150</v>
      </c>
      <c r="Q31" s="31">
        <v>150</v>
      </c>
      <c r="R31" s="31">
        <v>151</v>
      </c>
      <c r="S31" s="31">
        <v>151</v>
      </c>
      <c r="T31" s="31">
        <v>151</v>
      </c>
      <c r="U31" s="31">
        <v>151</v>
      </c>
      <c r="V31" s="31">
        <v>151</v>
      </c>
      <c r="W31" s="31">
        <v>151</v>
      </c>
      <c r="X31" s="40">
        <v>151</v>
      </c>
      <c r="Y31" s="40">
        <v>151</v>
      </c>
      <c r="Z31" s="40">
        <v>142</v>
      </c>
      <c r="AA31" s="40">
        <v>142</v>
      </c>
      <c r="AB31" s="40">
        <v>142</v>
      </c>
      <c r="AC31" s="40">
        <v>142</v>
      </c>
      <c r="AD31" s="40">
        <v>142</v>
      </c>
      <c r="AE31" s="40">
        <v>142</v>
      </c>
      <c r="AF31" s="40">
        <v>142</v>
      </c>
      <c r="AG31" s="40">
        <v>145</v>
      </c>
      <c r="AH31" s="40">
        <v>145</v>
      </c>
      <c r="AI31" s="40">
        <v>145</v>
      </c>
      <c r="AJ31" s="40">
        <v>145</v>
      </c>
      <c r="AK31" s="40">
        <v>145</v>
      </c>
      <c r="AL31" s="40">
        <v>145</v>
      </c>
      <c r="AM31" s="40">
        <v>145</v>
      </c>
      <c r="AN31" s="40">
        <v>145</v>
      </c>
      <c r="AO31" s="40">
        <v>152</v>
      </c>
      <c r="AP31" s="40">
        <v>152</v>
      </c>
      <c r="AQ31" s="40">
        <v>152</v>
      </c>
      <c r="AR31" s="40">
        <v>152</v>
      </c>
      <c r="AS31" s="40">
        <v>152</v>
      </c>
      <c r="AT31" s="40">
        <v>152</v>
      </c>
      <c r="AU31" s="40">
        <v>130</v>
      </c>
      <c r="AV31" s="40">
        <v>130</v>
      </c>
      <c r="AW31" s="32">
        <v>135</v>
      </c>
      <c r="AX31">
        <v>111</v>
      </c>
      <c r="AY31">
        <v>111</v>
      </c>
      <c r="AZ31">
        <v>111</v>
      </c>
    </row>
    <row r="32" spans="1:52" ht="13.5" customHeight="1" thickBot="1" x14ac:dyDescent="0.2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Z32"/>
      <c r="AT32" s="22"/>
      <c r="AU32" s="22"/>
      <c r="AV32" s="22"/>
    </row>
    <row r="33" spans="1:52" ht="13.5" customHeight="1" x14ac:dyDescent="0.15">
      <c r="A33" t="s">
        <v>5</v>
      </c>
      <c r="B33" t="s">
        <v>7</v>
      </c>
      <c r="C33" s="41">
        <f>$C$1</f>
        <v>45352</v>
      </c>
      <c r="D33" s="57" t="s">
        <v>44</v>
      </c>
      <c r="E33" s="57" t="s">
        <v>36</v>
      </c>
      <c r="F33" s="57" t="s">
        <v>45</v>
      </c>
      <c r="G33" s="57" t="s">
        <v>32</v>
      </c>
      <c r="H33" s="57" t="s">
        <v>46</v>
      </c>
      <c r="I33" s="57" t="s">
        <v>25</v>
      </c>
      <c r="J33" s="57" t="s">
        <v>26</v>
      </c>
      <c r="K33" s="57" t="s">
        <v>23</v>
      </c>
      <c r="L33" s="57" t="s">
        <v>33</v>
      </c>
      <c r="M33" s="57" t="s">
        <v>47</v>
      </c>
      <c r="N33" s="57" t="s">
        <v>42</v>
      </c>
      <c r="O33" s="57" t="s">
        <v>30</v>
      </c>
      <c r="P33" s="57" t="s">
        <v>41</v>
      </c>
      <c r="Q33" s="57" t="s">
        <v>34</v>
      </c>
      <c r="R33" s="57" t="s">
        <v>48</v>
      </c>
      <c r="S33" s="57" t="s">
        <v>29</v>
      </c>
      <c r="T33" s="57" t="s">
        <v>39</v>
      </c>
      <c r="U33" s="57" t="s">
        <v>31</v>
      </c>
      <c r="V33" s="57" t="s">
        <v>35</v>
      </c>
      <c r="W33" s="57" t="s">
        <v>49</v>
      </c>
      <c r="X33" s="57" t="s">
        <v>43</v>
      </c>
      <c r="Y33" s="57" t="s">
        <v>37</v>
      </c>
      <c r="Z33" s="57" t="s">
        <v>50</v>
      </c>
      <c r="AA33" s="57" t="s">
        <v>36</v>
      </c>
      <c r="AB33" s="57" t="s">
        <v>45</v>
      </c>
      <c r="AC33" s="57" t="s">
        <v>32</v>
      </c>
      <c r="AD33" s="57" t="s">
        <v>38</v>
      </c>
      <c r="AE33" s="57" t="s">
        <v>25</v>
      </c>
      <c r="AF33" s="57" t="s">
        <v>26</v>
      </c>
      <c r="AG33" s="57" t="s">
        <v>23</v>
      </c>
      <c r="AH33" s="57" t="s">
        <v>33</v>
      </c>
      <c r="AI33" s="57" t="s">
        <v>27</v>
      </c>
      <c r="AJ33" s="57" t="s">
        <v>42</v>
      </c>
      <c r="AK33" s="57" t="s">
        <v>30</v>
      </c>
      <c r="AL33" s="57" t="s">
        <v>41</v>
      </c>
      <c r="AM33" s="57" t="s">
        <v>34</v>
      </c>
      <c r="AN33" s="57" t="s">
        <v>28</v>
      </c>
      <c r="AO33" s="57" t="s">
        <v>29</v>
      </c>
      <c r="AP33" s="57" t="s">
        <v>39</v>
      </c>
      <c r="AQ33" s="57" t="s">
        <v>31</v>
      </c>
      <c r="AR33" s="57" t="s">
        <v>35</v>
      </c>
      <c r="AS33" s="57" t="s">
        <v>40</v>
      </c>
      <c r="AT33" s="57" t="s">
        <v>37</v>
      </c>
      <c r="AU33" s="57" t="s">
        <v>51</v>
      </c>
      <c r="AV33" s="77" t="s">
        <v>37</v>
      </c>
      <c r="AW33" s="35" t="s">
        <v>52</v>
      </c>
      <c r="AX33" t="s">
        <v>25</v>
      </c>
      <c r="AY33" t="s">
        <v>26</v>
      </c>
      <c r="AZ33" t="s">
        <v>24</v>
      </c>
    </row>
    <row r="34" spans="1:52" s="12" customFormat="1" ht="13.5" customHeight="1" x14ac:dyDescent="0.15">
      <c r="C34" s="27" t="s">
        <v>20</v>
      </c>
      <c r="D34" s="15">
        <v>88461</v>
      </c>
      <c r="E34" s="21">
        <v>68630</v>
      </c>
      <c r="F34" s="15">
        <v>95767</v>
      </c>
      <c r="G34" s="15">
        <v>98730</v>
      </c>
      <c r="H34" s="15">
        <v>88266</v>
      </c>
      <c r="I34" s="15">
        <v>68914</v>
      </c>
      <c r="J34" s="15">
        <v>85423</v>
      </c>
      <c r="K34" s="15">
        <v>142140</v>
      </c>
      <c r="L34" s="15">
        <v>69327</v>
      </c>
      <c r="M34" s="15">
        <v>106630</v>
      </c>
      <c r="N34" s="15">
        <v>82747</v>
      </c>
      <c r="O34" s="15">
        <v>89972</v>
      </c>
      <c r="P34" s="15">
        <v>130269</v>
      </c>
      <c r="Q34" s="15">
        <v>88284</v>
      </c>
      <c r="R34" s="15">
        <v>130285</v>
      </c>
      <c r="S34" s="15">
        <v>69855</v>
      </c>
      <c r="T34" s="15">
        <v>89548</v>
      </c>
      <c r="U34" s="15">
        <v>80744</v>
      </c>
      <c r="V34" s="15">
        <v>22438</v>
      </c>
      <c r="W34" s="15">
        <v>54415</v>
      </c>
      <c r="X34" s="56">
        <v>72028</v>
      </c>
      <c r="Y34" s="56">
        <v>58962</v>
      </c>
      <c r="Z34" s="56">
        <v>90264</v>
      </c>
      <c r="AA34" s="56">
        <v>73418</v>
      </c>
      <c r="AB34" s="56">
        <v>113567</v>
      </c>
      <c r="AC34" s="56">
        <v>18375</v>
      </c>
      <c r="AD34" s="56">
        <v>46670</v>
      </c>
      <c r="AE34" s="56">
        <v>116708</v>
      </c>
      <c r="AF34" s="56">
        <v>87133</v>
      </c>
      <c r="AG34" s="56">
        <v>36794</v>
      </c>
      <c r="AH34" s="56">
        <v>73242</v>
      </c>
      <c r="AI34" s="56">
        <v>71802</v>
      </c>
      <c r="AJ34" s="56">
        <v>112100</v>
      </c>
      <c r="AK34" s="56">
        <v>92633</v>
      </c>
      <c r="AL34" s="56"/>
      <c r="AM34" s="56"/>
      <c r="AN34" s="56"/>
      <c r="AO34" s="56"/>
      <c r="AP34" s="56"/>
      <c r="AQ34" s="56"/>
      <c r="AR34" s="56"/>
      <c r="AS34" s="56"/>
      <c r="AT34" s="15"/>
      <c r="AU34" s="23"/>
      <c r="AV34" s="23"/>
      <c r="AW34" s="13"/>
      <c r="AX34" s="12">
        <v>0</v>
      </c>
      <c r="AY34" s="12">
        <v>0</v>
      </c>
      <c r="AZ34" s="12">
        <v>0</v>
      </c>
    </row>
    <row r="35" spans="1:52" s="12" customFormat="1" ht="13.5" customHeight="1" x14ac:dyDescent="0.15">
      <c r="C35" s="27" t="s">
        <v>3</v>
      </c>
      <c r="D35" s="16">
        <v>88.460999999999999</v>
      </c>
      <c r="E35" s="20">
        <v>68.63</v>
      </c>
      <c r="F35" s="16">
        <v>95.766999999999996</v>
      </c>
      <c r="G35" s="16">
        <v>98.73</v>
      </c>
      <c r="H35" s="16">
        <v>88.266000000000005</v>
      </c>
      <c r="I35" s="16">
        <v>68.914000000000001</v>
      </c>
      <c r="J35" s="16">
        <v>85.423000000000002</v>
      </c>
      <c r="K35" s="16">
        <v>142.13999999999999</v>
      </c>
      <c r="L35" s="16">
        <v>69.326999999999998</v>
      </c>
      <c r="M35" s="16">
        <v>106.63</v>
      </c>
      <c r="N35" s="16">
        <v>82.747</v>
      </c>
      <c r="O35" s="16">
        <v>89.971999999999994</v>
      </c>
      <c r="P35" s="16">
        <v>130.26900000000001</v>
      </c>
      <c r="Q35" s="16">
        <v>88.284000000000006</v>
      </c>
      <c r="R35" s="16">
        <v>130.285</v>
      </c>
      <c r="S35" s="16">
        <v>69.855000000000004</v>
      </c>
      <c r="T35" s="16">
        <v>89.548000000000002</v>
      </c>
      <c r="U35" s="16">
        <v>80.744</v>
      </c>
      <c r="V35" s="16">
        <v>22.437999999999999</v>
      </c>
      <c r="W35" s="16">
        <v>54.414999999999999</v>
      </c>
      <c r="X35" s="37">
        <v>72.028000000000006</v>
      </c>
      <c r="Y35" s="37">
        <v>58.962000000000003</v>
      </c>
      <c r="Z35" s="37">
        <v>90.263999999999996</v>
      </c>
      <c r="AA35" s="37">
        <v>73.418000000000006</v>
      </c>
      <c r="AB35" s="37">
        <v>113.56699999999999</v>
      </c>
      <c r="AC35" s="37">
        <v>18.375</v>
      </c>
      <c r="AD35" s="37">
        <v>46.67</v>
      </c>
      <c r="AE35" s="37">
        <v>116.708</v>
      </c>
      <c r="AF35" s="37">
        <v>87.132999999999996</v>
      </c>
      <c r="AG35" s="37">
        <v>36.793999999999997</v>
      </c>
      <c r="AH35" s="37">
        <v>73.242000000000004</v>
      </c>
      <c r="AI35" s="37">
        <v>71.802000000000007</v>
      </c>
      <c r="AJ35" s="37">
        <v>112.1</v>
      </c>
      <c r="AK35" s="37">
        <v>92.632999999999996</v>
      </c>
      <c r="AL35" s="37"/>
      <c r="AM35" s="37"/>
      <c r="AN35" s="37"/>
      <c r="AO35" s="37"/>
      <c r="AP35" s="37"/>
      <c r="AQ35" s="37"/>
      <c r="AR35" s="37"/>
      <c r="AS35" s="37"/>
      <c r="AT35" s="16"/>
      <c r="AU35" s="23"/>
      <c r="AV35" s="23"/>
      <c r="AW35" s="13"/>
      <c r="AX35" s="12">
        <v>0</v>
      </c>
      <c r="AY35" s="12">
        <v>0</v>
      </c>
      <c r="AZ35" s="12">
        <v>0</v>
      </c>
    </row>
    <row r="36" spans="1:52" ht="13.5" customHeight="1" x14ac:dyDescent="0.15">
      <c r="C36" s="28" t="s">
        <v>19</v>
      </c>
      <c r="D36" s="24">
        <v>123</v>
      </c>
      <c r="E36" s="25">
        <v>135</v>
      </c>
      <c r="F36" s="24">
        <v>167</v>
      </c>
      <c r="G36" s="24">
        <v>139</v>
      </c>
      <c r="H36" s="24">
        <v>187</v>
      </c>
      <c r="I36" s="24">
        <v>184</v>
      </c>
      <c r="J36" s="24">
        <v>194</v>
      </c>
      <c r="K36" s="24">
        <v>189</v>
      </c>
      <c r="L36" s="24">
        <v>199</v>
      </c>
      <c r="M36" s="24">
        <v>209</v>
      </c>
      <c r="N36" s="24">
        <v>188</v>
      </c>
      <c r="O36" s="24">
        <v>197</v>
      </c>
      <c r="P36" s="24">
        <v>214</v>
      </c>
      <c r="Q36" s="24">
        <v>177</v>
      </c>
      <c r="R36" s="24">
        <v>216</v>
      </c>
      <c r="S36" s="24">
        <v>198</v>
      </c>
      <c r="T36" s="24">
        <v>225</v>
      </c>
      <c r="U36" s="24">
        <v>234</v>
      </c>
      <c r="V36" s="24">
        <v>226</v>
      </c>
      <c r="W36" s="24">
        <v>172</v>
      </c>
      <c r="X36" s="38">
        <v>252</v>
      </c>
      <c r="Y36" s="38">
        <v>244</v>
      </c>
      <c r="Z36" s="38">
        <v>242</v>
      </c>
      <c r="AA36" s="38">
        <v>269</v>
      </c>
      <c r="AB36" s="38">
        <v>254</v>
      </c>
      <c r="AC36" s="38">
        <v>308</v>
      </c>
      <c r="AD36" s="38">
        <v>283</v>
      </c>
      <c r="AE36" s="38">
        <v>292</v>
      </c>
      <c r="AF36" s="38">
        <v>265</v>
      </c>
      <c r="AG36" s="38">
        <v>304</v>
      </c>
      <c r="AH36" s="38">
        <v>302</v>
      </c>
      <c r="AI36" s="38">
        <v>297</v>
      </c>
      <c r="AJ36" s="38">
        <v>306</v>
      </c>
      <c r="AK36" s="38">
        <v>272</v>
      </c>
      <c r="AL36" s="38"/>
      <c r="AM36" s="38"/>
      <c r="AN36" s="38"/>
      <c r="AO36" s="38"/>
      <c r="AP36" s="38"/>
      <c r="AQ36" s="38"/>
      <c r="AR36" s="38"/>
      <c r="AS36" s="38"/>
      <c r="AT36" s="24"/>
      <c r="AU36" s="26"/>
      <c r="AV36" s="26"/>
      <c r="AW36" s="13"/>
      <c r="AX36">
        <v>0</v>
      </c>
      <c r="AY36">
        <v>0</v>
      </c>
      <c r="AZ36">
        <v>0</v>
      </c>
    </row>
    <row r="37" spans="1:52" ht="13.5" customHeight="1" thickBot="1" x14ac:dyDescent="0.2">
      <c r="C37" s="29" t="s">
        <v>18</v>
      </c>
      <c r="D37" s="31">
        <v>133</v>
      </c>
      <c r="E37" s="31">
        <v>133</v>
      </c>
      <c r="F37" s="31">
        <v>133</v>
      </c>
      <c r="G37" s="31">
        <v>133</v>
      </c>
      <c r="H37" s="31">
        <v>133</v>
      </c>
      <c r="I37" s="31">
        <v>133</v>
      </c>
      <c r="J37" s="31">
        <v>133</v>
      </c>
      <c r="K37" s="31">
        <v>158</v>
      </c>
      <c r="L37" s="31">
        <v>158</v>
      </c>
      <c r="M37" s="31">
        <v>158</v>
      </c>
      <c r="N37" s="31">
        <v>158</v>
      </c>
      <c r="O37" s="31">
        <v>158</v>
      </c>
      <c r="P37" s="31">
        <v>158</v>
      </c>
      <c r="Q37" s="31">
        <v>158</v>
      </c>
      <c r="R37" s="31">
        <v>161</v>
      </c>
      <c r="S37" s="31">
        <v>161</v>
      </c>
      <c r="T37" s="31">
        <v>161</v>
      </c>
      <c r="U37" s="31">
        <v>161</v>
      </c>
      <c r="V37" s="31">
        <v>161</v>
      </c>
      <c r="W37" s="31">
        <v>161</v>
      </c>
      <c r="X37" s="40">
        <v>161</v>
      </c>
      <c r="Y37" s="40">
        <v>161</v>
      </c>
      <c r="Z37" s="40">
        <v>150</v>
      </c>
      <c r="AA37" s="40">
        <v>150</v>
      </c>
      <c r="AB37" s="40">
        <v>150</v>
      </c>
      <c r="AC37" s="40">
        <v>150</v>
      </c>
      <c r="AD37" s="40">
        <v>150</v>
      </c>
      <c r="AE37" s="40">
        <v>150</v>
      </c>
      <c r="AF37" s="40">
        <v>150</v>
      </c>
      <c r="AG37" s="40">
        <v>147</v>
      </c>
      <c r="AH37" s="40">
        <v>147</v>
      </c>
      <c r="AI37" s="40">
        <v>147</v>
      </c>
      <c r="AJ37" s="40">
        <v>147</v>
      </c>
      <c r="AK37" s="40">
        <v>147</v>
      </c>
      <c r="AL37" s="40">
        <v>147</v>
      </c>
      <c r="AM37" s="40">
        <v>147</v>
      </c>
      <c r="AN37" s="40">
        <v>147</v>
      </c>
      <c r="AO37" s="40">
        <v>151</v>
      </c>
      <c r="AP37" s="40">
        <v>151</v>
      </c>
      <c r="AQ37" s="40">
        <v>151</v>
      </c>
      <c r="AR37" s="40">
        <v>151</v>
      </c>
      <c r="AS37" s="40">
        <v>151</v>
      </c>
      <c r="AT37" s="40">
        <v>151</v>
      </c>
      <c r="AU37" s="40">
        <v>114</v>
      </c>
      <c r="AV37" s="40">
        <v>114</v>
      </c>
      <c r="AW37" s="32">
        <v>132</v>
      </c>
      <c r="AX37">
        <v>118</v>
      </c>
      <c r="AY37">
        <v>118</v>
      </c>
      <c r="AZ37">
        <v>118</v>
      </c>
    </row>
    <row r="38" spans="1:52" ht="13.5" customHeight="1" thickBot="1" x14ac:dyDescent="0.2"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Z38"/>
      <c r="AT38" s="22"/>
      <c r="AU38" s="22"/>
      <c r="AV38" s="22"/>
    </row>
    <row r="39" spans="1:52" ht="13.5" customHeight="1" x14ac:dyDescent="0.15">
      <c r="A39" t="s">
        <v>5</v>
      </c>
      <c r="B39" t="s">
        <v>6</v>
      </c>
      <c r="C39" s="41">
        <f>$C$1</f>
        <v>45352</v>
      </c>
      <c r="D39" s="57" t="s">
        <v>44</v>
      </c>
      <c r="E39" s="57" t="s">
        <v>36</v>
      </c>
      <c r="F39" s="57" t="s">
        <v>45</v>
      </c>
      <c r="G39" s="57" t="s">
        <v>32</v>
      </c>
      <c r="H39" s="57" t="s">
        <v>46</v>
      </c>
      <c r="I39" s="57" t="s">
        <v>25</v>
      </c>
      <c r="J39" s="57" t="s">
        <v>26</v>
      </c>
      <c r="K39" s="57" t="s">
        <v>23</v>
      </c>
      <c r="L39" s="57" t="s">
        <v>33</v>
      </c>
      <c r="M39" s="57" t="s">
        <v>47</v>
      </c>
      <c r="N39" s="57" t="s">
        <v>42</v>
      </c>
      <c r="O39" s="57" t="s">
        <v>30</v>
      </c>
      <c r="P39" s="57" t="s">
        <v>41</v>
      </c>
      <c r="Q39" s="57" t="s">
        <v>34</v>
      </c>
      <c r="R39" s="57" t="s">
        <v>48</v>
      </c>
      <c r="S39" s="57" t="s">
        <v>29</v>
      </c>
      <c r="T39" s="57" t="s">
        <v>39</v>
      </c>
      <c r="U39" s="57" t="s">
        <v>31</v>
      </c>
      <c r="V39" s="57" t="s">
        <v>35</v>
      </c>
      <c r="W39" s="57" t="s">
        <v>49</v>
      </c>
      <c r="X39" s="57" t="s">
        <v>43</v>
      </c>
      <c r="Y39" s="57" t="s">
        <v>37</v>
      </c>
      <c r="Z39" s="57" t="s">
        <v>50</v>
      </c>
      <c r="AA39" s="57" t="s">
        <v>36</v>
      </c>
      <c r="AB39" s="57" t="s">
        <v>45</v>
      </c>
      <c r="AC39" s="57" t="s">
        <v>32</v>
      </c>
      <c r="AD39" s="57" t="s">
        <v>38</v>
      </c>
      <c r="AE39" s="57" t="s">
        <v>25</v>
      </c>
      <c r="AF39" s="57" t="s">
        <v>26</v>
      </c>
      <c r="AG39" s="57" t="s">
        <v>23</v>
      </c>
      <c r="AH39" s="57" t="s">
        <v>33</v>
      </c>
      <c r="AI39" s="57" t="s">
        <v>27</v>
      </c>
      <c r="AJ39" s="57" t="s">
        <v>42</v>
      </c>
      <c r="AK39" s="57" t="s">
        <v>30</v>
      </c>
      <c r="AL39" s="57" t="s">
        <v>41</v>
      </c>
      <c r="AM39" s="57" t="s">
        <v>34</v>
      </c>
      <c r="AN39" s="57" t="s">
        <v>28</v>
      </c>
      <c r="AO39" s="57" t="s">
        <v>29</v>
      </c>
      <c r="AP39" s="57" t="s">
        <v>39</v>
      </c>
      <c r="AQ39" s="57" t="s">
        <v>31</v>
      </c>
      <c r="AR39" s="57" t="s">
        <v>35</v>
      </c>
      <c r="AS39" s="57" t="s">
        <v>40</v>
      </c>
      <c r="AT39" s="57" t="s">
        <v>37</v>
      </c>
      <c r="AU39" s="57" t="s">
        <v>51</v>
      </c>
      <c r="AV39" s="77" t="s">
        <v>37</v>
      </c>
      <c r="AW39" s="35" t="s">
        <v>52</v>
      </c>
      <c r="AX39" t="s">
        <v>25</v>
      </c>
      <c r="AY39" t="s">
        <v>26</v>
      </c>
      <c r="AZ39" t="s">
        <v>24</v>
      </c>
    </row>
    <row r="40" spans="1:52" s="12" customFormat="1" ht="13.5" customHeight="1" x14ac:dyDescent="0.15">
      <c r="C40" s="27" t="s">
        <v>20</v>
      </c>
      <c r="D40" s="15">
        <v>76260</v>
      </c>
      <c r="E40" s="21">
        <v>115920</v>
      </c>
      <c r="F40" s="15">
        <v>142120</v>
      </c>
      <c r="G40" s="15">
        <v>116464</v>
      </c>
      <c r="H40" s="15">
        <v>107350</v>
      </c>
      <c r="I40" s="15">
        <v>72502</v>
      </c>
      <c r="J40" s="15">
        <v>115820</v>
      </c>
      <c r="K40" s="15">
        <v>167140</v>
      </c>
      <c r="L40" s="15">
        <v>121120</v>
      </c>
      <c r="M40" s="15">
        <v>137070</v>
      </c>
      <c r="N40" s="15">
        <v>70620</v>
      </c>
      <c r="O40" s="15">
        <v>149200</v>
      </c>
      <c r="P40" s="15">
        <v>140520</v>
      </c>
      <c r="Q40" s="15">
        <v>86210</v>
      </c>
      <c r="R40" s="15">
        <v>110470</v>
      </c>
      <c r="S40" s="15">
        <v>60230</v>
      </c>
      <c r="T40" s="15">
        <v>96800</v>
      </c>
      <c r="U40" s="15">
        <v>129610</v>
      </c>
      <c r="V40" s="15">
        <v>53260</v>
      </c>
      <c r="W40" s="15">
        <v>86810</v>
      </c>
      <c r="X40" s="56">
        <v>66920</v>
      </c>
      <c r="Y40" s="56">
        <v>76500</v>
      </c>
      <c r="Z40" s="56">
        <v>112420</v>
      </c>
      <c r="AA40" s="56">
        <v>94330</v>
      </c>
      <c r="AB40" s="56">
        <v>106080</v>
      </c>
      <c r="AC40" s="56">
        <v>57500</v>
      </c>
      <c r="AD40" s="56">
        <v>76540</v>
      </c>
      <c r="AE40" s="56">
        <v>152640</v>
      </c>
      <c r="AF40" s="56">
        <v>104790</v>
      </c>
      <c r="AG40" s="56">
        <v>110300</v>
      </c>
      <c r="AH40" s="56">
        <v>104390</v>
      </c>
      <c r="AI40" s="56">
        <v>124920</v>
      </c>
      <c r="AJ40" s="56">
        <v>175400</v>
      </c>
      <c r="AK40" s="56">
        <v>96400</v>
      </c>
      <c r="AL40" s="56"/>
      <c r="AM40" s="56"/>
      <c r="AN40" s="56"/>
      <c r="AO40" s="56"/>
      <c r="AP40" s="56"/>
      <c r="AQ40" s="56"/>
      <c r="AR40" s="56"/>
      <c r="AS40" s="56"/>
      <c r="AT40" s="15"/>
      <c r="AU40" s="23"/>
      <c r="AV40" s="23"/>
      <c r="AW40" s="13"/>
      <c r="AX40" s="12">
        <v>0</v>
      </c>
      <c r="AY40" s="12">
        <v>0</v>
      </c>
      <c r="AZ40" s="12">
        <v>0</v>
      </c>
    </row>
    <row r="41" spans="1:52" s="12" customFormat="1" ht="13.5" customHeight="1" x14ac:dyDescent="0.15">
      <c r="C41" s="27" t="s">
        <v>3</v>
      </c>
      <c r="D41" s="16">
        <v>76.260000000000005</v>
      </c>
      <c r="E41" s="20">
        <v>115.92</v>
      </c>
      <c r="F41" s="16">
        <v>142.12</v>
      </c>
      <c r="G41" s="16">
        <v>116.464</v>
      </c>
      <c r="H41" s="16">
        <v>107.35</v>
      </c>
      <c r="I41" s="16">
        <v>72.501999999999995</v>
      </c>
      <c r="J41" s="16">
        <v>115.82</v>
      </c>
      <c r="K41" s="16">
        <v>167.14</v>
      </c>
      <c r="L41" s="16">
        <v>121.12</v>
      </c>
      <c r="M41" s="16">
        <v>137.07</v>
      </c>
      <c r="N41" s="16">
        <v>70.62</v>
      </c>
      <c r="O41" s="16">
        <v>149.19999999999999</v>
      </c>
      <c r="P41" s="16">
        <v>140.52000000000001</v>
      </c>
      <c r="Q41" s="16">
        <v>86.21</v>
      </c>
      <c r="R41" s="16">
        <v>110.47</v>
      </c>
      <c r="S41" s="16">
        <v>60.23</v>
      </c>
      <c r="T41" s="16">
        <v>96.8</v>
      </c>
      <c r="U41" s="16">
        <v>129.61000000000001</v>
      </c>
      <c r="V41" s="16">
        <v>53.26</v>
      </c>
      <c r="W41" s="16">
        <v>86.81</v>
      </c>
      <c r="X41" s="37">
        <v>66.92</v>
      </c>
      <c r="Y41" s="37">
        <v>76.5</v>
      </c>
      <c r="Z41" s="37">
        <v>112.42</v>
      </c>
      <c r="AA41" s="37">
        <v>94.33</v>
      </c>
      <c r="AB41" s="37">
        <v>106.08</v>
      </c>
      <c r="AC41" s="37">
        <v>57.5</v>
      </c>
      <c r="AD41" s="37">
        <v>76.540000000000006</v>
      </c>
      <c r="AE41" s="37">
        <v>152.63999999999999</v>
      </c>
      <c r="AF41" s="37">
        <v>104.79</v>
      </c>
      <c r="AG41" s="37">
        <v>110.3</v>
      </c>
      <c r="AH41" s="37">
        <v>104.39</v>
      </c>
      <c r="AI41" s="37">
        <v>124.92</v>
      </c>
      <c r="AJ41" s="37">
        <v>175.4</v>
      </c>
      <c r="AK41" s="37">
        <v>96.4</v>
      </c>
      <c r="AL41" s="37"/>
      <c r="AM41" s="37"/>
      <c r="AN41" s="37"/>
      <c r="AO41" s="37"/>
      <c r="AP41" s="37"/>
      <c r="AQ41" s="37"/>
      <c r="AR41" s="37"/>
      <c r="AS41" s="37"/>
      <c r="AT41" s="16"/>
      <c r="AU41" s="23"/>
      <c r="AV41" s="23"/>
      <c r="AW41" s="13"/>
      <c r="AX41" s="12">
        <v>0</v>
      </c>
      <c r="AY41" s="12">
        <v>0</v>
      </c>
      <c r="AZ41" s="12">
        <v>0</v>
      </c>
    </row>
    <row r="42" spans="1:52" ht="13.5" customHeight="1" x14ac:dyDescent="0.15">
      <c r="C42" s="28" t="s">
        <v>19</v>
      </c>
      <c r="D42" s="24">
        <v>150</v>
      </c>
      <c r="E42" s="25">
        <v>154</v>
      </c>
      <c r="F42" s="24">
        <v>169</v>
      </c>
      <c r="G42" s="24">
        <v>175</v>
      </c>
      <c r="H42" s="24">
        <v>176</v>
      </c>
      <c r="I42" s="24">
        <v>196</v>
      </c>
      <c r="J42" s="24">
        <v>195</v>
      </c>
      <c r="K42" s="24">
        <v>192</v>
      </c>
      <c r="L42" s="24">
        <v>195</v>
      </c>
      <c r="M42" s="24">
        <v>181</v>
      </c>
      <c r="N42" s="24">
        <v>214</v>
      </c>
      <c r="O42" s="24">
        <v>188</v>
      </c>
      <c r="P42" s="24">
        <v>195</v>
      </c>
      <c r="Q42" s="24">
        <v>191</v>
      </c>
      <c r="R42" s="24">
        <v>199</v>
      </c>
      <c r="S42" s="24">
        <v>215</v>
      </c>
      <c r="T42" s="24">
        <v>220</v>
      </c>
      <c r="U42" s="24">
        <v>211</v>
      </c>
      <c r="V42" s="24">
        <v>207</v>
      </c>
      <c r="W42" s="24">
        <v>199</v>
      </c>
      <c r="X42" s="38">
        <v>261</v>
      </c>
      <c r="Y42" s="38">
        <v>251</v>
      </c>
      <c r="Z42" s="38">
        <v>255</v>
      </c>
      <c r="AA42" s="38">
        <v>261</v>
      </c>
      <c r="AB42" s="38">
        <v>275</v>
      </c>
      <c r="AC42" s="38">
        <v>275</v>
      </c>
      <c r="AD42" s="38">
        <v>278</v>
      </c>
      <c r="AE42" s="38">
        <v>279</v>
      </c>
      <c r="AF42" s="38">
        <v>286</v>
      </c>
      <c r="AG42" s="38">
        <v>286</v>
      </c>
      <c r="AH42" s="38">
        <v>298</v>
      </c>
      <c r="AI42" s="38">
        <v>298</v>
      </c>
      <c r="AJ42" s="38">
        <v>280</v>
      </c>
      <c r="AK42" s="38">
        <v>276</v>
      </c>
      <c r="AL42" s="38"/>
      <c r="AM42" s="38"/>
      <c r="AN42" s="38"/>
      <c r="AO42" s="38"/>
      <c r="AP42" s="38"/>
      <c r="AQ42" s="38"/>
      <c r="AR42" s="38"/>
      <c r="AS42" s="38"/>
      <c r="AT42" s="24"/>
      <c r="AU42" s="26"/>
      <c r="AV42" s="26"/>
      <c r="AW42" s="13"/>
      <c r="AX42">
        <v>0</v>
      </c>
      <c r="AY42">
        <v>0</v>
      </c>
      <c r="AZ42">
        <v>0</v>
      </c>
    </row>
    <row r="43" spans="1:52" ht="14.25" thickBot="1" x14ac:dyDescent="0.2">
      <c r="C43" s="29" t="s">
        <v>18</v>
      </c>
      <c r="D43" s="31">
        <v>135</v>
      </c>
      <c r="E43" s="31">
        <v>135</v>
      </c>
      <c r="F43" s="31">
        <v>135</v>
      </c>
      <c r="G43" s="31">
        <v>135</v>
      </c>
      <c r="H43" s="31">
        <v>135</v>
      </c>
      <c r="I43" s="31">
        <v>135</v>
      </c>
      <c r="J43" s="31">
        <v>135</v>
      </c>
      <c r="K43" s="31">
        <v>140</v>
      </c>
      <c r="L43" s="31">
        <v>140</v>
      </c>
      <c r="M43" s="31">
        <v>140</v>
      </c>
      <c r="N43" s="31">
        <v>140</v>
      </c>
      <c r="O43" s="31">
        <v>140</v>
      </c>
      <c r="P43" s="31">
        <v>140</v>
      </c>
      <c r="Q43" s="31">
        <v>140</v>
      </c>
      <c r="R43" s="31">
        <v>150</v>
      </c>
      <c r="S43" s="31">
        <v>150</v>
      </c>
      <c r="T43" s="31">
        <v>150</v>
      </c>
      <c r="U43" s="31">
        <v>150</v>
      </c>
      <c r="V43" s="31">
        <v>150</v>
      </c>
      <c r="W43" s="31">
        <v>150</v>
      </c>
      <c r="X43" s="40">
        <v>150</v>
      </c>
      <c r="Y43" s="40">
        <v>150</v>
      </c>
      <c r="Z43" s="40">
        <v>140</v>
      </c>
      <c r="AA43" s="40">
        <v>140</v>
      </c>
      <c r="AB43" s="40">
        <v>140</v>
      </c>
      <c r="AC43" s="40">
        <v>140</v>
      </c>
      <c r="AD43" s="40">
        <v>140</v>
      </c>
      <c r="AE43" s="40">
        <v>140</v>
      </c>
      <c r="AF43" s="40">
        <v>140</v>
      </c>
      <c r="AG43" s="40">
        <v>135</v>
      </c>
      <c r="AH43" s="40">
        <v>135</v>
      </c>
      <c r="AI43" s="40">
        <v>135</v>
      </c>
      <c r="AJ43" s="40">
        <v>135</v>
      </c>
      <c r="AK43" s="40">
        <v>135</v>
      </c>
      <c r="AL43" s="40">
        <v>135</v>
      </c>
      <c r="AM43" s="40">
        <v>135</v>
      </c>
      <c r="AN43" s="40">
        <v>135</v>
      </c>
      <c r="AO43" s="40">
        <v>136</v>
      </c>
      <c r="AP43" s="40">
        <v>136</v>
      </c>
      <c r="AQ43" s="40">
        <v>136</v>
      </c>
      <c r="AR43" s="40">
        <v>136</v>
      </c>
      <c r="AS43" s="40">
        <v>136</v>
      </c>
      <c r="AT43" s="40">
        <v>136</v>
      </c>
      <c r="AU43" s="40">
        <v>97</v>
      </c>
      <c r="AV43" s="31">
        <v>97</v>
      </c>
      <c r="AW43" s="32">
        <v>109</v>
      </c>
      <c r="AX43">
        <v>106</v>
      </c>
      <c r="AY43">
        <v>106</v>
      </c>
      <c r="AZ43">
        <v>106</v>
      </c>
    </row>
    <row r="44" spans="1:52" ht="13.5" customHeight="1" thickBot="1" x14ac:dyDescent="0.2"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33"/>
      <c r="U44" s="33"/>
      <c r="V44" s="33"/>
      <c r="W44" s="33"/>
      <c r="Z44"/>
      <c r="AT44" s="22"/>
      <c r="AU44" s="17"/>
      <c r="AV44" s="17"/>
    </row>
    <row r="45" spans="1:52" ht="13.5" customHeight="1" x14ac:dyDescent="0.15">
      <c r="A45" t="s">
        <v>5</v>
      </c>
      <c r="B45" t="s">
        <v>4</v>
      </c>
      <c r="C45" s="41">
        <f>$C$1</f>
        <v>45352</v>
      </c>
      <c r="D45" s="57" t="s">
        <v>44</v>
      </c>
      <c r="E45" s="57" t="s">
        <v>36</v>
      </c>
      <c r="F45" s="57" t="s">
        <v>45</v>
      </c>
      <c r="G45" s="57" t="s">
        <v>32</v>
      </c>
      <c r="H45" s="57" t="s">
        <v>46</v>
      </c>
      <c r="I45" s="57" t="s">
        <v>25</v>
      </c>
      <c r="J45" s="57" t="s">
        <v>26</v>
      </c>
      <c r="K45" s="57" t="s">
        <v>23</v>
      </c>
      <c r="L45" s="57" t="s">
        <v>33</v>
      </c>
      <c r="M45" s="57" t="s">
        <v>47</v>
      </c>
      <c r="N45" s="57" t="s">
        <v>42</v>
      </c>
      <c r="O45" s="57" t="s">
        <v>30</v>
      </c>
      <c r="P45" s="57" t="s">
        <v>41</v>
      </c>
      <c r="Q45" s="57" t="s">
        <v>34</v>
      </c>
      <c r="R45" s="57" t="s">
        <v>48</v>
      </c>
      <c r="S45" s="57" t="s">
        <v>29</v>
      </c>
      <c r="T45" s="57" t="s">
        <v>39</v>
      </c>
      <c r="U45" s="57" t="s">
        <v>31</v>
      </c>
      <c r="V45" s="57" t="s">
        <v>35</v>
      </c>
      <c r="W45" s="57" t="s">
        <v>49</v>
      </c>
      <c r="X45" s="57" t="s">
        <v>43</v>
      </c>
      <c r="Y45" s="57" t="s">
        <v>37</v>
      </c>
      <c r="Z45" s="57" t="s">
        <v>50</v>
      </c>
      <c r="AA45" s="57" t="s">
        <v>36</v>
      </c>
      <c r="AB45" s="57" t="s">
        <v>45</v>
      </c>
      <c r="AC45" s="57" t="s">
        <v>32</v>
      </c>
      <c r="AD45" s="57" t="s">
        <v>38</v>
      </c>
      <c r="AE45" s="57" t="s">
        <v>25</v>
      </c>
      <c r="AF45" s="57" t="s">
        <v>26</v>
      </c>
      <c r="AG45" s="57" t="s">
        <v>23</v>
      </c>
      <c r="AH45" s="57" t="s">
        <v>33</v>
      </c>
      <c r="AI45" s="57" t="s">
        <v>27</v>
      </c>
      <c r="AJ45" s="57" t="s">
        <v>42</v>
      </c>
      <c r="AK45" s="57" t="s">
        <v>30</v>
      </c>
      <c r="AL45" s="57" t="s">
        <v>41</v>
      </c>
      <c r="AM45" s="57" t="s">
        <v>34</v>
      </c>
      <c r="AN45" s="57" t="s">
        <v>28</v>
      </c>
      <c r="AO45" s="57" t="s">
        <v>29</v>
      </c>
      <c r="AP45" s="57" t="s">
        <v>39</v>
      </c>
      <c r="AQ45" s="57" t="s">
        <v>31</v>
      </c>
      <c r="AR45" s="57" t="s">
        <v>35</v>
      </c>
      <c r="AS45" s="57" t="s">
        <v>40</v>
      </c>
      <c r="AT45" s="57" t="s">
        <v>37</v>
      </c>
      <c r="AU45" s="57" t="s">
        <v>51</v>
      </c>
      <c r="AV45" s="77" t="s">
        <v>37</v>
      </c>
      <c r="AW45" s="35" t="s">
        <v>52</v>
      </c>
      <c r="AX45" t="s">
        <v>25</v>
      </c>
      <c r="AY45" t="s">
        <v>26</v>
      </c>
      <c r="AZ45" t="s">
        <v>24</v>
      </c>
    </row>
    <row r="46" spans="1:52" s="12" customFormat="1" ht="13.5" customHeight="1" x14ac:dyDescent="0.15">
      <c r="C46" s="27" t="s">
        <v>20</v>
      </c>
      <c r="D46" s="15">
        <v>75595</v>
      </c>
      <c r="E46" s="21">
        <v>53737</v>
      </c>
      <c r="F46" s="15">
        <v>35070</v>
      </c>
      <c r="G46" s="15">
        <v>40583</v>
      </c>
      <c r="H46" s="15">
        <v>58290</v>
      </c>
      <c r="I46" s="15">
        <v>56368</v>
      </c>
      <c r="J46" s="15">
        <v>36430</v>
      </c>
      <c r="K46" s="15">
        <v>33789</v>
      </c>
      <c r="L46" s="15">
        <v>47530</v>
      </c>
      <c r="M46" s="15">
        <v>56347</v>
      </c>
      <c r="N46" s="15">
        <v>37615</v>
      </c>
      <c r="O46" s="15">
        <v>52268</v>
      </c>
      <c r="P46" s="15">
        <v>42259</v>
      </c>
      <c r="Q46" s="15">
        <v>46951</v>
      </c>
      <c r="R46" s="15">
        <v>39230</v>
      </c>
      <c r="S46" s="15">
        <v>46515</v>
      </c>
      <c r="T46" s="15">
        <v>44130</v>
      </c>
      <c r="U46" s="15">
        <v>43753</v>
      </c>
      <c r="V46" s="15">
        <v>44140</v>
      </c>
      <c r="W46" s="15">
        <v>46380</v>
      </c>
      <c r="X46" s="56">
        <v>48870</v>
      </c>
      <c r="Y46" s="56">
        <v>49940</v>
      </c>
      <c r="Z46" s="56">
        <v>38068</v>
      </c>
      <c r="AA46" s="56">
        <v>77453</v>
      </c>
      <c r="AB46" s="56">
        <v>45540</v>
      </c>
      <c r="AC46" s="56">
        <v>52819</v>
      </c>
      <c r="AD46" s="56">
        <v>58248</v>
      </c>
      <c r="AE46" s="56">
        <v>50433</v>
      </c>
      <c r="AF46" s="56">
        <v>64243</v>
      </c>
      <c r="AG46" s="56">
        <v>64320</v>
      </c>
      <c r="AH46" s="56">
        <v>68950</v>
      </c>
      <c r="AI46" s="56">
        <v>62440</v>
      </c>
      <c r="AJ46" s="56">
        <v>57896</v>
      </c>
      <c r="AK46" s="56">
        <v>64380</v>
      </c>
      <c r="AL46" s="56"/>
      <c r="AM46" s="56"/>
      <c r="AN46" s="56"/>
      <c r="AO46" s="56"/>
      <c r="AP46" s="56"/>
      <c r="AQ46" s="56"/>
      <c r="AR46" s="56"/>
      <c r="AS46" s="56"/>
      <c r="AT46" s="15"/>
      <c r="AU46" s="23"/>
      <c r="AV46" s="23"/>
      <c r="AW46" s="13"/>
      <c r="AX46" s="12">
        <v>0</v>
      </c>
      <c r="AY46" s="12">
        <v>0</v>
      </c>
      <c r="AZ46" s="12">
        <v>0</v>
      </c>
    </row>
    <row r="47" spans="1:52" s="12" customFormat="1" ht="13.5" customHeight="1" x14ac:dyDescent="0.15">
      <c r="C47" s="27" t="s">
        <v>3</v>
      </c>
      <c r="D47" s="16">
        <v>75.594999999999999</v>
      </c>
      <c r="E47" s="20">
        <v>53.737000000000002</v>
      </c>
      <c r="F47" s="16">
        <v>35.07</v>
      </c>
      <c r="G47" s="16">
        <v>40.582999999999998</v>
      </c>
      <c r="H47" s="16">
        <v>58.29</v>
      </c>
      <c r="I47" s="16">
        <v>56.368000000000002</v>
      </c>
      <c r="J47" s="16">
        <v>36.43</v>
      </c>
      <c r="K47" s="16">
        <v>33.789000000000001</v>
      </c>
      <c r="L47" s="16">
        <v>47.53</v>
      </c>
      <c r="M47" s="16">
        <v>56.347000000000001</v>
      </c>
      <c r="N47" s="16">
        <v>37.615000000000002</v>
      </c>
      <c r="O47" s="16">
        <v>52.268000000000001</v>
      </c>
      <c r="P47" s="16">
        <v>42.259</v>
      </c>
      <c r="Q47" s="16">
        <v>46.951000000000001</v>
      </c>
      <c r="R47" s="16">
        <v>39.229999999999997</v>
      </c>
      <c r="S47" s="16">
        <v>46.515000000000001</v>
      </c>
      <c r="T47" s="16">
        <v>44.13</v>
      </c>
      <c r="U47" s="16">
        <v>43.753</v>
      </c>
      <c r="V47" s="16">
        <v>44.14</v>
      </c>
      <c r="W47" s="16">
        <v>46.38</v>
      </c>
      <c r="X47" s="37">
        <v>48.87</v>
      </c>
      <c r="Y47" s="37">
        <v>49.94</v>
      </c>
      <c r="Z47" s="37">
        <v>38.067999999999998</v>
      </c>
      <c r="AA47" s="37">
        <v>77.453000000000003</v>
      </c>
      <c r="AB47" s="37">
        <v>45.54</v>
      </c>
      <c r="AC47" s="37">
        <v>52.819000000000003</v>
      </c>
      <c r="AD47" s="37">
        <v>58.247999999999998</v>
      </c>
      <c r="AE47" s="37">
        <v>50.433</v>
      </c>
      <c r="AF47" s="37">
        <v>64.242999999999995</v>
      </c>
      <c r="AG47" s="37">
        <v>64.319999999999993</v>
      </c>
      <c r="AH47" s="37">
        <v>68.95</v>
      </c>
      <c r="AI47" s="37">
        <v>62.44</v>
      </c>
      <c r="AJ47" s="37">
        <v>57.896000000000001</v>
      </c>
      <c r="AK47" s="37">
        <v>64.38</v>
      </c>
      <c r="AL47" s="37"/>
      <c r="AM47" s="37"/>
      <c r="AN47" s="37"/>
      <c r="AO47" s="37"/>
      <c r="AP47" s="37"/>
      <c r="AQ47" s="37"/>
      <c r="AR47" s="37"/>
      <c r="AS47" s="37"/>
      <c r="AT47" s="16"/>
      <c r="AU47" s="23"/>
      <c r="AV47" s="23"/>
      <c r="AW47" s="13"/>
      <c r="AX47" s="12">
        <v>0</v>
      </c>
      <c r="AY47" s="12">
        <v>0</v>
      </c>
      <c r="AZ47" s="12">
        <v>0</v>
      </c>
    </row>
    <row r="48" spans="1:52" ht="13.5" customHeight="1" x14ac:dyDescent="0.15">
      <c r="C48" s="28" t="s">
        <v>19</v>
      </c>
      <c r="D48" s="24">
        <v>99</v>
      </c>
      <c r="E48" s="25">
        <v>114</v>
      </c>
      <c r="F48" s="24">
        <v>141</v>
      </c>
      <c r="G48" s="24">
        <v>148</v>
      </c>
      <c r="H48" s="24">
        <v>136</v>
      </c>
      <c r="I48" s="24">
        <v>119</v>
      </c>
      <c r="J48" s="24">
        <v>160</v>
      </c>
      <c r="K48" s="24">
        <v>163</v>
      </c>
      <c r="L48" s="24">
        <v>142</v>
      </c>
      <c r="M48" s="24">
        <v>145</v>
      </c>
      <c r="N48" s="24">
        <v>143</v>
      </c>
      <c r="O48" s="24">
        <v>126</v>
      </c>
      <c r="P48" s="24">
        <v>135</v>
      </c>
      <c r="Q48" s="24">
        <v>153</v>
      </c>
      <c r="R48" s="24">
        <v>143</v>
      </c>
      <c r="S48" s="24">
        <v>146</v>
      </c>
      <c r="T48" s="24">
        <v>161</v>
      </c>
      <c r="U48" s="24">
        <v>135</v>
      </c>
      <c r="V48" s="24">
        <v>159</v>
      </c>
      <c r="W48" s="24">
        <v>166</v>
      </c>
      <c r="X48" s="38">
        <v>129</v>
      </c>
      <c r="Y48" s="38">
        <v>169</v>
      </c>
      <c r="Z48" s="38">
        <v>157</v>
      </c>
      <c r="AA48" s="38">
        <v>138</v>
      </c>
      <c r="AB48" s="38">
        <v>201</v>
      </c>
      <c r="AC48" s="38">
        <v>199</v>
      </c>
      <c r="AD48" s="38">
        <v>204</v>
      </c>
      <c r="AE48" s="38">
        <v>221</v>
      </c>
      <c r="AF48" s="38">
        <v>215</v>
      </c>
      <c r="AG48" s="38">
        <v>221</v>
      </c>
      <c r="AH48" s="38">
        <v>214</v>
      </c>
      <c r="AI48" s="38">
        <v>234</v>
      </c>
      <c r="AJ48" s="38">
        <v>222</v>
      </c>
      <c r="AK48" s="38">
        <v>217</v>
      </c>
      <c r="AL48" s="38"/>
      <c r="AM48" s="38"/>
      <c r="AN48" s="38"/>
      <c r="AO48" s="38"/>
      <c r="AP48" s="38"/>
      <c r="AQ48" s="38"/>
      <c r="AR48" s="38"/>
      <c r="AS48" s="38"/>
      <c r="AT48" s="24"/>
      <c r="AU48" s="26"/>
      <c r="AV48" s="26"/>
      <c r="AW48" s="13"/>
      <c r="AX48">
        <v>0</v>
      </c>
      <c r="AY48">
        <v>0</v>
      </c>
      <c r="AZ48">
        <v>0</v>
      </c>
    </row>
    <row r="49" spans="3:52" ht="13.5" customHeight="1" thickBot="1" x14ac:dyDescent="0.2">
      <c r="C49" s="29" t="s">
        <v>18</v>
      </c>
      <c r="D49" s="31">
        <v>109</v>
      </c>
      <c r="E49" s="31">
        <v>109</v>
      </c>
      <c r="F49" s="31">
        <v>109</v>
      </c>
      <c r="G49" s="31">
        <v>109</v>
      </c>
      <c r="H49" s="31">
        <v>109</v>
      </c>
      <c r="I49" s="31">
        <v>109</v>
      </c>
      <c r="J49" s="31">
        <v>109</v>
      </c>
      <c r="K49" s="31">
        <v>110</v>
      </c>
      <c r="L49" s="31">
        <v>110</v>
      </c>
      <c r="M49" s="31">
        <v>110</v>
      </c>
      <c r="N49" s="31">
        <v>110</v>
      </c>
      <c r="O49" s="31">
        <v>110</v>
      </c>
      <c r="P49" s="31">
        <v>110</v>
      </c>
      <c r="Q49" s="31">
        <v>110</v>
      </c>
      <c r="R49" s="31">
        <v>112</v>
      </c>
      <c r="S49" s="31">
        <v>112</v>
      </c>
      <c r="T49" s="31">
        <v>112</v>
      </c>
      <c r="U49" s="31">
        <v>112</v>
      </c>
      <c r="V49" s="31">
        <v>112</v>
      </c>
      <c r="W49" s="31">
        <v>112</v>
      </c>
      <c r="X49" s="40">
        <v>112</v>
      </c>
      <c r="Y49" s="40">
        <v>112</v>
      </c>
      <c r="Z49" s="40">
        <v>125</v>
      </c>
      <c r="AA49" s="40">
        <v>125</v>
      </c>
      <c r="AB49" s="40">
        <v>125</v>
      </c>
      <c r="AC49" s="40">
        <v>125</v>
      </c>
      <c r="AD49" s="40">
        <v>125</v>
      </c>
      <c r="AE49" s="40">
        <v>125</v>
      </c>
      <c r="AF49" s="40">
        <v>125</v>
      </c>
      <c r="AG49" s="40">
        <v>118</v>
      </c>
      <c r="AH49" s="40">
        <v>118</v>
      </c>
      <c r="AI49" s="40">
        <v>118</v>
      </c>
      <c r="AJ49" s="40">
        <v>118</v>
      </c>
      <c r="AK49" s="40">
        <v>118</v>
      </c>
      <c r="AL49" s="40">
        <v>118</v>
      </c>
      <c r="AM49" s="40">
        <v>118</v>
      </c>
      <c r="AN49" s="40">
        <v>118</v>
      </c>
      <c r="AO49" s="40">
        <v>117</v>
      </c>
      <c r="AP49" s="40">
        <v>117</v>
      </c>
      <c r="AQ49" s="40">
        <v>117</v>
      </c>
      <c r="AR49" s="40">
        <v>117</v>
      </c>
      <c r="AS49" s="40">
        <v>117</v>
      </c>
      <c r="AT49" s="40">
        <v>117</v>
      </c>
      <c r="AU49" s="40">
        <v>92</v>
      </c>
      <c r="AV49" s="31">
        <v>92</v>
      </c>
      <c r="AW49" s="32">
        <v>102</v>
      </c>
      <c r="AX49">
        <v>121</v>
      </c>
      <c r="AY49">
        <v>121</v>
      </c>
      <c r="AZ49">
        <v>121</v>
      </c>
    </row>
    <row r="50" spans="3:52" ht="13.5" customHeight="1" x14ac:dyDescent="0.15">
      <c r="C50" s="4"/>
      <c r="D50" s="1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Z50" s="10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3:52" s="6" customFormat="1" ht="0.95" customHeight="1" x14ac:dyDescent="0.15">
      <c r="C51" s="8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Z51" s="11"/>
      <c r="AA51" s="7"/>
      <c r="AB51" s="7"/>
      <c r="AC51" s="7"/>
      <c r="AD51" s="7"/>
      <c r="AE51" s="7"/>
      <c r="AF51" s="7"/>
      <c r="AG51" s="7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3:52" ht="13.5" customHeight="1" x14ac:dyDescent="0.15"/>
    <row r="53" spans="3:52" x14ac:dyDescent="0.15">
      <c r="D53" s="9" t="s">
        <v>44</v>
      </c>
      <c r="E53" t="s">
        <v>36</v>
      </c>
      <c r="F53" t="s">
        <v>45</v>
      </c>
      <c r="G53" t="s">
        <v>32</v>
      </c>
      <c r="H53" t="s">
        <v>46</v>
      </c>
      <c r="I53" t="s">
        <v>25</v>
      </c>
      <c r="J53" t="s">
        <v>26</v>
      </c>
      <c r="K53" t="s">
        <v>23</v>
      </c>
      <c r="L53" t="s">
        <v>33</v>
      </c>
      <c r="M53" t="s">
        <v>47</v>
      </c>
      <c r="N53" t="s">
        <v>42</v>
      </c>
      <c r="O53" t="s">
        <v>30</v>
      </c>
      <c r="P53" t="s">
        <v>41</v>
      </c>
      <c r="Q53" t="s">
        <v>34</v>
      </c>
      <c r="R53" t="s">
        <v>48</v>
      </c>
      <c r="S53" t="s">
        <v>29</v>
      </c>
      <c r="T53" t="s">
        <v>39</v>
      </c>
      <c r="U53" t="s">
        <v>31</v>
      </c>
      <c r="V53" t="s">
        <v>35</v>
      </c>
      <c r="W53" t="s">
        <v>49</v>
      </c>
      <c r="X53" t="s">
        <v>43</v>
      </c>
      <c r="Y53" t="s">
        <v>37</v>
      </c>
      <c r="Z53" s="9" t="s">
        <v>50</v>
      </c>
      <c r="AA53" t="s">
        <v>36</v>
      </c>
      <c r="AB53" t="s">
        <v>45</v>
      </c>
      <c r="AC53" t="s">
        <v>32</v>
      </c>
      <c r="AD53" t="s">
        <v>38</v>
      </c>
      <c r="AE53" t="s">
        <v>25</v>
      </c>
      <c r="AF53" t="s">
        <v>26</v>
      </c>
      <c r="AG53" t="s">
        <v>23</v>
      </c>
      <c r="AH53" t="s">
        <v>33</v>
      </c>
      <c r="AI53" t="s">
        <v>27</v>
      </c>
      <c r="AJ53" t="s">
        <v>42</v>
      </c>
      <c r="AK53" t="s">
        <v>30</v>
      </c>
      <c r="AL53" t="s">
        <v>41</v>
      </c>
      <c r="AM53" t="s">
        <v>34</v>
      </c>
      <c r="AN53" t="s">
        <v>28</v>
      </c>
      <c r="AO53" t="s">
        <v>29</v>
      </c>
      <c r="AP53" t="s">
        <v>39</v>
      </c>
      <c r="AQ53" t="s">
        <v>31</v>
      </c>
      <c r="AR53" t="s">
        <v>35</v>
      </c>
      <c r="AS53" t="s">
        <v>40</v>
      </c>
      <c r="AT53" t="s">
        <v>37</v>
      </c>
      <c r="AU53" t="s">
        <v>51</v>
      </c>
      <c r="AV53" t="s">
        <v>37</v>
      </c>
      <c r="AW53" t="s">
        <v>52</v>
      </c>
    </row>
    <row r="54" spans="3:52" x14ac:dyDescent="0.15">
      <c r="D54" s="9">
        <v>613508</v>
      </c>
      <c r="E54">
        <v>395618</v>
      </c>
      <c r="F54">
        <v>431170</v>
      </c>
      <c r="G54">
        <v>379992</v>
      </c>
      <c r="H54">
        <v>417132</v>
      </c>
      <c r="I54">
        <v>253485</v>
      </c>
      <c r="J54">
        <v>419347</v>
      </c>
      <c r="K54">
        <v>302480</v>
      </c>
      <c r="L54">
        <v>360770</v>
      </c>
      <c r="M54">
        <v>207273</v>
      </c>
      <c r="N54">
        <v>238587</v>
      </c>
      <c r="O54">
        <v>242242</v>
      </c>
      <c r="P54">
        <v>419660</v>
      </c>
      <c r="Q54">
        <v>196837</v>
      </c>
      <c r="R54">
        <v>215950</v>
      </c>
      <c r="S54">
        <v>168506</v>
      </c>
      <c r="T54">
        <v>300590</v>
      </c>
      <c r="U54">
        <v>235696</v>
      </c>
      <c r="V54">
        <v>202009</v>
      </c>
      <c r="W54">
        <v>224910</v>
      </c>
      <c r="X54">
        <v>279350</v>
      </c>
      <c r="Y54">
        <v>198059</v>
      </c>
      <c r="Z54" s="9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3:52" x14ac:dyDescent="0.15">
      <c r="D55" s="9">
        <v>613.50800000000004</v>
      </c>
      <c r="E55">
        <v>395.61799999999999</v>
      </c>
      <c r="F55">
        <v>431.17</v>
      </c>
      <c r="G55">
        <v>379.99200000000002</v>
      </c>
      <c r="H55">
        <v>417.13200000000001</v>
      </c>
      <c r="I55">
        <v>253.48500000000001</v>
      </c>
      <c r="J55">
        <v>419.34699999999998</v>
      </c>
      <c r="K55">
        <v>302.48</v>
      </c>
      <c r="L55">
        <v>360.77</v>
      </c>
      <c r="M55">
        <v>207.273</v>
      </c>
      <c r="N55">
        <v>238.58699999999999</v>
      </c>
      <c r="O55">
        <v>242.24199999999999</v>
      </c>
      <c r="P55">
        <v>419.66</v>
      </c>
      <c r="Q55">
        <v>196.83699999999999</v>
      </c>
      <c r="R55">
        <v>215.95</v>
      </c>
      <c r="S55">
        <v>168.506</v>
      </c>
      <c r="T55">
        <v>300.58999999999997</v>
      </c>
      <c r="U55">
        <v>235.696</v>
      </c>
      <c r="V55">
        <v>202.00899999999999</v>
      </c>
      <c r="W55">
        <v>224.91</v>
      </c>
      <c r="X55">
        <v>279.35000000000002</v>
      </c>
      <c r="Y55">
        <v>198.059</v>
      </c>
      <c r="Z55" s="9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3:52" x14ac:dyDescent="0.15">
      <c r="D56" s="9">
        <v>80</v>
      </c>
      <c r="E56">
        <v>84</v>
      </c>
      <c r="F56">
        <v>86</v>
      </c>
      <c r="G56">
        <v>95</v>
      </c>
      <c r="H56">
        <v>92</v>
      </c>
      <c r="I56">
        <v>108</v>
      </c>
      <c r="J56">
        <v>95</v>
      </c>
      <c r="K56">
        <v>114</v>
      </c>
      <c r="L56">
        <v>112</v>
      </c>
      <c r="M56">
        <v>151</v>
      </c>
      <c r="N56">
        <v>174</v>
      </c>
      <c r="O56">
        <v>161</v>
      </c>
      <c r="P56">
        <v>128</v>
      </c>
      <c r="Q56">
        <v>161</v>
      </c>
      <c r="R56">
        <v>170</v>
      </c>
      <c r="S56">
        <v>188</v>
      </c>
      <c r="T56">
        <v>191</v>
      </c>
      <c r="U56">
        <v>313</v>
      </c>
      <c r="V56">
        <v>349</v>
      </c>
      <c r="W56">
        <v>264</v>
      </c>
      <c r="X56">
        <v>182</v>
      </c>
      <c r="Y56">
        <v>150</v>
      </c>
      <c r="Z56" s="9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3:52" x14ac:dyDescent="0.15">
      <c r="D57" s="9">
        <v>56</v>
      </c>
      <c r="E57">
        <v>56</v>
      </c>
      <c r="F57">
        <v>56</v>
      </c>
      <c r="G57">
        <v>56</v>
      </c>
      <c r="H57">
        <v>56</v>
      </c>
      <c r="I57">
        <v>56</v>
      </c>
      <c r="J57">
        <v>56</v>
      </c>
      <c r="K57">
        <v>64</v>
      </c>
      <c r="L57">
        <v>64</v>
      </c>
      <c r="M57">
        <v>64</v>
      </c>
      <c r="N57">
        <v>64</v>
      </c>
      <c r="O57">
        <v>64</v>
      </c>
      <c r="P57">
        <v>64</v>
      </c>
      <c r="Q57">
        <v>64</v>
      </c>
      <c r="R57">
        <v>95</v>
      </c>
      <c r="S57">
        <v>95</v>
      </c>
      <c r="T57">
        <v>95</v>
      </c>
      <c r="U57">
        <v>95</v>
      </c>
      <c r="V57">
        <v>95</v>
      </c>
      <c r="W57">
        <v>95</v>
      </c>
      <c r="X57">
        <v>95</v>
      </c>
      <c r="Y57">
        <v>95</v>
      </c>
      <c r="Z57" s="9">
        <v>93</v>
      </c>
      <c r="AA57">
        <v>93</v>
      </c>
      <c r="AB57">
        <v>93</v>
      </c>
      <c r="AC57">
        <v>93</v>
      </c>
      <c r="AD57">
        <v>93</v>
      </c>
      <c r="AE57">
        <v>93</v>
      </c>
      <c r="AF57">
        <v>93</v>
      </c>
      <c r="AG57">
        <v>93</v>
      </c>
      <c r="AH57">
        <v>93</v>
      </c>
      <c r="AI57">
        <v>93</v>
      </c>
      <c r="AJ57">
        <v>93</v>
      </c>
      <c r="AK57">
        <v>93</v>
      </c>
      <c r="AL57">
        <v>93</v>
      </c>
      <c r="AM57">
        <v>93</v>
      </c>
      <c r="AN57">
        <v>93</v>
      </c>
      <c r="AO57">
        <v>97</v>
      </c>
      <c r="AP57">
        <v>97</v>
      </c>
      <c r="AQ57">
        <v>97</v>
      </c>
      <c r="AR57">
        <v>97</v>
      </c>
      <c r="AS57">
        <v>97</v>
      </c>
      <c r="AT57">
        <v>97</v>
      </c>
      <c r="AU57">
        <v>63</v>
      </c>
      <c r="AV57">
        <v>63</v>
      </c>
      <c r="AW57">
        <v>68</v>
      </c>
    </row>
    <row r="59" spans="3:52" x14ac:dyDescent="0.15">
      <c r="D59" s="9" t="s">
        <v>44</v>
      </c>
      <c r="E59" t="s">
        <v>36</v>
      </c>
      <c r="F59" t="s">
        <v>45</v>
      </c>
      <c r="G59" t="s">
        <v>32</v>
      </c>
      <c r="H59" t="s">
        <v>46</v>
      </c>
      <c r="I59" t="s">
        <v>25</v>
      </c>
      <c r="J59" t="s">
        <v>26</v>
      </c>
      <c r="K59" t="s">
        <v>23</v>
      </c>
      <c r="L59" t="s">
        <v>33</v>
      </c>
      <c r="M59" t="s">
        <v>47</v>
      </c>
      <c r="N59" t="s">
        <v>42</v>
      </c>
      <c r="O59" t="s">
        <v>30</v>
      </c>
      <c r="P59" t="s">
        <v>41</v>
      </c>
      <c r="Q59" t="s">
        <v>34</v>
      </c>
      <c r="R59" t="s">
        <v>48</v>
      </c>
      <c r="S59" t="s">
        <v>29</v>
      </c>
      <c r="T59" t="s">
        <v>39</v>
      </c>
      <c r="U59" t="s">
        <v>31</v>
      </c>
      <c r="V59" t="s">
        <v>35</v>
      </c>
      <c r="W59" t="s">
        <v>49</v>
      </c>
      <c r="X59" t="s">
        <v>43</v>
      </c>
      <c r="Y59" t="s">
        <v>37</v>
      </c>
      <c r="Z59" s="9" t="s">
        <v>50</v>
      </c>
      <c r="AA59" t="s">
        <v>36</v>
      </c>
      <c r="AB59" t="s">
        <v>45</v>
      </c>
      <c r="AC59" t="s">
        <v>32</v>
      </c>
      <c r="AD59" t="s">
        <v>38</v>
      </c>
      <c r="AE59" t="s">
        <v>25</v>
      </c>
      <c r="AF59" t="s">
        <v>26</v>
      </c>
      <c r="AG59" t="s">
        <v>23</v>
      </c>
      <c r="AH59" t="s">
        <v>33</v>
      </c>
      <c r="AI59" t="s">
        <v>27</v>
      </c>
      <c r="AJ59" t="s">
        <v>42</v>
      </c>
      <c r="AK59" t="s">
        <v>30</v>
      </c>
      <c r="AL59" t="s">
        <v>41</v>
      </c>
      <c r="AM59" t="s">
        <v>34</v>
      </c>
      <c r="AN59" t="s">
        <v>28</v>
      </c>
      <c r="AO59" t="s">
        <v>29</v>
      </c>
      <c r="AP59" t="s">
        <v>39</v>
      </c>
      <c r="AQ59" t="s">
        <v>31</v>
      </c>
      <c r="AR59" t="s">
        <v>35</v>
      </c>
      <c r="AS59" t="s">
        <v>40</v>
      </c>
      <c r="AT59" t="s">
        <v>37</v>
      </c>
      <c r="AU59" t="s">
        <v>51</v>
      </c>
      <c r="AV59" t="s">
        <v>37</v>
      </c>
      <c r="AW59" t="s">
        <v>52</v>
      </c>
    </row>
    <row r="60" spans="3:52" x14ac:dyDescent="0.15">
      <c r="D60" s="9">
        <v>105280</v>
      </c>
      <c r="E60">
        <v>104721</v>
      </c>
      <c r="F60">
        <v>108352</v>
      </c>
      <c r="G60">
        <v>148522</v>
      </c>
      <c r="H60">
        <v>118243</v>
      </c>
      <c r="I60">
        <v>98827</v>
      </c>
      <c r="J60">
        <v>99831</v>
      </c>
      <c r="K60">
        <v>97831</v>
      </c>
      <c r="L60">
        <v>108000</v>
      </c>
      <c r="M60">
        <v>80591</v>
      </c>
      <c r="N60">
        <v>78719</v>
      </c>
      <c r="O60">
        <v>98544</v>
      </c>
      <c r="P60">
        <v>59203</v>
      </c>
      <c r="Q60">
        <v>101838</v>
      </c>
      <c r="R60">
        <v>96631</v>
      </c>
      <c r="S60">
        <v>70993</v>
      </c>
      <c r="T60">
        <v>80073</v>
      </c>
      <c r="U60">
        <v>78543</v>
      </c>
      <c r="V60">
        <v>76563</v>
      </c>
      <c r="W60">
        <v>93156</v>
      </c>
      <c r="X60">
        <v>65868</v>
      </c>
      <c r="Y60">
        <v>78918</v>
      </c>
      <c r="Z60" s="9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3:52" x14ac:dyDescent="0.15">
      <c r="D61" s="9">
        <v>105.28</v>
      </c>
      <c r="E61">
        <v>104.721</v>
      </c>
      <c r="F61">
        <v>108.352</v>
      </c>
      <c r="G61">
        <v>148.52199999999999</v>
      </c>
      <c r="H61">
        <v>118.24299999999999</v>
      </c>
      <c r="I61">
        <v>98.826999999999998</v>
      </c>
      <c r="J61">
        <v>99.831000000000003</v>
      </c>
      <c r="K61">
        <v>97.831000000000003</v>
      </c>
      <c r="L61">
        <v>108</v>
      </c>
      <c r="M61">
        <v>80.590999999999994</v>
      </c>
      <c r="N61">
        <v>78.718999999999994</v>
      </c>
      <c r="O61">
        <v>98.543999999999997</v>
      </c>
      <c r="P61">
        <v>59.203000000000003</v>
      </c>
      <c r="Q61">
        <v>101.83799999999999</v>
      </c>
      <c r="R61">
        <v>96.631</v>
      </c>
      <c r="S61">
        <v>70.992999999999995</v>
      </c>
      <c r="T61">
        <v>80.072999999999993</v>
      </c>
      <c r="U61">
        <v>78.543000000000006</v>
      </c>
      <c r="V61">
        <v>76.563000000000002</v>
      </c>
      <c r="W61">
        <v>93.156000000000006</v>
      </c>
      <c r="X61">
        <v>65.867999999999995</v>
      </c>
      <c r="Y61">
        <v>78.918000000000006</v>
      </c>
      <c r="Z61" s="9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3:52" x14ac:dyDescent="0.15">
      <c r="D62" s="9">
        <v>110</v>
      </c>
      <c r="E62">
        <v>108</v>
      </c>
      <c r="F62">
        <v>111</v>
      </c>
      <c r="G62">
        <v>106</v>
      </c>
      <c r="H62">
        <v>114</v>
      </c>
      <c r="I62">
        <v>123</v>
      </c>
      <c r="J62">
        <v>133</v>
      </c>
      <c r="K62">
        <v>138</v>
      </c>
      <c r="L62">
        <v>130</v>
      </c>
      <c r="M62">
        <v>162</v>
      </c>
      <c r="N62">
        <v>160</v>
      </c>
      <c r="O62">
        <v>153</v>
      </c>
      <c r="P62">
        <v>167</v>
      </c>
      <c r="Q62">
        <v>147</v>
      </c>
      <c r="R62">
        <v>153</v>
      </c>
      <c r="S62">
        <v>200</v>
      </c>
      <c r="T62">
        <v>214</v>
      </c>
      <c r="U62">
        <v>265</v>
      </c>
      <c r="V62">
        <v>312</v>
      </c>
      <c r="W62">
        <v>241</v>
      </c>
      <c r="X62">
        <v>221</v>
      </c>
      <c r="Y62">
        <v>195</v>
      </c>
      <c r="Z62" s="9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3:52" x14ac:dyDescent="0.15">
      <c r="D63" s="9">
        <v>74</v>
      </c>
      <c r="E63">
        <v>74</v>
      </c>
      <c r="F63">
        <v>74</v>
      </c>
      <c r="G63">
        <v>74</v>
      </c>
      <c r="H63">
        <v>74</v>
      </c>
      <c r="I63">
        <v>74</v>
      </c>
      <c r="J63">
        <v>74</v>
      </c>
      <c r="K63">
        <v>84</v>
      </c>
      <c r="L63">
        <v>84</v>
      </c>
      <c r="M63">
        <v>84</v>
      </c>
      <c r="N63">
        <v>84</v>
      </c>
      <c r="O63">
        <v>84</v>
      </c>
      <c r="P63">
        <v>84</v>
      </c>
      <c r="Q63">
        <v>84</v>
      </c>
      <c r="R63">
        <v>101</v>
      </c>
      <c r="S63">
        <v>101</v>
      </c>
      <c r="T63">
        <v>101</v>
      </c>
      <c r="U63">
        <v>101</v>
      </c>
      <c r="V63">
        <v>101</v>
      </c>
      <c r="W63">
        <v>101</v>
      </c>
      <c r="X63">
        <v>101</v>
      </c>
      <c r="Y63">
        <v>101</v>
      </c>
      <c r="Z63" s="9">
        <v>97</v>
      </c>
      <c r="AA63">
        <v>97</v>
      </c>
      <c r="AB63">
        <v>97</v>
      </c>
      <c r="AC63">
        <v>97</v>
      </c>
      <c r="AD63">
        <v>97</v>
      </c>
      <c r="AE63">
        <v>97</v>
      </c>
      <c r="AF63">
        <v>97</v>
      </c>
      <c r="AG63">
        <v>99</v>
      </c>
      <c r="AH63">
        <v>99</v>
      </c>
      <c r="AI63">
        <v>99</v>
      </c>
      <c r="AJ63">
        <v>99</v>
      </c>
      <c r="AK63">
        <v>99</v>
      </c>
      <c r="AL63">
        <v>99</v>
      </c>
      <c r="AM63">
        <v>99</v>
      </c>
      <c r="AN63">
        <v>99</v>
      </c>
      <c r="AO63">
        <v>111</v>
      </c>
      <c r="AP63">
        <v>111</v>
      </c>
      <c r="AQ63">
        <v>111</v>
      </c>
      <c r="AR63">
        <v>111</v>
      </c>
      <c r="AS63">
        <v>111</v>
      </c>
      <c r="AT63">
        <v>111</v>
      </c>
      <c r="AU63">
        <v>83</v>
      </c>
      <c r="AV63">
        <v>83</v>
      </c>
      <c r="AW63">
        <v>91</v>
      </c>
    </row>
    <row r="65" spans="4:49" x14ac:dyDescent="0.15">
      <c r="D65" s="9" t="s">
        <v>44</v>
      </c>
      <c r="E65" t="s">
        <v>36</v>
      </c>
      <c r="F65" t="s">
        <v>45</v>
      </c>
      <c r="G65" t="s">
        <v>32</v>
      </c>
      <c r="H65" t="s">
        <v>46</v>
      </c>
      <c r="I65" t="s">
        <v>25</v>
      </c>
      <c r="J65" t="s">
        <v>26</v>
      </c>
      <c r="K65" t="s">
        <v>23</v>
      </c>
      <c r="L65" t="s">
        <v>33</v>
      </c>
      <c r="M65" t="s">
        <v>47</v>
      </c>
      <c r="N65" t="s">
        <v>42</v>
      </c>
      <c r="O65" t="s">
        <v>30</v>
      </c>
      <c r="P65" t="s">
        <v>41</v>
      </c>
      <c r="Q65" t="s">
        <v>34</v>
      </c>
      <c r="R65" t="s">
        <v>48</v>
      </c>
      <c r="S65" t="s">
        <v>29</v>
      </c>
      <c r="T65" t="s">
        <v>39</v>
      </c>
      <c r="U65" t="s">
        <v>31</v>
      </c>
      <c r="V65" t="s">
        <v>35</v>
      </c>
      <c r="W65" t="s">
        <v>49</v>
      </c>
      <c r="X65" t="s">
        <v>43</v>
      </c>
      <c r="Y65" t="s">
        <v>37</v>
      </c>
      <c r="Z65" s="9" t="s">
        <v>50</v>
      </c>
      <c r="AA65" t="s">
        <v>36</v>
      </c>
      <c r="AB65" t="s">
        <v>45</v>
      </c>
      <c r="AC65" t="s">
        <v>32</v>
      </c>
      <c r="AD65" t="s">
        <v>38</v>
      </c>
      <c r="AE65" t="s">
        <v>25</v>
      </c>
      <c r="AF65" t="s">
        <v>26</v>
      </c>
      <c r="AG65" t="s">
        <v>23</v>
      </c>
      <c r="AH65" t="s">
        <v>33</v>
      </c>
      <c r="AI65" t="s">
        <v>27</v>
      </c>
      <c r="AJ65" t="s">
        <v>42</v>
      </c>
      <c r="AK65" t="s">
        <v>30</v>
      </c>
      <c r="AL65" t="s">
        <v>41</v>
      </c>
      <c r="AM65" t="s">
        <v>34</v>
      </c>
      <c r="AN65" t="s">
        <v>28</v>
      </c>
      <c r="AO65" t="s">
        <v>29</v>
      </c>
      <c r="AP65" t="s">
        <v>39</v>
      </c>
      <c r="AQ65" t="s">
        <v>31</v>
      </c>
      <c r="AR65" t="s">
        <v>35</v>
      </c>
      <c r="AS65" t="s">
        <v>40</v>
      </c>
      <c r="AT65" t="s">
        <v>37</v>
      </c>
      <c r="AU65" t="s">
        <v>51</v>
      </c>
      <c r="AV65" t="s">
        <v>37</v>
      </c>
      <c r="AW65" t="s">
        <v>52</v>
      </c>
    </row>
    <row r="66" spans="4:49" x14ac:dyDescent="0.15">
      <c r="D66" s="9">
        <v>150630</v>
      </c>
      <c r="E66">
        <v>154179</v>
      </c>
      <c r="F66">
        <v>205144</v>
      </c>
      <c r="G66">
        <v>156954</v>
      </c>
      <c r="H66">
        <v>190214</v>
      </c>
      <c r="I66">
        <v>139688</v>
      </c>
      <c r="J66">
        <v>201610</v>
      </c>
      <c r="K66">
        <v>197705</v>
      </c>
      <c r="L66">
        <v>124204</v>
      </c>
      <c r="M66">
        <v>207308</v>
      </c>
      <c r="N66">
        <v>170768</v>
      </c>
      <c r="O66">
        <v>187871</v>
      </c>
      <c r="P66">
        <v>162538</v>
      </c>
      <c r="Q66">
        <v>124370</v>
      </c>
      <c r="R66">
        <v>157408</v>
      </c>
      <c r="S66">
        <v>101978</v>
      </c>
      <c r="T66">
        <v>114523</v>
      </c>
      <c r="U66">
        <v>137084</v>
      </c>
      <c r="V66">
        <v>111094</v>
      </c>
      <c r="W66">
        <v>126710</v>
      </c>
      <c r="X66">
        <v>152238</v>
      </c>
      <c r="Y66">
        <v>155487</v>
      </c>
      <c r="Z66" s="9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</row>
    <row r="67" spans="4:49" x14ac:dyDescent="0.15">
      <c r="D67" s="9">
        <v>150.63</v>
      </c>
      <c r="E67">
        <v>154.179</v>
      </c>
      <c r="F67">
        <v>205.14400000000001</v>
      </c>
      <c r="G67">
        <v>156.95400000000001</v>
      </c>
      <c r="H67">
        <v>190.214</v>
      </c>
      <c r="I67">
        <v>139.68799999999999</v>
      </c>
      <c r="J67">
        <v>201.61</v>
      </c>
      <c r="K67">
        <v>197.70500000000001</v>
      </c>
      <c r="L67">
        <v>124.20399999999999</v>
      </c>
      <c r="M67">
        <v>207.30799999999999</v>
      </c>
      <c r="N67">
        <v>170.768</v>
      </c>
      <c r="O67">
        <v>187.87100000000001</v>
      </c>
      <c r="P67">
        <v>162.53800000000001</v>
      </c>
      <c r="Q67">
        <v>124.37</v>
      </c>
      <c r="R67">
        <v>157.40799999999999</v>
      </c>
      <c r="S67">
        <v>101.97799999999999</v>
      </c>
      <c r="T67">
        <v>114.523</v>
      </c>
      <c r="U67">
        <v>137.084</v>
      </c>
      <c r="V67">
        <v>111.09399999999999</v>
      </c>
      <c r="W67">
        <v>126.71</v>
      </c>
      <c r="X67">
        <v>152.238</v>
      </c>
      <c r="Y67">
        <v>155.48699999999999</v>
      </c>
      <c r="Z67" s="9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</row>
    <row r="68" spans="4:49" x14ac:dyDescent="0.15">
      <c r="D68" s="9">
        <v>95</v>
      </c>
      <c r="E68">
        <v>104</v>
      </c>
      <c r="F68">
        <v>99</v>
      </c>
      <c r="G68">
        <v>114</v>
      </c>
      <c r="H68">
        <v>113</v>
      </c>
      <c r="I68">
        <v>114</v>
      </c>
      <c r="J68">
        <v>114</v>
      </c>
      <c r="K68">
        <v>111</v>
      </c>
      <c r="L68">
        <v>119</v>
      </c>
      <c r="M68">
        <v>136</v>
      </c>
      <c r="N68">
        <v>144</v>
      </c>
      <c r="O68">
        <v>151</v>
      </c>
      <c r="P68">
        <v>149</v>
      </c>
      <c r="Q68">
        <v>154</v>
      </c>
      <c r="R68">
        <v>162</v>
      </c>
      <c r="S68">
        <v>169</v>
      </c>
      <c r="T68">
        <v>192</v>
      </c>
      <c r="U68">
        <v>215</v>
      </c>
      <c r="V68">
        <v>254</v>
      </c>
      <c r="W68">
        <v>267</v>
      </c>
      <c r="X68">
        <v>230</v>
      </c>
      <c r="Y68">
        <v>170</v>
      </c>
      <c r="Z68" s="9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4:49" x14ac:dyDescent="0.15">
      <c r="D69" s="9">
        <v>66</v>
      </c>
      <c r="E69">
        <v>66</v>
      </c>
      <c r="F69">
        <v>66</v>
      </c>
      <c r="G69">
        <v>66</v>
      </c>
      <c r="H69">
        <v>66</v>
      </c>
      <c r="I69">
        <v>66</v>
      </c>
      <c r="J69">
        <v>66</v>
      </c>
      <c r="K69">
        <v>76</v>
      </c>
      <c r="L69">
        <v>76</v>
      </c>
      <c r="M69">
        <v>76</v>
      </c>
      <c r="N69">
        <v>76</v>
      </c>
      <c r="O69">
        <v>76</v>
      </c>
      <c r="P69">
        <v>76</v>
      </c>
      <c r="Q69">
        <v>76</v>
      </c>
      <c r="R69">
        <v>89</v>
      </c>
      <c r="S69">
        <v>89</v>
      </c>
      <c r="T69">
        <v>89</v>
      </c>
      <c r="U69">
        <v>89</v>
      </c>
      <c r="V69">
        <v>89</v>
      </c>
      <c r="W69">
        <v>89</v>
      </c>
      <c r="X69">
        <v>89</v>
      </c>
      <c r="Y69">
        <v>89</v>
      </c>
      <c r="Z69" s="9">
        <v>81</v>
      </c>
      <c r="AA69">
        <v>81</v>
      </c>
      <c r="AB69">
        <v>81</v>
      </c>
      <c r="AC69">
        <v>81</v>
      </c>
      <c r="AD69">
        <v>81</v>
      </c>
      <c r="AE69">
        <v>81</v>
      </c>
      <c r="AF69">
        <v>81</v>
      </c>
      <c r="AG69">
        <v>87</v>
      </c>
      <c r="AH69">
        <v>87</v>
      </c>
      <c r="AI69">
        <v>87</v>
      </c>
      <c r="AJ69">
        <v>87</v>
      </c>
      <c r="AK69">
        <v>87</v>
      </c>
      <c r="AL69">
        <v>87</v>
      </c>
      <c r="AM69">
        <v>87</v>
      </c>
      <c r="AN69">
        <v>87</v>
      </c>
      <c r="AO69">
        <v>88</v>
      </c>
      <c r="AP69">
        <v>88</v>
      </c>
      <c r="AQ69">
        <v>88</v>
      </c>
      <c r="AR69">
        <v>88</v>
      </c>
      <c r="AS69">
        <v>88</v>
      </c>
      <c r="AT69">
        <v>88</v>
      </c>
      <c r="AU69">
        <v>83</v>
      </c>
      <c r="AV69">
        <v>83</v>
      </c>
      <c r="AW69">
        <v>91</v>
      </c>
    </row>
    <row r="71" spans="4:49" x14ac:dyDescent="0.15">
      <c r="D71" s="9" t="s">
        <v>44</v>
      </c>
      <c r="E71" t="s">
        <v>36</v>
      </c>
      <c r="F71" t="s">
        <v>45</v>
      </c>
      <c r="G71" t="s">
        <v>32</v>
      </c>
      <c r="H71" t="s">
        <v>46</v>
      </c>
      <c r="I71" t="s">
        <v>25</v>
      </c>
      <c r="J71" t="s">
        <v>26</v>
      </c>
      <c r="K71" t="s">
        <v>23</v>
      </c>
      <c r="L71" t="s">
        <v>33</v>
      </c>
      <c r="M71" t="s">
        <v>47</v>
      </c>
      <c r="N71" t="s">
        <v>42</v>
      </c>
      <c r="O71" t="s">
        <v>30</v>
      </c>
      <c r="P71" t="s">
        <v>41</v>
      </c>
      <c r="Q71" t="s">
        <v>34</v>
      </c>
      <c r="R71" t="s">
        <v>48</v>
      </c>
      <c r="S71" t="s">
        <v>29</v>
      </c>
      <c r="T71" t="s">
        <v>39</v>
      </c>
      <c r="U71" t="s">
        <v>31</v>
      </c>
      <c r="V71" t="s">
        <v>35</v>
      </c>
      <c r="W71" t="s">
        <v>49</v>
      </c>
      <c r="X71" t="s">
        <v>43</v>
      </c>
      <c r="Y71" t="s">
        <v>37</v>
      </c>
      <c r="Z71" s="9" t="s">
        <v>50</v>
      </c>
      <c r="AA71" t="s">
        <v>36</v>
      </c>
      <c r="AB71" t="s">
        <v>45</v>
      </c>
      <c r="AC71" t="s">
        <v>32</v>
      </c>
      <c r="AD71" t="s">
        <v>38</v>
      </c>
      <c r="AE71" t="s">
        <v>25</v>
      </c>
      <c r="AF71" t="s">
        <v>26</v>
      </c>
      <c r="AG71" t="s">
        <v>23</v>
      </c>
      <c r="AH71" t="s">
        <v>33</v>
      </c>
      <c r="AI71" t="s">
        <v>27</v>
      </c>
      <c r="AJ71" t="s">
        <v>42</v>
      </c>
      <c r="AK71" t="s">
        <v>30</v>
      </c>
      <c r="AL71" t="s">
        <v>41</v>
      </c>
      <c r="AM71" t="s">
        <v>34</v>
      </c>
      <c r="AN71" t="s">
        <v>28</v>
      </c>
      <c r="AO71" t="s">
        <v>29</v>
      </c>
      <c r="AP71" t="s">
        <v>39</v>
      </c>
      <c r="AQ71" t="s">
        <v>31</v>
      </c>
      <c r="AR71" t="s">
        <v>35</v>
      </c>
      <c r="AS71" t="s">
        <v>40</v>
      </c>
      <c r="AT71" t="s">
        <v>37</v>
      </c>
      <c r="AU71" t="s">
        <v>51</v>
      </c>
      <c r="AV71" t="s">
        <v>37</v>
      </c>
      <c r="AW71" t="s">
        <v>52</v>
      </c>
    </row>
    <row r="72" spans="4:49" x14ac:dyDescent="0.15">
      <c r="D72" s="9">
        <v>167156</v>
      </c>
      <c r="E72">
        <v>200214</v>
      </c>
      <c r="F72">
        <v>230737</v>
      </c>
      <c r="G72">
        <v>188108</v>
      </c>
      <c r="H72">
        <v>328231</v>
      </c>
      <c r="I72">
        <v>164016</v>
      </c>
      <c r="J72">
        <v>170113</v>
      </c>
      <c r="K72">
        <v>223419</v>
      </c>
      <c r="L72">
        <v>152215</v>
      </c>
      <c r="M72">
        <v>266916</v>
      </c>
      <c r="N72">
        <v>151433</v>
      </c>
      <c r="O72">
        <v>125576</v>
      </c>
      <c r="P72">
        <v>203687</v>
      </c>
      <c r="Q72">
        <v>167694</v>
      </c>
      <c r="R72">
        <v>270687</v>
      </c>
      <c r="S72">
        <v>155769</v>
      </c>
      <c r="T72">
        <v>148186</v>
      </c>
      <c r="U72">
        <v>166494</v>
      </c>
      <c r="V72">
        <v>140751</v>
      </c>
      <c r="W72">
        <v>202408</v>
      </c>
      <c r="X72">
        <v>163099</v>
      </c>
      <c r="Y72">
        <v>147827</v>
      </c>
      <c r="Z72" s="9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</row>
    <row r="73" spans="4:49" x14ac:dyDescent="0.15">
      <c r="D73" s="9">
        <v>167.15600000000001</v>
      </c>
      <c r="E73">
        <v>200.214</v>
      </c>
      <c r="F73">
        <v>230.73699999999999</v>
      </c>
      <c r="G73">
        <v>188.108</v>
      </c>
      <c r="H73">
        <v>328.23099999999999</v>
      </c>
      <c r="I73">
        <v>164.01599999999999</v>
      </c>
      <c r="J73">
        <v>170.113</v>
      </c>
      <c r="K73">
        <v>223.41900000000001</v>
      </c>
      <c r="L73">
        <v>152.215</v>
      </c>
      <c r="M73">
        <v>266.916</v>
      </c>
      <c r="N73">
        <v>151.43299999999999</v>
      </c>
      <c r="O73">
        <v>125.57599999999999</v>
      </c>
      <c r="P73">
        <v>203.68700000000001</v>
      </c>
      <c r="Q73">
        <v>167.69399999999999</v>
      </c>
      <c r="R73">
        <v>270.68700000000001</v>
      </c>
      <c r="S73">
        <v>155.76900000000001</v>
      </c>
      <c r="T73">
        <v>148.18600000000001</v>
      </c>
      <c r="U73">
        <v>166.494</v>
      </c>
      <c r="V73">
        <v>140.751</v>
      </c>
      <c r="W73">
        <v>202.40799999999999</v>
      </c>
      <c r="X73">
        <v>163.09899999999999</v>
      </c>
      <c r="Y73">
        <v>147.827</v>
      </c>
      <c r="Z73" s="9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4:49" x14ac:dyDescent="0.15">
      <c r="D74" s="9">
        <v>55</v>
      </c>
      <c r="E74">
        <v>54</v>
      </c>
      <c r="F74">
        <v>59</v>
      </c>
      <c r="G74">
        <v>66</v>
      </c>
      <c r="H74">
        <v>64</v>
      </c>
      <c r="I74">
        <v>69</v>
      </c>
      <c r="J74">
        <v>74</v>
      </c>
      <c r="K74">
        <v>71</v>
      </c>
      <c r="L74">
        <v>79</v>
      </c>
      <c r="M74">
        <v>75</v>
      </c>
      <c r="N74">
        <v>80</v>
      </c>
      <c r="O74">
        <v>77</v>
      </c>
      <c r="P74">
        <v>71</v>
      </c>
      <c r="Q74">
        <v>83</v>
      </c>
      <c r="R74">
        <v>85</v>
      </c>
      <c r="S74">
        <v>89</v>
      </c>
      <c r="T74">
        <v>87</v>
      </c>
      <c r="U74">
        <v>86</v>
      </c>
      <c r="V74">
        <v>104</v>
      </c>
      <c r="W74">
        <v>95</v>
      </c>
      <c r="X74">
        <v>151</v>
      </c>
      <c r="Y74">
        <v>96</v>
      </c>
      <c r="Z74" s="9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</row>
    <row r="75" spans="4:49" x14ac:dyDescent="0.15">
      <c r="D75" s="9">
        <v>50</v>
      </c>
      <c r="E75">
        <v>50</v>
      </c>
      <c r="F75">
        <v>50</v>
      </c>
      <c r="G75">
        <v>50</v>
      </c>
      <c r="H75">
        <v>50</v>
      </c>
      <c r="I75">
        <v>50</v>
      </c>
      <c r="J75">
        <v>50</v>
      </c>
      <c r="K75">
        <v>57</v>
      </c>
      <c r="L75">
        <v>57</v>
      </c>
      <c r="M75">
        <v>57</v>
      </c>
      <c r="N75">
        <v>57</v>
      </c>
      <c r="O75">
        <v>57</v>
      </c>
      <c r="P75">
        <v>57</v>
      </c>
      <c r="Q75">
        <v>57</v>
      </c>
      <c r="R75">
        <v>63</v>
      </c>
      <c r="S75">
        <v>63</v>
      </c>
      <c r="T75">
        <v>63</v>
      </c>
      <c r="U75">
        <v>63</v>
      </c>
      <c r="V75">
        <v>63</v>
      </c>
      <c r="W75">
        <v>63</v>
      </c>
      <c r="X75">
        <v>63</v>
      </c>
      <c r="Y75">
        <v>63</v>
      </c>
      <c r="Z75" s="9">
        <v>61</v>
      </c>
      <c r="AA75">
        <v>61</v>
      </c>
      <c r="AB75">
        <v>61</v>
      </c>
      <c r="AC75">
        <v>61</v>
      </c>
      <c r="AD75">
        <v>61</v>
      </c>
      <c r="AE75">
        <v>61</v>
      </c>
      <c r="AF75">
        <v>61</v>
      </c>
      <c r="AG75">
        <v>63</v>
      </c>
      <c r="AH75">
        <v>63</v>
      </c>
      <c r="AI75">
        <v>63</v>
      </c>
      <c r="AJ75">
        <v>63</v>
      </c>
      <c r="AK75">
        <v>63</v>
      </c>
      <c r="AL75">
        <v>63</v>
      </c>
      <c r="AM75">
        <v>63</v>
      </c>
      <c r="AN75">
        <v>63</v>
      </c>
      <c r="AO75">
        <v>62</v>
      </c>
      <c r="AP75">
        <v>62</v>
      </c>
      <c r="AQ75">
        <v>62</v>
      </c>
      <c r="AR75">
        <v>62</v>
      </c>
      <c r="AS75">
        <v>62</v>
      </c>
      <c r="AT75">
        <v>62</v>
      </c>
      <c r="AU75">
        <v>56</v>
      </c>
      <c r="AV75">
        <v>56</v>
      </c>
      <c r="AW75">
        <v>59</v>
      </c>
    </row>
    <row r="79" spans="4:49" x14ac:dyDescent="0.15">
      <c r="D79" s="9" t="s">
        <v>44</v>
      </c>
      <c r="E79" t="s">
        <v>36</v>
      </c>
      <c r="F79" t="s">
        <v>45</v>
      </c>
      <c r="G79" t="s">
        <v>32</v>
      </c>
      <c r="H79" t="s">
        <v>46</v>
      </c>
      <c r="I79" t="s">
        <v>25</v>
      </c>
      <c r="J79" t="s">
        <v>26</v>
      </c>
      <c r="K79" t="s">
        <v>23</v>
      </c>
      <c r="L79" t="s">
        <v>33</v>
      </c>
      <c r="M79" t="s">
        <v>47</v>
      </c>
      <c r="N79" t="s">
        <v>42</v>
      </c>
      <c r="O79" t="s">
        <v>30</v>
      </c>
      <c r="P79" t="s">
        <v>41</v>
      </c>
      <c r="Q79" t="s">
        <v>34</v>
      </c>
      <c r="R79" t="s">
        <v>48</v>
      </c>
      <c r="S79" t="s">
        <v>29</v>
      </c>
      <c r="T79" t="s">
        <v>39</v>
      </c>
      <c r="U79" t="s">
        <v>31</v>
      </c>
      <c r="V79" t="s">
        <v>35</v>
      </c>
      <c r="W79" t="s">
        <v>49</v>
      </c>
      <c r="X79" t="s">
        <v>43</v>
      </c>
      <c r="Y79" t="s">
        <v>37</v>
      </c>
      <c r="Z79" s="9" t="s">
        <v>50</v>
      </c>
      <c r="AA79" t="s">
        <v>36</v>
      </c>
      <c r="AB79" t="s">
        <v>45</v>
      </c>
      <c r="AC79" t="s">
        <v>32</v>
      </c>
      <c r="AD79" t="s">
        <v>38</v>
      </c>
      <c r="AE79" t="s">
        <v>25</v>
      </c>
      <c r="AF79" t="s">
        <v>26</v>
      </c>
      <c r="AG79" t="s">
        <v>23</v>
      </c>
      <c r="AH79" t="s">
        <v>33</v>
      </c>
      <c r="AI79" t="s">
        <v>27</v>
      </c>
      <c r="AJ79" t="s">
        <v>42</v>
      </c>
      <c r="AK79" t="s">
        <v>30</v>
      </c>
      <c r="AL79" t="s">
        <v>41</v>
      </c>
      <c r="AM79" t="s">
        <v>34</v>
      </c>
      <c r="AN79" t="s">
        <v>28</v>
      </c>
      <c r="AO79" t="s">
        <v>29</v>
      </c>
      <c r="AP79" t="s">
        <v>39</v>
      </c>
      <c r="AQ79" t="s">
        <v>31</v>
      </c>
      <c r="AR79" t="s">
        <v>35</v>
      </c>
      <c r="AS79" t="s">
        <v>40</v>
      </c>
      <c r="AT79" t="s">
        <v>37</v>
      </c>
      <c r="AU79" t="s">
        <v>51</v>
      </c>
      <c r="AV79" t="s">
        <v>37</v>
      </c>
      <c r="AW79" t="s">
        <v>52</v>
      </c>
    </row>
    <row r="80" spans="4:49" x14ac:dyDescent="0.15">
      <c r="D80" s="9">
        <v>50038</v>
      </c>
      <c r="E80">
        <v>56458</v>
      </c>
      <c r="F80">
        <v>61675</v>
      </c>
      <c r="G80">
        <v>47394</v>
      </c>
      <c r="H80">
        <v>58287</v>
      </c>
      <c r="I80">
        <v>34111</v>
      </c>
      <c r="J80">
        <v>36924</v>
      </c>
      <c r="K80">
        <v>49291</v>
      </c>
      <c r="L80">
        <v>40829</v>
      </c>
      <c r="M80">
        <v>56117</v>
      </c>
      <c r="N80">
        <v>40470</v>
      </c>
      <c r="O80">
        <v>47923</v>
      </c>
      <c r="P80">
        <v>60307</v>
      </c>
      <c r="Q80">
        <v>43702</v>
      </c>
      <c r="R80">
        <v>71010</v>
      </c>
      <c r="S80">
        <v>37214</v>
      </c>
      <c r="T80">
        <v>42096</v>
      </c>
      <c r="U80">
        <v>45615</v>
      </c>
      <c r="V80">
        <v>32271</v>
      </c>
      <c r="W80">
        <v>53652</v>
      </c>
      <c r="X80">
        <v>47531</v>
      </c>
      <c r="Y80">
        <v>54332</v>
      </c>
      <c r="Z80" s="9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4:49" x14ac:dyDescent="0.15">
      <c r="D81" s="9">
        <v>50.037999999999997</v>
      </c>
      <c r="E81">
        <v>56.457999999999998</v>
      </c>
      <c r="F81">
        <v>61.674999999999997</v>
      </c>
      <c r="G81">
        <v>47.393999999999998</v>
      </c>
      <c r="H81">
        <v>58.286999999999999</v>
      </c>
      <c r="I81">
        <v>34.110999999999997</v>
      </c>
      <c r="J81">
        <v>36.923999999999999</v>
      </c>
      <c r="K81">
        <v>49.290999999999997</v>
      </c>
      <c r="L81">
        <v>40.829000000000001</v>
      </c>
      <c r="M81">
        <v>56.116999999999997</v>
      </c>
      <c r="N81">
        <v>40.47</v>
      </c>
      <c r="O81">
        <v>47.923000000000002</v>
      </c>
      <c r="P81">
        <v>60.307000000000002</v>
      </c>
      <c r="Q81">
        <v>43.701999999999998</v>
      </c>
      <c r="R81">
        <v>71.010000000000005</v>
      </c>
      <c r="S81">
        <v>37.213999999999999</v>
      </c>
      <c r="T81">
        <v>42.095999999999997</v>
      </c>
      <c r="U81">
        <v>45.615000000000002</v>
      </c>
      <c r="V81">
        <v>32.271000000000001</v>
      </c>
      <c r="W81">
        <v>53.652000000000001</v>
      </c>
      <c r="X81">
        <v>47.530999999999999</v>
      </c>
      <c r="Y81">
        <v>54.332000000000001</v>
      </c>
      <c r="Z81" s="9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4:49" x14ac:dyDescent="0.15">
      <c r="D82" s="9">
        <v>400</v>
      </c>
      <c r="E82">
        <v>397</v>
      </c>
      <c r="F82">
        <v>472</v>
      </c>
      <c r="G82">
        <v>488</v>
      </c>
      <c r="H82">
        <v>554</v>
      </c>
      <c r="I82">
        <v>631</v>
      </c>
      <c r="J82">
        <v>651</v>
      </c>
      <c r="K82">
        <v>644</v>
      </c>
      <c r="L82">
        <v>601</v>
      </c>
      <c r="M82">
        <v>604</v>
      </c>
      <c r="N82">
        <v>576</v>
      </c>
      <c r="O82">
        <v>558</v>
      </c>
      <c r="P82">
        <v>552</v>
      </c>
      <c r="Q82">
        <v>524</v>
      </c>
      <c r="R82">
        <v>529</v>
      </c>
      <c r="S82">
        <v>522</v>
      </c>
      <c r="T82">
        <v>532</v>
      </c>
      <c r="U82">
        <v>552</v>
      </c>
      <c r="V82">
        <v>582</v>
      </c>
      <c r="W82">
        <v>634</v>
      </c>
      <c r="X82">
        <v>593</v>
      </c>
      <c r="Y82">
        <v>568</v>
      </c>
      <c r="Z82" s="9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4:49" x14ac:dyDescent="0.15">
      <c r="D83" s="9">
        <v>402</v>
      </c>
      <c r="E83">
        <v>402</v>
      </c>
      <c r="F83">
        <v>402</v>
      </c>
      <c r="G83">
        <v>402</v>
      </c>
      <c r="H83">
        <v>402</v>
      </c>
      <c r="I83">
        <v>402</v>
      </c>
      <c r="J83">
        <v>402</v>
      </c>
      <c r="K83">
        <v>363</v>
      </c>
      <c r="L83">
        <v>363</v>
      </c>
      <c r="M83">
        <v>363</v>
      </c>
      <c r="N83">
        <v>363</v>
      </c>
      <c r="O83">
        <v>363</v>
      </c>
      <c r="P83">
        <v>363</v>
      </c>
      <c r="Q83">
        <v>363</v>
      </c>
      <c r="R83">
        <v>454</v>
      </c>
      <c r="S83">
        <v>454</v>
      </c>
      <c r="T83">
        <v>454</v>
      </c>
      <c r="U83">
        <v>454</v>
      </c>
      <c r="V83">
        <v>454</v>
      </c>
      <c r="W83">
        <v>454</v>
      </c>
      <c r="X83">
        <v>454</v>
      </c>
      <c r="Y83">
        <v>454</v>
      </c>
      <c r="Z83" s="9">
        <v>465</v>
      </c>
      <c r="AA83">
        <v>465</v>
      </c>
      <c r="AB83">
        <v>465</v>
      </c>
      <c r="AC83">
        <v>465</v>
      </c>
      <c r="AD83">
        <v>465</v>
      </c>
      <c r="AE83">
        <v>465</v>
      </c>
      <c r="AF83">
        <v>465</v>
      </c>
      <c r="AG83">
        <v>537</v>
      </c>
      <c r="AH83">
        <v>537</v>
      </c>
      <c r="AI83">
        <v>537</v>
      </c>
      <c r="AJ83">
        <v>537</v>
      </c>
      <c r="AK83">
        <v>537</v>
      </c>
      <c r="AL83">
        <v>537</v>
      </c>
      <c r="AM83">
        <v>537</v>
      </c>
      <c r="AN83">
        <v>537</v>
      </c>
      <c r="AO83">
        <v>447</v>
      </c>
      <c r="AP83">
        <v>447</v>
      </c>
      <c r="AQ83">
        <v>447</v>
      </c>
      <c r="AR83">
        <v>447</v>
      </c>
      <c r="AS83">
        <v>447</v>
      </c>
      <c r="AT83">
        <v>447</v>
      </c>
      <c r="AU83">
        <v>415</v>
      </c>
      <c r="AV83">
        <v>415</v>
      </c>
      <c r="AW83">
        <v>440</v>
      </c>
    </row>
    <row r="85" spans="4:49" x14ac:dyDescent="0.15">
      <c r="D85" s="9" t="s">
        <v>44</v>
      </c>
      <c r="E85" t="s">
        <v>36</v>
      </c>
      <c r="F85" t="s">
        <v>45</v>
      </c>
      <c r="G85" t="s">
        <v>32</v>
      </c>
      <c r="H85" t="s">
        <v>46</v>
      </c>
      <c r="I85" t="s">
        <v>25</v>
      </c>
      <c r="J85" t="s">
        <v>26</v>
      </c>
      <c r="K85" t="s">
        <v>23</v>
      </c>
      <c r="L85" t="s">
        <v>33</v>
      </c>
      <c r="M85" t="s">
        <v>47</v>
      </c>
      <c r="N85" t="s">
        <v>42</v>
      </c>
      <c r="O85" t="s">
        <v>30</v>
      </c>
      <c r="P85" t="s">
        <v>41</v>
      </c>
      <c r="Q85" t="s">
        <v>34</v>
      </c>
      <c r="R85" t="s">
        <v>48</v>
      </c>
      <c r="S85" t="s">
        <v>29</v>
      </c>
      <c r="T85" t="s">
        <v>39</v>
      </c>
      <c r="U85" t="s">
        <v>31</v>
      </c>
      <c r="V85" t="s">
        <v>35</v>
      </c>
      <c r="W85" t="s">
        <v>49</v>
      </c>
      <c r="X85" t="s">
        <v>43</v>
      </c>
      <c r="Y85" t="s">
        <v>37</v>
      </c>
      <c r="Z85" s="9" t="s">
        <v>50</v>
      </c>
      <c r="AA85" t="s">
        <v>36</v>
      </c>
      <c r="AB85" t="s">
        <v>45</v>
      </c>
      <c r="AC85" t="s">
        <v>32</v>
      </c>
      <c r="AD85" t="s">
        <v>38</v>
      </c>
      <c r="AE85" t="s">
        <v>25</v>
      </c>
      <c r="AF85" t="s">
        <v>26</v>
      </c>
      <c r="AG85" t="s">
        <v>23</v>
      </c>
      <c r="AH85" t="s">
        <v>33</v>
      </c>
      <c r="AI85" t="s">
        <v>27</v>
      </c>
      <c r="AJ85" t="s">
        <v>42</v>
      </c>
      <c r="AK85" t="s">
        <v>30</v>
      </c>
      <c r="AL85" t="s">
        <v>41</v>
      </c>
      <c r="AM85" t="s">
        <v>34</v>
      </c>
      <c r="AN85" t="s">
        <v>28</v>
      </c>
      <c r="AO85" t="s">
        <v>29</v>
      </c>
      <c r="AP85" t="s">
        <v>39</v>
      </c>
      <c r="AQ85" t="s">
        <v>31</v>
      </c>
      <c r="AR85" t="s">
        <v>35</v>
      </c>
      <c r="AS85" t="s">
        <v>40</v>
      </c>
      <c r="AT85" t="s">
        <v>37</v>
      </c>
      <c r="AU85" t="s">
        <v>51</v>
      </c>
      <c r="AV85" t="s">
        <v>37</v>
      </c>
      <c r="AW85" t="s">
        <v>52</v>
      </c>
    </row>
    <row r="86" spans="4:49" x14ac:dyDescent="0.15">
      <c r="D86" s="9">
        <v>9176</v>
      </c>
      <c r="E86">
        <v>14599</v>
      </c>
      <c r="F86">
        <v>13134</v>
      </c>
      <c r="G86">
        <v>8111</v>
      </c>
      <c r="H86">
        <v>11848</v>
      </c>
      <c r="I86">
        <v>4511</v>
      </c>
      <c r="J86">
        <v>7618</v>
      </c>
      <c r="K86">
        <v>9571</v>
      </c>
      <c r="L86">
        <v>8058</v>
      </c>
      <c r="M86">
        <v>12452</v>
      </c>
      <c r="N86">
        <v>5828</v>
      </c>
      <c r="O86">
        <v>8979</v>
      </c>
      <c r="P86">
        <v>14076</v>
      </c>
      <c r="Q86">
        <v>11219</v>
      </c>
      <c r="R86">
        <v>14964</v>
      </c>
      <c r="S86">
        <v>9584</v>
      </c>
      <c r="T86">
        <v>12847</v>
      </c>
      <c r="U86">
        <v>11241</v>
      </c>
      <c r="V86">
        <v>8714</v>
      </c>
      <c r="W86">
        <v>10089</v>
      </c>
      <c r="X86">
        <v>8843</v>
      </c>
      <c r="Y86">
        <v>13620</v>
      </c>
      <c r="Z86" s="9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</row>
    <row r="87" spans="4:49" x14ac:dyDescent="0.15">
      <c r="D87" s="9">
        <v>9.1760000000000002</v>
      </c>
      <c r="E87">
        <v>14.599</v>
      </c>
      <c r="F87">
        <v>13.134</v>
      </c>
      <c r="G87">
        <v>8.1110000000000007</v>
      </c>
      <c r="H87">
        <v>11.848000000000001</v>
      </c>
      <c r="I87">
        <v>4.5110000000000001</v>
      </c>
      <c r="J87">
        <v>7.6180000000000003</v>
      </c>
      <c r="K87">
        <v>9.5709999999999997</v>
      </c>
      <c r="L87">
        <v>8.0579999999999998</v>
      </c>
      <c r="M87">
        <v>12.452</v>
      </c>
      <c r="N87">
        <v>5.8280000000000003</v>
      </c>
      <c r="O87">
        <v>8.9789999999999992</v>
      </c>
      <c r="P87">
        <v>14.076000000000001</v>
      </c>
      <c r="Q87">
        <v>11.218999999999999</v>
      </c>
      <c r="R87">
        <v>14.964</v>
      </c>
      <c r="S87">
        <v>9.5839999999999996</v>
      </c>
      <c r="T87">
        <v>12.847</v>
      </c>
      <c r="U87">
        <v>11.241</v>
      </c>
      <c r="V87">
        <v>8.7140000000000004</v>
      </c>
      <c r="W87">
        <v>10.089</v>
      </c>
      <c r="X87">
        <v>8.843</v>
      </c>
      <c r="Y87">
        <v>13.62</v>
      </c>
      <c r="Z87" s="9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11.518000000000001</v>
      </c>
      <c r="AH87">
        <v>7.6769999999999996</v>
      </c>
      <c r="AI87">
        <v>6.609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</row>
    <row r="88" spans="4:49" x14ac:dyDescent="0.15">
      <c r="D88" s="9">
        <v>425</v>
      </c>
      <c r="E88">
        <v>445</v>
      </c>
      <c r="F88">
        <v>488</v>
      </c>
      <c r="G88">
        <v>516</v>
      </c>
      <c r="H88">
        <v>553</v>
      </c>
      <c r="I88">
        <v>566</v>
      </c>
      <c r="J88">
        <v>558</v>
      </c>
      <c r="K88">
        <v>656</v>
      </c>
      <c r="L88">
        <v>656</v>
      </c>
      <c r="M88">
        <v>654</v>
      </c>
      <c r="N88">
        <v>617</v>
      </c>
      <c r="O88">
        <v>610</v>
      </c>
      <c r="P88">
        <v>593</v>
      </c>
      <c r="Q88">
        <v>580</v>
      </c>
      <c r="R88">
        <v>559</v>
      </c>
      <c r="S88">
        <v>559</v>
      </c>
      <c r="T88">
        <v>568</v>
      </c>
      <c r="U88">
        <v>588</v>
      </c>
      <c r="V88">
        <v>634</v>
      </c>
      <c r="W88">
        <v>636</v>
      </c>
      <c r="X88">
        <v>613</v>
      </c>
      <c r="Y88">
        <v>604</v>
      </c>
      <c r="Z88" s="9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781</v>
      </c>
      <c r="AH88">
        <v>764</v>
      </c>
      <c r="AI88">
        <v>802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4:49" x14ac:dyDescent="0.15">
      <c r="D89" s="9">
        <v>411</v>
      </c>
      <c r="E89">
        <v>411</v>
      </c>
      <c r="F89">
        <v>411</v>
      </c>
      <c r="G89">
        <v>411</v>
      </c>
      <c r="H89">
        <v>411</v>
      </c>
      <c r="I89">
        <v>411</v>
      </c>
      <c r="J89">
        <v>411</v>
      </c>
      <c r="K89">
        <v>383</v>
      </c>
      <c r="L89">
        <v>383</v>
      </c>
      <c r="M89">
        <v>383</v>
      </c>
      <c r="N89">
        <v>383</v>
      </c>
      <c r="O89">
        <v>383</v>
      </c>
      <c r="P89">
        <v>383</v>
      </c>
      <c r="Q89">
        <v>383</v>
      </c>
      <c r="R89">
        <v>444</v>
      </c>
      <c r="S89">
        <v>444</v>
      </c>
      <c r="T89">
        <v>444</v>
      </c>
      <c r="U89">
        <v>444</v>
      </c>
      <c r="V89">
        <v>444</v>
      </c>
      <c r="W89">
        <v>444</v>
      </c>
      <c r="X89">
        <v>444</v>
      </c>
      <c r="Y89">
        <v>444</v>
      </c>
      <c r="Z89" s="9">
        <v>468</v>
      </c>
      <c r="AA89">
        <v>468</v>
      </c>
      <c r="AB89">
        <v>468</v>
      </c>
      <c r="AC89">
        <v>468</v>
      </c>
      <c r="AD89">
        <v>468</v>
      </c>
      <c r="AE89">
        <v>468</v>
      </c>
      <c r="AF89">
        <v>468</v>
      </c>
      <c r="AG89">
        <v>552</v>
      </c>
      <c r="AH89">
        <v>552</v>
      </c>
      <c r="AI89">
        <v>552</v>
      </c>
      <c r="AJ89">
        <v>552</v>
      </c>
      <c r="AK89">
        <v>552</v>
      </c>
      <c r="AL89">
        <v>552</v>
      </c>
      <c r="AM89">
        <v>552</v>
      </c>
      <c r="AN89">
        <v>552</v>
      </c>
      <c r="AO89">
        <v>510</v>
      </c>
      <c r="AP89">
        <v>510</v>
      </c>
      <c r="AQ89">
        <v>510</v>
      </c>
      <c r="AR89">
        <v>510</v>
      </c>
      <c r="AS89">
        <v>510</v>
      </c>
      <c r="AT89">
        <v>510</v>
      </c>
      <c r="AU89">
        <v>510</v>
      </c>
      <c r="AV89">
        <v>510</v>
      </c>
      <c r="AW89">
        <v>557</v>
      </c>
    </row>
    <row r="91" spans="4:49" x14ac:dyDescent="0.15">
      <c r="D91" s="9" t="s">
        <v>44</v>
      </c>
      <c r="E91" t="s">
        <v>36</v>
      </c>
      <c r="F91" t="s">
        <v>45</v>
      </c>
      <c r="G91" t="s">
        <v>32</v>
      </c>
      <c r="H91" t="s">
        <v>46</v>
      </c>
      <c r="I91" t="s">
        <v>25</v>
      </c>
      <c r="J91" t="s">
        <v>26</v>
      </c>
      <c r="K91" t="s">
        <v>23</v>
      </c>
      <c r="L91" t="s">
        <v>33</v>
      </c>
      <c r="M91" t="s">
        <v>47</v>
      </c>
      <c r="N91" t="s">
        <v>42</v>
      </c>
      <c r="O91" t="s">
        <v>30</v>
      </c>
      <c r="P91" t="s">
        <v>41</v>
      </c>
      <c r="Q91" t="s">
        <v>34</v>
      </c>
      <c r="R91" t="s">
        <v>48</v>
      </c>
      <c r="S91" t="s">
        <v>29</v>
      </c>
      <c r="T91" t="s">
        <v>39</v>
      </c>
      <c r="U91" t="s">
        <v>31</v>
      </c>
      <c r="V91" t="s">
        <v>35</v>
      </c>
      <c r="W91" t="s">
        <v>49</v>
      </c>
      <c r="X91" t="s">
        <v>43</v>
      </c>
      <c r="Y91" t="s">
        <v>37</v>
      </c>
      <c r="Z91" s="9" t="s">
        <v>50</v>
      </c>
      <c r="AA91" t="s">
        <v>36</v>
      </c>
      <c r="AB91" t="s">
        <v>45</v>
      </c>
      <c r="AC91" t="s">
        <v>32</v>
      </c>
      <c r="AD91" t="s">
        <v>38</v>
      </c>
      <c r="AE91" t="s">
        <v>25</v>
      </c>
      <c r="AF91" t="s">
        <v>26</v>
      </c>
      <c r="AG91" t="s">
        <v>23</v>
      </c>
      <c r="AH91" t="s">
        <v>33</v>
      </c>
      <c r="AI91" t="s">
        <v>27</v>
      </c>
      <c r="AJ91" t="s">
        <v>42</v>
      </c>
      <c r="AK91" t="s">
        <v>30</v>
      </c>
      <c r="AL91" t="s">
        <v>41</v>
      </c>
      <c r="AM91" t="s">
        <v>34</v>
      </c>
      <c r="AN91" t="s">
        <v>28</v>
      </c>
      <c r="AO91" t="s">
        <v>29</v>
      </c>
      <c r="AP91" t="s">
        <v>39</v>
      </c>
      <c r="AQ91" t="s">
        <v>31</v>
      </c>
      <c r="AR91" t="s">
        <v>35</v>
      </c>
      <c r="AS91" t="s">
        <v>40</v>
      </c>
      <c r="AT91" t="s">
        <v>37</v>
      </c>
      <c r="AU91" t="s">
        <v>51</v>
      </c>
      <c r="AV91" t="s">
        <v>37</v>
      </c>
      <c r="AW91" t="s">
        <v>52</v>
      </c>
    </row>
    <row r="92" spans="4:49" x14ac:dyDescent="0.15">
      <c r="D92" s="9">
        <v>17122</v>
      </c>
      <c r="E92">
        <v>17415</v>
      </c>
      <c r="F92">
        <v>19842</v>
      </c>
      <c r="G92">
        <v>13805</v>
      </c>
      <c r="H92">
        <v>16238</v>
      </c>
      <c r="I92">
        <v>10888</v>
      </c>
      <c r="J92">
        <v>15419</v>
      </c>
      <c r="K92">
        <v>16957</v>
      </c>
      <c r="L92">
        <v>18617</v>
      </c>
      <c r="M92">
        <v>19469</v>
      </c>
      <c r="N92">
        <v>13234</v>
      </c>
      <c r="O92">
        <v>15816</v>
      </c>
      <c r="P92">
        <v>21177</v>
      </c>
      <c r="Q92">
        <v>15496</v>
      </c>
      <c r="R92">
        <v>22269</v>
      </c>
      <c r="S92">
        <v>15555</v>
      </c>
      <c r="T92">
        <v>18986</v>
      </c>
      <c r="U92">
        <v>21149</v>
      </c>
      <c r="V92">
        <v>13499</v>
      </c>
      <c r="W92">
        <v>14320</v>
      </c>
      <c r="X92">
        <v>15253</v>
      </c>
      <c r="Y92">
        <v>25468</v>
      </c>
      <c r="Z92" s="9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</row>
    <row r="93" spans="4:49" x14ac:dyDescent="0.15">
      <c r="D93" s="9">
        <v>17.122</v>
      </c>
      <c r="E93">
        <v>17.414999999999999</v>
      </c>
      <c r="F93">
        <v>19.841999999999999</v>
      </c>
      <c r="G93">
        <v>13.805</v>
      </c>
      <c r="H93">
        <v>16.238</v>
      </c>
      <c r="I93">
        <v>10.888</v>
      </c>
      <c r="J93">
        <v>15.419</v>
      </c>
      <c r="K93">
        <v>16.957000000000001</v>
      </c>
      <c r="L93">
        <v>18.617000000000001</v>
      </c>
      <c r="M93">
        <v>19.469000000000001</v>
      </c>
      <c r="N93">
        <v>13.234</v>
      </c>
      <c r="O93">
        <v>15.816000000000001</v>
      </c>
      <c r="P93">
        <v>21.177</v>
      </c>
      <c r="Q93">
        <v>15.496</v>
      </c>
      <c r="R93">
        <v>22.268999999999998</v>
      </c>
      <c r="S93">
        <v>15.555</v>
      </c>
      <c r="T93">
        <v>18.986000000000001</v>
      </c>
      <c r="U93">
        <v>21.149000000000001</v>
      </c>
      <c r="V93">
        <v>13.499000000000001</v>
      </c>
      <c r="W93">
        <v>14.32</v>
      </c>
      <c r="X93">
        <v>15.253</v>
      </c>
      <c r="Y93">
        <v>25.468</v>
      </c>
      <c r="Z93" s="9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</row>
    <row r="94" spans="4:49" x14ac:dyDescent="0.15">
      <c r="D94" s="9">
        <v>421</v>
      </c>
      <c r="E94">
        <v>432</v>
      </c>
      <c r="F94">
        <v>457</v>
      </c>
      <c r="G94">
        <v>469</v>
      </c>
      <c r="H94">
        <v>520</v>
      </c>
      <c r="I94">
        <v>556</v>
      </c>
      <c r="J94">
        <v>615</v>
      </c>
      <c r="K94">
        <v>635</v>
      </c>
      <c r="L94">
        <v>719</v>
      </c>
      <c r="M94">
        <v>636</v>
      </c>
      <c r="N94">
        <v>607</v>
      </c>
      <c r="O94">
        <v>586</v>
      </c>
      <c r="P94">
        <v>559</v>
      </c>
      <c r="Q94">
        <v>547</v>
      </c>
      <c r="R94">
        <v>516</v>
      </c>
      <c r="S94">
        <v>548</v>
      </c>
      <c r="T94">
        <v>537</v>
      </c>
      <c r="U94">
        <v>560</v>
      </c>
      <c r="V94">
        <v>578</v>
      </c>
      <c r="W94">
        <v>605</v>
      </c>
      <c r="X94">
        <v>635</v>
      </c>
      <c r="Y94">
        <v>603</v>
      </c>
      <c r="Z94" s="9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</row>
    <row r="95" spans="4:49" x14ac:dyDescent="0.15">
      <c r="D95" s="9">
        <v>400</v>
      </c>
      <c r="E95">
        <v>400</v>
      </c>
      <c r="F95">
        <v>400</v>
      </c>
      <c r="G95">
        <v>400</v>
      </c>
      <c r="H95">
        <v>400</v>
      </c>
      <c r="I95">
        <v>400</v>
      </c>
      <c r="J95">
        <v>400</v>
      </c>
      <c r="K95">
        <v>381</v>
      </c>
      <c r="L95">
        <v>381</v>
      </c>
      <c r="M95">
        <v>381</v>
      </c>
      <c r="N95">
        <v>381</v>
      </c>
      <c r="O95">
        <v>381</v>
      </c>
      <c r="P95">
        <v>381</v>
      </c>
      <c r="Q95">
        <v>381</v>
      </c>
      <c r="R95">
        <v>437</v>
      </c>
      <c r="S95">
        <v>437</v>
      </c>
      <c r="T95">
        <v>437</v>
      </c>
      <c r="U95">
        <v>437</v>
      </c>
      <c r="V95">
        <v>437</v>
      </c>
      <c r="W95">
        <v>437</v>
      </c>
      <c r="X95">
        <v>437</v>
      </c>
      <c r="Y95">
        <v>437</v>
      </c>
      <c r="Z95" s="9">
        <v>471</v>
      </c>
      <c r="AA95">
        <v>471</v>
      </c>
      <c r="AB95">
        <v>471</v>
      </c>
      <c r="AC95">
        <v>471</v>
      </c>
      <c r="AD95">
        <v>471</v>
      </c>
      <c r="AE95">
        <v>471</v>
      </c>
      <c r="AF95">
        <v>471</v>
      </c>
      <c r="AG95">
        <v>547</v>
      </c>
      <c r="AH95">
        <v>547</v>
      </c>
      <c r="AI95">
        <v>547</v>
      </c>
      <c r="AJ95">
        <v>547</v>
      </c>
      <c r="AK95">
        <v>547</v>
      </c>
      <c r="AL95">
        <v>547</v>
      </c>
      <c r="AM95">
        <v>547</v>
      </c>
      <c r="AN95">
        <v>547</v>
      </c>
      <c r="AO95">
        <v>502</v>
      </c>
      <c r="AP95">
        <v>502</v>
      </c>
      <c r="AQ95">
        <v>502</v>
      </c>
      <c r="AR95">
        <v>502</v>
      </c>
      <c r="AS95">
        <v>502</v>
      </c>
      <c r="AT95">
        <v>502</v>
      </c>
      <c r="AU95">
        <v>515</v>
      </c>
      <c r="AV95">
        <v>515</v>
      </c>
      <c r="AW95">
        <v>563</v>
      </c>
    </row>
    <row r="97" spans="4:49" x14ac:dyDescent="0.15">
      <c r="D97" s="9" t="s">
        <v>44</v>
      </c>
      <c r="E97" t="s">
        <v>36</v>
      </c>
      <c r="F97" t="s">
        <v>45</v>
      </c>
      <c r="G97" t="s">
        <v>32</v>
      </c>
      <c r="H97" t="s">
        <v>46</v>
      </c>
      <c r="I97" t="s">
        <v>25</v>
      </c>
      <c r="J97" t="s">
        <v>26</v>
      </c>
      <c r="K97" t="s">
        <v>23</v>
      </c>
      <c r="L97" t="s">
        <v>33</v>
      </c>
      <c r="M97" t="s">
        <v>47</v>
      </c>
      <c r="N97" t="s">
        <v>42</v>
      </c>
      <c r="O97" t="s">
        <v>30</v>
      </c>
      <c r="P97" t="s">
        <v>41</v>
      </c>
      <c r="Q97" t="s">
        <v>34</v>
      </c>
      <c r="R97" t="s">
        <v>48</v>
      </c>
      <c r="S97" t="s">
        <v>29</v>
      </c>
      <c r="T97" t="s">
        <v>39</v>
      </c>
      <c r="U97" t="s">
        <v>31</v>
      </c>
      <c r="V97" t="s">
        <v>35</v>
      </c>
      <c r="W97" t="s">
        <v>49</v>
      </c>
      <c r="X97" t="s">
        <v>43</v>
      </c>
      <c r="Y97" t="s">
        <v>37</v>
      </c>
      <c r="Z97" s="9" t="s">
        <v>50</v>
      </c>
      <c r="AA97" t="s">
        <v>36</v>
      </c>
      <c r="AB97" t="s">
        <v>45</v>
      </c>
      <c r="AC97" t="s">
        <v>32</v>
      </c>
      <c r="AD97" t="s">
        <v>38</v>
      </c>
      <c r="AE97" t="s">
        <v>25</v>
      </c>
      <c r="AF97" t="s">
        <v>26</v>
      </c>
      <c r="AG97" t="s">
        <v>23</v>
      </c>
      <c r="AH97" t="s">
        <v>33</v>
      </c>
      <c r="AI97" t="s">
        <v>27</v>
      </c>
      <c r="AJ97" t="s">
        <v>42</v>
      </c>
      <c r="AK97" t="s">
        <v>30</v>
      </c>
      <c r="AL97" t="s">
        <v>41</v>
      </c>
      <c r="AM97" t="s">
        <v>34</v>
      </c>
      <c r="AN97" t="s">
        <v>28</v>
      </c>
      <c r="AO97" t="s">
        <v>29</v>
      </c>
      <c r="AP97" t="s">
        <v>39</v>
      </c>
      <c r="AQ97" t="s">
        <v>31</v>
      </c>
      <c r="AR97" t="s">
        <v>35</v>
      </c>
      <c r="AS97" t="s">
        <v>40</v>
      </c>
      <c r="AT97" t="s">
        <v>37</v>
      </c>
      <c r="AU97" t="s">
        <v>51</v>
      </c>
      <c r="AV97" t="s">
        <v>37</v>
      </c>
      <c r="AW97" t="s">
        <v>52</v>
      </c>
    </row>
    <row r="98" spans="4:49" x14ac:dyDescent="0.15">
      <c r="D98" s="9">
        <v>5696</v>
      </c>
      <c r="E98">
        <v>7451</v>
      </c>
      <c r="F98">
        <v>4330</v>
      </c>
      <c r="G98">
        <v>5808</v>
      </c>
      <c r="H98">
        <v>5492</v>
      </c>
      <c r="I98">
        <v>3525</v>
      </c>
      <c r="J98">
        <v>5839</v>
      </c>
      <c r="K98">
        <v>5816</v>
      </c>
      <c r="L98">
        <v>5694</v>
      </c>
      <c r="M98">
        <v>5782</v>
      </c>
      <c r="N98">
        <v>4189</v>
      </c>
      <c r="O98">
        <v>5642</v>
      </c>
      <c r="P98">
        <v>5080</v>
      </c>
      <c r="Q98">
        <v>4659</v>
      </c>
      <c r="R98">
        <v>5344</v>
      </c>
      <c r="S98">
        <v>3921</v>
      </c>
      <c r="T98">
        <v>4983</v>
      </c>
      <c r="U98">
        <v>4492</v>
      </c>
      <c r="V98">
        <v>4223</v>
      </c>
      <c r="W98">
        <v>5042</v>
      </c>
      <c r="X98">
        <v>4275</v>
      </c>
      <c r="Y98">
        <v>6253</v>
      </c>
      <c r="Z98" s="9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</row>
    <row r="99" spans="4:49" x14ac:dyDescent="0.15">
      <c r="D99" s="9">
        <v>5.6959999999999997</v>
      </c>
      <c r="E99">
        <v>7.4509999999999996</v>
      </c>
      <c r="F99">
        <v>4.33</v>
      </c>
      <c r="G99">
        <v>5.8079999999999998</v>
      </c>
      <c r="H99">
        <v>5.492</v>
      </c>
      <c r="I99">
        <v>3.5249999999999999</v>
      </c>
      <c r="J99">
        <v>5.8390000000000004</v>
      </c>
      <c r="K99">
        <v>5.8159999999999998</v>
      </c>
      <c r="L99">
        <v>5.694</v>
      </c>
      <c r="M99">
        <v>5.782</v>
      </c>
      <c r="N99">
        <v>4.1890000000000001</v>
      </c>
      <c r="O99">
        <v>5.6420000000000003</v>
      </c>
      <c r="P99">
        <v>5.08</v>
      </c>
      <c r="Q99">
        <v>4.6589999999999998</v>
      </c>
      <c r="R99">
        <v>5.3440000000000003</v>
      </c>
      <c r="S99">
        <v>3.9209999999999998</v>
      </c>
      <c r="T99">
        <v>4.9829999999999997</v>
      </c>
      <c r="U99">
        <v>4.492</v>
      </c>
      <c r="V99">
        <v>4.2229999999999999</v>
      </c>
      <c r="W99">
        <v>5.0419999999999998</v>
      </c>
      <c r="X99">
        <v>4.2750000000000004</v>
      </c>
      <c r="Y99">
        <v>6.2530000000000001</v>
      </c>
      <c r="Z99" s="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</row>
    <row r="100" spans="4:49" x14ac:dyDescent="0.15">
      <c r="D100" s="9">
        <v>371</v>
      </c>
      <c r="E100">
        <v>392</v>
      </c>
      <c r="F100">
        <v>401</v>
      </c>
      <c r="G100">
        <v>465</v>
      </c>
      <c r="H100">
        <v>469</v>
      </c>
      <c r="I100">
        <v>492</v>
      </c>
      <c r="J100">
        <v>516</v>
      </c>
      <c r="K100">
        <v>562</v>
      </c>
      <c r="L100">
        <v>537</v>
      </c>
      <c r="M100">
        <v>546</v>
      </c>
      <c r="N100">
        <v>521</v>
      </c>
      <c r="O100">
        <v>497</v>
      </c>
      <c r="P100">
        <v>479</v>
      </c>
      <c r="Q100">
        <v>495</v>
      </c>
      <c r="R100">
        <v>484</v>
      </c>
      <c r="S100">
        <v>483</v>
      </c>
      <c r="T100">
        <v>521</v>
      </c>
      <c r="U100">
        <v>505</v>
      </c>
      <c r="V100">
        <v>548</v>
      </c>
      <c r="W100">
        <v>539</v>
      </c>
      <c r="X100">
        <v>498</v>
      </c>
      <c r="Y100">
        <v>497</v>
      </c>
      <c r="Z100" s="9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</row>
    <row r="101" spans="4:49" x14ac:dyDescent="0.15">
      <c r="D101" s="9">
        <v>372</v>
      </c>
      <c r="E101">
        <v>372</v>
      </c>
      <c r="F101">
        <v>372</v>
      </c>
      <c r="G101">
        <v>372</v>
      </c>
      <c r="H101">
        <v>372</v>
      </c>
      <c r="I101">
        <v>372</v>
      </c>
      <c r="J101">
        <v>372</v>
      </c>
      <c r="K101">
        <v>365</v>
      </c>
      <c r="L101">
        <v>365</v>
      </c>
      <c r="M101">
        <v>365</v>
      </c>
      <c r="N101">
        <v>365</v>
      </c>
      <c r="O101">
        <v>365</v>
      </c>
      <c r="P101">
        <v>365</v>
      </c>
      <c r="Q101">
        <v>365</v>
      </c>
      <c r="R101">
        <v>388</v>
      </c>
      <c r="S101">
        <v>388</v>
      </c>
      <c r="T101">
        <v>388</v>
      </c>
      <c r="U101">
        <v>388</v>
      </c>
      <c r="V101">
        <v>388</v>
      </c>
      <c r="W101">
        <v>388</v>
      </c>
      <c r="X101">
        <v>388</v>
      </c>
      <c r="Y101">
        <v>388</v>
      </c>
      <c r="Z101" s="9">
        <v>429</v>
      </c>
      <c r="AA101">
        <v>429</v>
      </c>
      <c r="AB101">
        <v>429</v>
      </c>
      <c r="AC101">
        <v>429</v>
      </c>
      <c r="AD101">
        <v>429</v>
      </c>
      <c r="AE101">
        <v>429</v>
      </c>
      <c r="AF101">
        <v>429</v>
      </c>
      <c r="AG101">
        <v>458</v>
      </c>
      <c r="AH101">
        <v>458</v>
      </c>
      <c r="AI101">
        <v>458</v>
      </c>
      <c r="AJ101">
        <v>458</v>
      </c>
      <c r="AK101">
        <v>458</v>
      </c>
      <c r="AL101">
        <v>458</v>
      </c>
      <c r="AM101">
        <v>458</v>
      </c>
      <c r="AN101">
        <v>458</v>
      </c>
      <c r="AO101">
        <v>463</v>
      </c>
      <c r="AP101">
        <v>463</v>
      </c>
      <c r="AQ101">
        <v>463</v>
      </c>
      <c r="AR101">
        <v>463</v>
      </c>
      <c r="AS101">
        <v>463</v>
      </c>
      <c r="AT101">
        <v>463</v>
      </c>
      <c r="AU101">
        <v>479</v>
      </c>
      <c r="AV101">
        <v>479</v>
      </c>
      <c r="AW101">
        <v>568</v>
      </c>
    </row>
    <row r="105" spans="4:49" x14ac:dyDescent="0.15">
      <c r="D105" s="9" t="s">
        <v>44</v>
      </c>
      <c r="E105" t="s">
        <v>36</v>
      </c>
      <c r="F105" t="s">
        <v>45</v>
      </c>
      <c r="G105" t="s">
        <v>32</v>
      </c>
      <c r="H105" t="s">
        <v>46</v>
      </c>
      <c r="I105" t="s">
        <v>25</v>
      </c>
      <c r="J105" t="s">
        <v>26</v>
      </c>
      <c r="K105" t="s">
        <v>23</v>
      </c>
      <c r="L105" t="s">
        <v>33</v>
      </c>
      <c r="M105" t="s">
        <v>47</v>
      </c>
      <c r="N105" t="s">
        <v>42</v>
      </c>
      <c r="O105" t="s">
        <v>30</v>
      </c>
      <c r="P105" t="s">
        <v>41</v>
      </c>
      <c r="Q105" t="s">
        <v>34</v>
      </c>
      <c r="R105" t="s">
        <v>48</v>
      </c>
      <c r="S105" t="s">
        <v>29</v>
      </c>
      <c r="T105" t="s">
        <v>39</v>
      </c>
      <c r="U105" t="s">
        <v>31</v>
      </c>
      <c r="V105" t="s">
        <v>35</v>
      </c>
      <c r="W105" t="s">
        <v>49</v>
      </c>
      <c r="X105" t="s">
        <v>43</v>
      </c>
      <c r="Y105" t="s">
        <v>37</v>
      </c>
      <c r="Z105" s="9" t="s">
        <v>50</v>
      </c>
      <c r="AA105" t="s">
        <v>36</v>
      </c>
      <c r="AB105" t="s">
        <v>45</v>
      </c>
      <c r="AC105" t="s">
        <v>32</v>
      </c>
      <c r="AD105" t="s">
        <v>38</v>
      </c>
      <c r="AE105" t="s">
        <v>25</v>
      </c>
      <c r="AF105" t="s">
        <v>26</v>
      </c>
      <c r="AG105" t="s">
        <v>23</v>
      </c>
      <c r="AH105" t="s">
        <v>33</v>
      </c>
      <c r="AI105" t="s">
        <v>27</v>
      </c>
      <c r="AJ105" t="s">
        <v>42</v>
      </c>
      <c r="AK105" t="s">
        <v>30</v>
      </c>
      <c r="AL105" t="s">
        <v>41</v>
      </c>
      <c r="AM105" t="s">
        <v>34</v>
      </c>
      <c r="AN105" t="s">
        <v>28</v>
      </c>
      <c r="AO105" t="s">
        <v>29</v>
      </c>
      <c r="AP105" t="s">
        <v>39</v>
      </c>
      <c r="AQ105" t="s">
        <v>31</v>
      </c>
      <c r="AR105" t="s">
        <v>35</v>
      </c>
      <c r="AS105" t="s">
        <v>40</v>
      </c>
      <c r="AT105" t="s">
        <v>37</v>
      </c>
      <c r="AU105" t="s">
        <v>51</v>
      </c>
      <c r="AV105" t="s">
        <v>37</v>
      </c>
      <c r="AW105" t="s">
        <v>52</v>
      </c>
    </row>
    <row r="106" spans="4:49" x14ac:dyDescent="0.15">
      <c r="D106" s="9">
        <v>284774</v>
      </c>
      <c r="E106">
        <v>322583</v>
      </c>
      <c r="F106">
        <v>276970</v>
      </c>
      <c r="G106">
        <v>282563</v>
      </c>
      <c r="H106">
        <v>268965</v>
      </c>
      <c r="I106">
        <v>171392</v>
      </c>
      <c r="J106">
        <v>247778</v>
      </c>
      <c r="K106">
        <v>307043</v>
      </c>
      <c r="L106">
        <v>229298</v>
      </c>
      <c r="M106">
        <v>205222</v>
      </c>
      <c r="N106">
        <v>199943</v>
      </c>
      <c r="O106">
        <v>255236</v>
      </c>
      <c r="P106">
        <v>293397</v>
      </c>
      <c r="Q106">
        <v>238163</v>
      </c>
      <c r="R106">
        <v>247069</v>
      </c>
      <c r="S106">
        <v>205610</v>
      </c>
      <c r="T106">
        <v>231557</v>
      </c>
      <c r="U106">
        <v>188560</v>
      </c>
      <c r="V106">
        <v>160999</v>
      </c>
      <c r="W106">
        <v>169692</v>
      </c>
      <c r="X106">
        <v>222355</v>
      </c>
      <c r="Y106">
        <v>247291</v>
      </c>
      <c r="Z106" s="9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</row>
    <row r="107" spans="4:49" x14ac:dyDescent="0.15">
      <c r="D107" s="9">
        <v>284.774</v>
      </c>
      <c r="E107">
        <v>322.58300000000003</v>
      </c>
      <c r="F107">
        <v>276.97000000000003</v>
      </c>
      <c r="G107">
        <v>282.56299999999999</v>
      </c>
      <c r="H107">
        <v>268.96499999999997</v>
      </c>
      <c r="I107">
        <v>171.392</v>
      </c>
      <c r="J107">
        <v>247.77799999999999</v>
      </c>
      <c r="K107">
        <v>307.04300000000001</v>
      </c>
      <c r="L107">
        <v>229.298</v>
      </c>
      <c r="M107">
        <v>205.22200000000001</v>
      </c>
      <c r="N107">
        <v>199.94300000000001</v>
      </c>
      <c r="O107">
        <v>255.23599999999999</v>
      </c>
      <c r="P107">
        <v>293.39699999999999</v>
      </c>
      <c r="Q107">
        <v>238.16300000000001</v>
      </c>
      <c r="R107">
        <v>247.06899999999999</v>
      </c>
      <c r="S107">
        <v>205.61</v>
      </c>
      <c r="T107">
        <v>231.55699999999999</v>
      </c>
      <c r="U107">
        <v>188.56</v>
      </c>
      <c r="V107">
        <v>160.999</v>
      </c>
      <c r="W107">
        <v>169.69200000000001</v>
      </c>
      <c r="X107">
        <v>222.35499999999999</v>
      </c>
      <c r="Y107">
        <v>247.291</v>
      </c>
      <c r="Z107" s="9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</row>
    <row r="108" spans="4:49" x14ac:dyDescent="0.15">
      <c r="D108" s="9">
        <v>166</v>
      </c>
      <c r="E108">
        <v>164</v>
      </c>
      <c r="F108">
        <v>165</v>
      </c>
      <c r="G108">
        <v>183</v>
      </c>
      <c r="H108">
        <v>205</v>
      </c>
      <c r="I108">
        <v>211</v>
      </c>
      <c r="J108">
        <v>222</v>
      </c>
      <c r="K108">
        <v>213</v>
      </c>
      <c r="L108">
        <v>228</v>
      </c>
      <c r="M108">
        <v>239</v>
      </c>
      <c r="N108">
        <v>256</v>
      </c>
      <c r="O108">
        <v>266</v>
      </c>
      <c r="P108">
        <v>263</v>
      </c>
      <c r="Q108">
        <v>272</v>
      </c>
      <c r="R108">
        <v>285</v>
      </c>
      <c r="S108">
        <v>296</v>
      </c>
      <c r="T108">
        <v>310</v>
      </c>
      <c r="U108">
        <v>334</v>
      </c>
      <c r="V108">
        <v>380</v>
      </c>
      <c r="W108">
        <v>401</v>
      </c>
      <c r="X108">
        <v>374</v>
      </c>
      <c r="Y108">
        <v>353</v>
      </c>
      <c r="Z108" s="9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</row>
    <row r="109" spans="4:49" x14ac:dyDescent="0.15">
      <c r="D109" s="9">
        <v>192</v>
      </c>
      <c r="E109">
        <v>192</v>
      </c>
      <c r="F109">
        <v>192</v>
      </c>
      <c r="G109">
        <v>192</v>
      </c>
      <c r="H109">
        <v>192</v>
      </c>
      <c r="I109">
        <v>192</v>
      </c>
      <c r="J109">
        <v>192</v>
      </c>
      <c r="K109">
        <v>170</v>
      </c>
      <c r="L109">
        <v>170</v>
      </c>
      <c r="M109">
        <v>170</v>
      </c>
      <c r="N109">
        <v>170</v>
      </c>
      <c r="O109">
        <v>170</v>
      </c>
      <c r="P109">
        <v>170</v>
      </c>
      <c r="Q109">
        <v>170</v>
      </c>
      <c r="R109">
        <v>183</v>
      </c>
      <c r="S109">
        <v>183</v>
      </c>
      <c r="T109">
        <v>183</v>
      </c>
      <c r="U109">
        <v>183</v>
      </c>
      <c r="V109">
        <v>183</v>
      </c>
      <c r="W109">
        <v>183</v>
      </c>
      <c r="X109">
        <v>183</v>
      </c>
      <c r="Y109">
        <v>183</v>
      </c>
      <c r="Z109" s="9">
        <v>176</v>
      </c>
      <c r="AA109">
        <v>176</v>
      </c>
      <c r="AB109">
        <v>176</v>
      </c>
      <c r="AC109">
        <v>176</v>
      </c>
      <c r="AD109">
        <v>176</v>
      </c>
      <c r="AE109">
        <v>176</v>
      </c>
      <c r="AF109">
        <v>176</v>
      </c>
      <c r="AG109">
        <v>201</v>
      </c>
      <c r="AH109">
        <v>201</v>
      </c>
      <c r="AI109">
        <v>201</v>
      </c>
      <c r="AJ109">
        <v>201</v>
      </c>
      <c r="AK109">
        <v>201</v>
      </c>
      <c r="AL109">
        <v>201</v>
      </c>
      <c r="AM109">
        <v>201</v>
      </c>
      <c r="AN109">
        <v>201</v>
      </c>
      <c r="AO109">
        <v>172</v>
      </c>
      <c r="AP109">
        <v>172</v>
      </c>
      <c r="AQ109">
        <v>172</v>
      </c>
      <c r="AR109">
        <v>172</v>
      </c>
      <c r="AS109">
        <v>172</v>
      </c>
      <c r="AT109">
        <v>172</v>
      </c>
      <c r="AU109">
        <v>160</v>
      </c>
      <c r="AV109">
        <v>160</v>
      </c>
      <c r="AW109">
        <v>161</v>
      </c>
    </row>
    <row r="111" spans="4:49" x14ac:dyDescent="0.15">
      <c r="D111" s="9" t="s">
        <v>44</v>
      </c>
      <c r="E111" t="s">
        <v>36</v>
      </c>
      <c r="F111" t="s">
        <v>45</v>
      </c>
      <c r="G111" t="s">
        <v>32</v>
      </c>
      <c r="H111" t="s">
        <v>46</v>
      </c>
      <c r="I111" t="s">
        <v>25</v>
      </c>
      <c r="J111" t="s">
        <v>26</v>
      </c>
      <c r="K111" t="s">
        <v>23</v>
      </c>
      <c r="L111" t="s">
        <v>33</v>
      </c>
      <c r="M111" t="s">
        <v>47</v>
      </c>
      <c r="N111" t="s">
        <v>42</v>
      </c>
      <c r="O111" t="s">
        <v>30</v>
      </c>
      <c r="P111" t="s">
        <v>41</v>
      </c>
      <c r="Q111" t="s">
        <v>34</v>
      </c>
      <c r="R111" t="s">
        <v>48</v>
      </c>
      <c r="S111" t="s">
        <v>29</v>
      </c>
      <c r="T111" t="s">
        <v>39</v>
      </c>
      <c r="U111" t="s">
        <v>31</v>
      </c>
      <c r="V111" t="s">
        <v>35</v>
      </c>
      <c r="W111" t="s">
        <v>49</v>
      </c>
      <c r="X111" t="s">
        <v>43</v>
      </c>
      <c r="Y111" t="s">
        <v>37</v>
      </c>
      <c r="Z111" s="9" t="s">
        <v>50</v>
      </c>
      <c r="AA111" t="s">
        <v>36</v>
      </c>
      <c r="AB111" t="s">
        <v>45</v>
      </c>
      <c r="AC111" t="s">
        <v>32</v>
      </c>
      <c r="AD111" t="s">
        <v>38</v>
      </c>
      <c r="AE111" t="s">
        <v>25</v>
      </c>
      <c r="AF111" t="s">
        <v>26</v>
      </c>
      <c r="AG111" t="s">
        <v>23</v>
      </c>
      <c r="AH111" t="s">
        <v>33</v>
      </c>
      <c r="AI111" t="s">
        <v>27</v>
      </c>
      <c r="AJ111" t="s">
        <v>42</v>
      </c>
      <c r="AK111" t="s">
        <v>30</v>
      </c>
      <c r="AL111" t="s">
        <v>41</v>
      </c>
      <c r="AM111" t="s">
        <v>34</v>
      </c>
      <c r="AN111" t="s">
        <v>28</v>
      </c>
      <c r="AO111" t="s">
        <v>29</v>
      </c>
      <c r="AP111" t="s">
        <v>39</v>
      </c>
      <c r="AQ111" t="s">
        <v>31</v>
      </c>
      <c r="AR111" t="s">
        <v>35</v>
      </c>
      <c r="AS111" t="s">
        <v>40</v>
      </c>
      <c r="AT111" t="s">
        <v>37</v>
      </c>
      <c r="AU111" t="s">
        <v>51</v>
      </c>
      <c r="AV111" t="s">
        <v>37</v>
      </c>
      <c r="AW111" t="s">
        <v>52</v>
      </c>
    </row>
    <row r="112" spans="4:49" x14ac:dyDescent="0.15">
      <c r="D112" s="9">
        <v>84565</v>
      </c>
      <c r="E112">
        <v>77825</v>
      </c>
      <c r="F112">
        <v>75811</v>
      </c>
      <c r="G112">
        <v>84343</v>
      </c>
      <c r="H112">
        <v>62246</v>
      </c>
      <c r="I112">
        <v>57177</v>
      </c>
      <c r="J112">
        <v>84926</v>
      </c>
      <c r="K112">
        <v>72402</v>
      </c>
      <c r="L112">
        <v>72438</v>
      </c>
      <c r="M112">
        <v>53946</v>
      </c>
      <c r="N112">
        <v>49863</v>
      </c>
      <c r="O112">
        <v>60508</v>
      </c>
      <c r="P112">
        <v>57553</v>
      </c>
      <c r="Q112">
        <v>65232</v>
      </c>
      <c r="R112">
        <v>67721</v>
      </c>
      <c r="S112">
        <v>47865</v>
      </c>
      <c r="T112">
        <v>63667</v>
      </c>
      <c r="U112">
        <v>44347</v>
      </c>
      <c r="V112">
        <v>42179</v>
      </c>
      <c r="W112">
        <v>56879</v>
      </c>
      <c r="X112">
        <v>60079</v>
      </c>
      <c r="Y112">
        <v>88083</v>
      </c>
      <c r="Z112" s="9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</row>
    <row r="113" spans="4:49" x14ac:dyDescent="0.15">
      <c r="D113" s="9">
        <v>84.564999999999998</v>
      </c>
      <c r="E113">
        <v>77.825000000000003</v>
      </c>
      <c r="F113">
        <v>75.811000000000007</v>
      </c>
      <c r="G113">
        <v>84.343000000000004</v>
      </c>
      <c r="H113">
        <v>62.246000000000002</v>
      </c>
      <c r="I113">
        <v>57.177</v>
      </c>
      <c r="J113">
        <v>84.926000000000002</v>
      </c>
      <c r="K113">
        <v>72.402000000000001</v>
      </c>
      <c r="L113">
        <v>72.438000000000002</v>
      </c>
      <c r="M113">
        <v>53.945999999999998</v>
      </c>
      <c r="N113">
        <v>49.863</v>
      </c>
      <c r="O113">
        <v>60.508000000000003</v>
      </c>
      <c r="P113">
        <v>57.552999999999997</v>
      </c>
      <c r="Q113">
        <v>65.231999999999999</v>
      </c>
      <c r="R113">
        <v>67.721000000000004</v>
      </c>
      <c r="S113">
        <v>47.865000000000002</v>
      </c>
      <c r="T113">
        <v>63.667000000000002</v>
      </c>
      <c r="U113">
        <v>44.347000000000001</v>
      </c>
      <c r="V113">
        <v>42.179000000000002</v>
      </c>
      <c r="W113">
        <v>56.878999999999998</v>
      </c>
      <c r="X113">
        <v>60.079000000000001</v>
      </c>
      <c r="Y113">
        <v>88.082999999999998</v>
      </c>
      <c r="Z113" s="9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</row>
    <row r="114" spans="4:49" x14ac:dyDescent="0.15">
      <c r="D114" s="9">
        <v>166</v>
      </c>
      <c r="E114">
        <v>178</v>
      </c>
      <c r="F114">
        <v>176</v>
      </c>
      <c r="G114">
        <v>181</v>
      </c>
      <c r="H114">
        <v>206</v>
      </c>
      <c r="I114">
        <v>218</v>
      </c>
      <c r="J114">
        <v>220</v>
      </c>
      <c r="K114">
        <v>229</v>
      </c>
      <c r="L114">
        <v>226</v>
      </c>
      <c r="M114">
        <v>241</v>
      </c>
      <c r="N114">
        <v>259</v>
      </c>
      <c r="O114">
        <v>271</v>
      </c>
      <c r="P114">
        <v>290</v>
      </c>
      <c r="Q114">
        <v>308</v>
      </c>
      <c r="R114">
        <v>326</v>
      </c>
      <c r="S114">
        <v>324</v>
      </c>
      <c r="T114">
        <v>329</v>
      </c>
      <c r="U114">
        <v>351</v>
      </c>
      <c r="V114">
        <v>357</v>
      </c>
      <c r="W114">
        <v>402</v>
      </c>
      <c r="X114">
        <v>368</v>
      </c>
      <c r="Y114">
        <v>309</v>
      </c>
      <c r="Z114" s="9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</row>
    <row r="115" spans="4:49" x14ac:dyDescent="0.15">
      <c r="D115" s="9">
        <v>199</v>
      </c>
      <c r="E115">
        <v>199</v>
      </c>
      <c r="F115">
        <v>199</v>
      </c>
      <c r="G115">
        <v>199</v>
      </c>
      <c r="H115">
        <v>199</v>
      </c>
      <c r="I115">
        <v>199</v>
      </c>
      <c r="J115">
        <v>199</v>
      </c>
      <c r="K115">
        <v>185</v>
      </c>
      <c r="L115">
        <v>185</v>
      </c>
      <c r="M115">
        <v>185</v>
      </c>
      <c r="N115">
        <v>185</v>
      </c>
      <c r="O115">
        <v>185</v>
      </c>
      <c r="P115">
        <v>185</v>
      </c>
      <c r="Q115">
        <v>185</v>
      </c>
      <c r="R115">
        <v>196</v>
      </c>
      <c r="S115">
        <v>196</v>
      </c>
      <c r="T115">
        <v>196</v>
      </c>
      <c r="U115">
        <v>196</v>
      </c>
      <c r="V115">
        <v>196</v>
      </c>
      <c r="W115">
        <v>196</v>
      </c>
      <c r="X115">
        <v>196</v>
      </c>
      <c r="Y115">
        <v>196</v>
      </c>
      <c r="Z115" s="9">
        <v>190</v>
      </c>
      <c r="AA115">
        <v>190</v>
      </c>
      <c r="AB115">
        <v>190</v>
      </c>
      <c r="AC115">
        <v>190</v>
      </c>
      <c r="AD115">
        <v>190</v>
      </c>
      <c r="AE115">
        <v>190</v>
      </c>
      <c r="AF115">
        <v>190</v>
      </c>
      <c r="AG115">
        <v>211</v>
      </c>
      <c r="AH115">
        <v>211</v>
      </c>
      <c r="AI115">
        <v>211</v>
      </c>
      <c r="AJ115">
        <v>211</v>
      </c>
      <c r="AK115">
        <v>211</v>
      </c>
      <c r="AL115">
        <v>211</v>
      </c>
      <c r="AM115">
        <v>211</v>
      </c>
      <c r="AN115">
        <v>211</v>
      </c>
      <c r="AO115">
        <v>190</v>
      </c>
      <c r="AP115">
        <v>190</v>
      </c>
      <c r="AQ115">
        <v>190</v>
      </c>
      <c r="AR115">
        <v>190</v>
      </c>
      <c r="AS115">
        <v>190</v>
      </c>
      <c r="AT115">
        <v>190</v>
      </c>
      <c r="AU115">
        <v>174</v>
      </c>
      <c r="AV115">
        <v>174</v>
      </c>
      <c r="AW115">
        <v>166</v>
      </c>
    </row>
    <row r="117" spans="4:49" x14ac:dyDescent="0.15">
      <c r="D117" s="9" t="s">
        <v>44</v>
      </c>
      <c r="E117" t="s">
        <v>36</v>
      </c>
      <c r="F117" t="s">
        <v>45</v>
      </c>
      <c r="G117" t="s">
        <v>32</v>
      </c>
      <c r="H117" t="s">
        <v>46</v>
      </c>
      <c r="I117" t="s">
        <v>25</v>
      </c>
      <c r="J117" t="s">
        <v>26</v>
      </c>
      <c r="K117" t="s">
        <v>23</v>
      </c>
      <c r="L117" t="s">
        <v>33</v>
      </c>
      <c r="M117" t="s">
        <v>47</v>
      </c>
      <c r="N117" t="s">
        <v>42</v>
      </c>
      <c r="O117" t="s">
        <v>30</v>
      </c>
      <c r="P117" t="s">
        <v>41</v>
      </c>
      <c r="Q117" t="s">
        <v>34</v>
      </c>
      <c r="R117" t="s">
        <v>48</v>
      </c>
      <c r="S117" t="s">
        <v>29</v>
      </c>
      <c r="T117" t="s">
        <v>39</v>
      </c>
      <c r="U117" t="s">
        <v>31</v>
      </c>
      <c r="V117" t="s">
        <v>35</v>
      </c>
      <c r="W117" t="s">
        <v>49</v>
      </c>
      <c r="X117" t="s">
        <v>43</v>
      </c>
      <c r="Y117" t="s">
        <v>37</v>
      </c>
      <c r="Z117" s="9" t="s">
        <v>50</v>
      </c>
      <c r="AA117" t="s">
        <v>36</v>
      </c>
      <c r="AB117" t="s">
        <v>45</v>
      </c>
      <c r="AC117" t="s">
        <v>32</v>
      </c>
      <c r="AD117" t="s">
        <v>38</v>
      </c>
      <c r="AE117" t="s">
        <v>25</v>
      </c>
      <c r="AF117" t="s">
        <v>26</v>
      </c>
      <c r="AG117" t="s">
        <v>23</v>
      </c>
      <c r="AH117" t="s">
        <v>33</v>
      </c>
      <c r="AI117" t="s">
        <v>27</v>
      </c>
      <c r="AJ117" t="s">
        <v>42</v>
      </c>
      <c r="AK117" t="s">
        <v>30</v>
      </c>
      <c r="AL117" t="s">
        <v>41</v>
      </c>
      <c r="AM117" t="s">
        <v>34</v>
      </c>
      <c r="AN117" t="s">
        <v>28</v>
      </c>
      <c r="AO117" t="s">
        <v>29</v>
      </c>
      <c r="AP117" t="s">
        <v>39</v>
      </c>
      <c r="AQ117" t="s">
        <v>31</v>
      </c>
      <c r="AR117" t="s">
        <v>35</v>
      </c>
      <c r="AS117" t="s">
        <v>40</v>
      </c>
      <c r="AT117" t="s">
        <v>37</v>
      </c>
      <c r="AU117" t="s">
        <v>51</v>
      </c>
      <c r="AV117" t="s">
        <v>37</v>
      </c>
      <c r="AW117" t="s">
        <v>52</v>
      </c>
    </row>
    <row r="118" spans="4:49" x14ac:dyDescent="0.15">
      <c r="D118" s="9">
        <v>50908</v>
      </c>
      <c r="E118">
        <v>69795</v>
      </c>
      <c r="F118">
        <v>60686</v>
      </c>
      <c r="G118">
        <v>49756</v>
      </c>
      <c r="H118">
        <v>59416</v>
      </c>
      <c r="I118">
        <v>45806</v>
      </c>
      <c r="J118">
        <v>55904</v>
      </c>
      <c r="K118">
        <v>45681</v>
      </c>
      <c r="L118">
        <v>43276</v>
      </c>
      <c r="M118">
        <v>42860</v>
      </c>
      <c r="N118">
        <v>45119</v>
      </c>
      <c r="O118">
        <v>47947</v>
      </c>
      <c r="P118">
        <v>46234</v>
      </c>
      <c r="Q118">
        <v>39742</v>
      </c>
      <c r="R118">
        <v>50690</v>
      </c>
      <c r="S118">
        <v>41253</v>
      </c>
      <c r="T118">
        <v>48850</v>
      </c>
      <c r="U118">
        <v>41716</v>
      </c>
      <c r="V118">
        <v>26747</v>
      </c>
      <c r="W118">
        <v>39285</v>
      </c>
      <c r="X118">
        <v>52306</v>
      </c>
      <c r="Y118">
        <v>53231</v>
      </c>
      <c r="Z118" s="9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</row>
    <row r="119" spans="4:49" x14ac:dyDescent="0.15">
      <c r="D119" s="9">
        <v>50.908000000000001</v>
      </c>
      <c r="E119">
        <v>69.795000000000002</v>
      </c>
      <c r="F119">
        <v>60.686</v>
      </c>
      <c r="G119">
        <v>49.756</v>
      </c>
      <c r="H119">
        <v>59.415999999999997</v>
      </c>
      <c r="I119">
        <v>45.805999999999997</v>
      </c>
      <c r="J119">
        <v>55.904000000000003</v>
      </c>
      <c r="K119">
        <v>45.680999999999997</v>
      </c>
      <c r="L119">
        <v>43.276000000000003</v>
      </c>
      <c r="M119">
        <v>42.86</v>
      </c>
      <c r="N119">
        <v>45.119</v>
      </c>
      <c r="O119">
        <v>47.947000000000003</v>
      </c>
      <c r="P119">
        <v>46.234000000000002</v>
      </c>
      <c r="Q119">
        <v>39.741999999999997</v>
      </c>
      <c r="R119">
        <v>50.69</v>
      </c>
      <c r="S119">
        <v>41.253</v>
      </c>
      <c r="T119">
        <v>48.85</v>
      </c>
      <c r="U119">
        <v>41.716000000000001</v>
      </c>
      <c r="V119">
        <v>26.747</v>
      </c>
      <c r="W119">
        <v>39.284999999999997</v>
      </c>
      <c r="X119">
        <v>52.305999999999997</v>
      </c>
      <c r="Y119">
        <v>53.231000000000002</v>
      </c>
      <c r="Z119" s="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</row>
    <row r="120" spans="4:49" x14ac:dyDescent="0.15">
      <c r="D120" s="9">
        <v>155</v>
      </c>
      <c r="E120">
        <v>162</v>
      </c>
      <c r="F120">
        <v>158</v>
      </c>
      <c r="G120">
        <v>172</v>
      </c>
      <c r="H120">
        <v>174</v>
      </c>
      <c r="I120">
        <v>174</v>
      </c>
      <c r="J120">
        <v>191</v>
      </c>
      <c r="K120">
        <v>199</v>
      </c>
      <c r="L120">
        <v>228</v>
      </c>
      <c r="M120">
        <v>233</v>
      </c>
      <c r="N120">
        <v>233</v>
      </c>
      <c r="O120">
        <v>236</v>
      </c>
      <c r="P120">
        <v>254</v>
      </c>
      <c r="Q120">
        <v>259</v>
      </c>
      <c r="R120">
        <v>275</v>
      </c>
      <c r="S120">
        <v>269</v>
      </c>
      <c r="T120">
        <v>295</v>
      </c>
      <c r="U120">
        <v>326</v>
      </c>
      <c r="V120">
        <v>365</v>
      </c>
      <c r="W120">
        <v>394</v>
      </c>
      <c r="X120">
        <v>378</v>
      </c>
      <c r="Y120">
        <v>319</v>
      </c>
      <c r="Z120" s="9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</row>
    <row r="121" spans="4:49" x14ac:dyDescent="0.15">
      <c r="D121" s="9">
        <v>184</v>
      </c>
      <c r="E121">
        <v>184</v>
      </c>
      <c r="F121">
        <v>184</v>
      </c>
      <c r="G121">
        <v>184</v>
      </c>
      <c r="H121">
        <v>184</v>
      </c>
      <c r="I121">
        <v>184</v>
      </c>
      <c r="J121">
        <v>184</v>
      </c>
      <c r="K121">
        <v>171</v>
      </c>
      <c r="L121">
        <v>171</v>
      </c>
      <c r="M121">
        <v>171</v>
      </c>
      <c r="N121">
        <v>171</v>
      </c>
      <c r="O121">
        <v>171</v>
      </c>
      <c r="P121">
        <v>171</v>
      </c>
      <c r="Q121">
        <v>171</v>
      </c>
      <c r="R121">
        <v>177</v>
      </c>
      <c r="S121">
        <v>177</v>
      </c>
      <c r="T121">
        <v>177</v>
      </c>
      <c r="U121">
        <v>177</v>
      </c>
      <c r="V121">
        <v>177</v>
      </c>
      <c r="W121">
        <v>177</v>
      </c>
      <c r="X121">
        <v>177</v>
      </c>
      <c r="Y121">
        <v>177</v>
      </c>
      <c r="Z121" s="9">
        <v>173</v>
      </c>
      <c r="AA121">
        <v>173</v>
      </c>
      <c r="AB121">
        <v>173</v>
      </c>
      <c r="AC121">
        <v>173</v>
      </c>
      <c r="AD121">
        <v>173</v>
      </c>
      <c r="AE121">
        <v>173</v>
      </c>
      <c r="AF121">
        <v>173</v>
      </c>
      <c r="AG121">
        <v>197</v>
      </c>
      <c r="AH121">
        <v>197</v>
      </c>
      <c r="AI121">
        <v>197</v>
      </c>
      <c r="AJ121">
        <v>197</v>
      </c>
      <c r="AK121">
        <v>197</v>
      </c>
      <c r="AL121">
        <v>197</v>
      </c>
      <c r="AM121">
        <v>197</v>
      </c>
      <c r="AN121">
        <v>197</v>
      </c>
      <c r="AO121">
        <v>180</v>
      </c>
      <c r="AP121">
        <v>180</v>
      </c>
      <c r="AQ121">
        <v>180</v>
      </c>
      <c r="AR121">
        <v>180</v>
      </c>
      <c r="AS121">
        <v>180</v>
      </c>
      <c r="AT121">
        <v>180</v>
      </c>
      <c r="AU121">
        <v>170</v>
      </c>
      <c r="AV121">
        <v>170</v>
      </c>
      <c r="AW121">
        <v>159</v>
      </c>
    </row>
    <row r="123" spans="4:49" x14ac:dyDescent="0.15">
      <c r="D123" s="9" t="s">
        <v>44</v>
      </c>
      <c r="E123" t="s">
        <v>36</v>
      </c>
      <c r="F123" t="s">
        <v>45</v>
      </c>
      <c r="G123" t="s">
        <v>32</v>
      </c>
      <c r="H123" t="s">
        <v>46</v>
      </c>
      <c r="I123" t="s">
        <v>25</v>
      </c>
      <c r="J123" t="s">
        <v>26</v>
      </c>
      <c r="K123" t="s">
        <v>23</v>
      </c>
      <c r="L123" t="s">
        <v>33</v>
      </c>
      <c r="M123" t="s">
        <v>47</v>
      </c>
      <c r="N123" t="s">
        <v>42</v>
      </c>
      <c r="O123" t="s">
        <v>30</v>
      </c>
      <c r="P123" t="s">
        <v>41</v>
      </c>
      <c r="Q123" t="s">
        <v>34</v>
      </c>
      <c r="R123" t="s">
        <v>48</v>
      </c>
      <c r="S123" t="s">
        <v>29</v>
      </c>
      <c r="T123" t="s">
        <v>39</v>
      </c>
      <c r="U123" t="s">
        <v>31</v>
      </c>
      <c r="V123" t="s">
        <v>35</v>
      </c>
      <c r="W123" t="s">
        <v>49</v>
      </c>
      <c r="X123" t="s">
        <v>43</v>
      </c>
      <c r="Y123" t="s">
        <v>37</v>
      </c>
      <c r="Z123" s="9" t="s">
        <v>50</v>
      </c>
      <c r="AA123" t="s">
        <v>36</v>
      </c>
      <c r="AB123" t="s">
        <v>45</v>
      </c>
      <c r="AC123" t="s">
        <v>32</v>
      </c>
      <c r="AD123" t="s">
        <v>38</v>
      </c>
      <c r="AE123" t="s">
        <v>25</v>
      </c>
      <c r="AF123" t="s">
        <v>26</v>
      </c>
      <c r="AG123" t="s">
        <v>23</v>
      </c>
      <c r="AH123" t="s">
        <v>33</v>
      </c>
      <c r="AI123" t="s">
        <v>27</v>
      </c>
      <c r="AJ123" t="s">
        <v>42</v>
      </c>
      <c r="AK123" t="s">
        <v>30</v>
      </c>
      <c r="AL123" t="s">
        <v>41</v>
      </c>
      <c r="AM123" t="s">
        <v>34</v>
      </c>
      <c r="AN123" t="s">
        <v>28</v>
      </c>
      <c r="AO123" t="s">
        <v>29</v>
      </c>
      <c r="AP123" t="s">
        <v>39</v>
      </c>
      <c r="AQ123" t="s">
        <v>31</v>
      </c>
      <c r="AR123" t="s">
        <v>35</v>
      </c>
      <c r="AS123" t="s">
        <v>40</v>
      </c>
      <c r="AT123" t="s">
        <v>37</v>
      </c>
      <c r="AU123" t="s">
        <v>51</v>
      </c>
      <c r="AV123" t="s">
        <v>37</v>
      </c>
      <c r="AW123" t="s">
        <v>52</v>
      </c>
    </row>
    <row r="124" spans="4:49" x14ac:dyDescent="0.15">
      <c r="D124" s="9">
        <v>62110</v>
      </c>
      <c r="E124">
        <v>63529</v>
      </c>
      <c r="F124">
        <v>50859</v>
      </c>
      <c r="G124">
        <v>72011</v>
      </c>
      <c r="H124">
        <v>55542</v>
      </c>
      <c r="I124">
        <v>45705</v>
      </c>
      <c r="J124">
        <v>69546</v>
      </c>
      <c r="K124">
        <v>50922</v>
      </c>
      <c r="L124">
        <v>62928</v>
      </c>
      <c r="M124">
        <v>49757</v>
      </c>
      <c r="N124">
        <v>59157</v>
      </c>
      <c r="O124">
        <v>58620</v>
      </c>
      <c r="P124">
        <v>45685</v>
      </c>
      <c r="Q124">
        <v>61042</v>
      </c>
      <c r="R124">
        <v>46648</v>
      </c>
      <c r="S124">
        <v>52123</v>
      </c>
      <c r="T124">
        <v>47322</v>
      </c>
      <c r="U124">
        <v>34332</v>
      </c>
      <c r="V124">
        <v>54265</v>
      </c>
      <c r="W124">
        <v>44737</v>
      </c>
      <c r="X124">
        <v>55759</v>
      </c>
      <c r="Y124">
        <v>51904</v>
      </c>
      <c r="Z124" s="9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</row>
    <row r="125" spans="4:49" x14ac:dyDescent="0.15">
      <c r="D125" s="9">
        <v>62.11</v>
      </c>
      <c r="E125">
        <v>63.529000000000003</v>
      </c>
      <c r="F125">
        <v>50.859000000000002</v>
      </c>
      <c r="G125">
        <v>72.010999999999996</v>
      </c>
      <c r="H125">
        <v>55.542000000000002</v>
      </c>
      <c r="I125">
        <v>45.704999999999998</v>
      </c>
      <c r="J125">
        <v>69.546000000000006</v>
      </c>
      <c r="K125">
        <v>50.921999999999997</v>
      </c>
      <c r="L125">
        <v>62.927999999999997</v>
      </c>
      <c r="M125">
        <v>49.756999999999998</v>
      </c>
      <c r="N125">
        <v>59.156999999999996</v>
      </c>
      <c r="O125">
        <v>58.62</v>
      </c>
      <c r="P125">
        <v>45.685000000000002</v>
      </c>
      <c r="Q125">
        <v>61.042000000000002</v>
      </c>
      <c r="R125">
        <v>46.648000000000003</v>
      </c>
      <c r="S125">
        <v>52.122999999999998</v>
      </c>
      <c r="T125">
        <v>47.322000000000003</v>
      </c>
      <c r="U125">
        <v>34.332000000000001</v>
      </c>
      <c r="V125">
        <v>54.265000000000001</v>
      </c>
      <c r="W125">
        <v>44.737000000000002</v>
      </c>
      <c r="X125">
        <v>55.759</v>
      </c>
      <c r="Y125">
        <v>51.904000000000003</v>
      </c>
      <c r="Z125" s="9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</row>
    <row r="126" spans="4:49" x14ac:dyDescent="0.15">
      <c r="D126" s="9">
        <v>104</v>
      </c>
      <c r="E126">
        <v>100</v>
      </c>
      <c r="F126">
        <v>101</v>
      </c>
      <c r="G126">
        <v>106</v>
      </c>
      <c r="H126">
        <v>116</v>
      </c>
      <c r="I126">
        <v>122</v>
      </c>
      <c r="J126">
        <v>124</v>
      </c>
      <c r="K126">
        <v>139</v>
      </c>
      <c r="L126">
        <v>145</v>
      </c>
      <c r="M126">
        <v>162</v>
      </c>
      <c r="N126">
        <v>157</v>
      </c>
      <c r="O126">
        <v>173</v>
      </c>
      <c r="P126">
        <v>164</v>
      </c>
      <c r="Q126">
        <v>174</v>
      </c>
      <c r="R126">
        <v>183</v>
      </c>
      <c r="S126">
        <v>183</v>
      </c>
      <c r="T126">
        <v>213</v>
      </c>
      <c r="U126">
        <v>246</v>
      </c>
      <c r="V126">
        <v>241</v>
      </c>
      <c r="W126">
        <v>276</v>
      </c>
      <c r="X126">
        <v>243</v>
      </c>
      <c r="Y126">
        <v>258</v>
      </c>
      <c r="Z126" s="9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</row>
    <row r="127" spans="4:49" x14ac:dyDescent="0.15">
      <c r="D127" s="9">
        <v>146</v>
      </c>
      <c r="E127">
        <v>146</v>
      </c>
      <c r="F127">
        <v>146</v>
      </c>
      <c r="G127">
        <v>146</v>
      </c>
      <c r="H127">
        <v>146</v>
      </c>
      <c r="I127">
        <v>146</v>
      </c>
      <c r="J127">
        <v>146</v>
      </c>
      <c r="K127">
        <v>131</v>
      </c>
      <c r="L127">
        <v>131</v>
      </c>
      <c r="M127">
        <v>131</v>
      </c>
      <c r="N127">
        <v>131</v>
      </c>
      <c r="O127">
        <v>131</v>
      </c>
      <c r="P127">
        <v>131</v>
      </c>
      <c r="Q127">
        <v>131</v>
      </c>
      <c r="R127">
        <v>129</v>
      </c>
      <c r="S127">
        <v>129</v>
      </c>
      <c r="T127">
        <v>129</v>
      </c>
      <c r="U127">
        <v>129</v>
      </c>
      <c r="V127">
        <v>129</v>
      </c>
      <c r="W127">
        <v>129</v>
      </c>
      <c r="X127">
        <v>129</v>
      </c>
      <c r="Y127">
        <v>129</v>
      </c>
      <c r="Z127" s="9">
        <v>135</v>
      </c>
      <c r="AA127">
        <v>135</v>
      </c>
      <c r="AB127">
        <v>135</v>
      </c>
      <c r="AC127">
        <v>135</v>
      </c>
      <c r="AD127">
        <v>135</v>
      </c>
      <c r="AE127">
        <v>135</v>
      </c>
      <c r="AF127">
        <v>135</v>
      </c>
      <c r="AG127">
        <v>149</v>
      </c>
      <c r="AH127">
        <v>149</v>
      </c>
      <c r="AI127">
        <v>149</v>
      </c>
      <c r="AJ127">
        <v>149</v>
      </c>
      <c r="AK127">
        <v>149</v>
      </c>
      <c r="AL127">
        <v>149</v>
      </c>
      <c r="AM127">
        <v>149</v>
      </c>
      <c r="AN127">
        <v>149</v>
      </c>
      <c r="AO127">
        <v>136</v>
      </c>
      <c r="AP127">
        <v>136</v>
      </c>
      <c r="AQ127">
        <v>136</v>
      </c>
      <c r="AR127">
        <v>136</v>
      </c>
      <c r="AS127">
        <v>136</v>
      </c>
      <c r="AT127">
        <v>136</v>
      </c>
      <c r="AU127">
        <v>147</v>
      </c>
      <c r="AV127">
        <v>147</v>
      </c>
      <c r="AW127">
        <v>178</v>
      </c>
    </row>
    <row r="131" spans="4:49" x14ac:dyDescent="0.15">
      <c r="D131" s="9" t="s">
        <v>44</v>
      </c>
      <c r="E131" t="s">
        <v>36</v>
      </c>
      <c r="F131" t="s">
        <v>45</v>
      </c>
      <c r="G131" t="s">
        <v>32</v>
      </c>
      <c r="H131" t="s">
        <v>46</v>
      </c>
      <c r="I131" t="s">
        <v>25</v>
      </c>
      <c r="J131" t="s">
        <v>26</v>
      </c>
      <c r="K131" t="s">
        <v>23</v>
      </c>
      <c r="L131" t="s">
        <v>33</v>
      </c>
      <c r="M131" t="s">
        <v>47</v>
      </c>
      <c r="N131" t="s">
        <v>42</v>
      </c>
      <c r="O131" t="s">
        <v>30</v>
      </c>
      <c r="P131" t="s">
        <v>41</v>
      </c>
      <c r="Q131" t="s">
        <v>34</v>
      </c>
      <c r="R131" t="s">
        <v>48</v>
      </c>
      <c r="S131" t="s">
        <v>29</v>
      </c>
      <c r="T131" t="s">
        <v>39</v>
      </c>
      <c r="U131" t="s">
        <v>31</v>
      </c>
      <c r="V131" t="s">
        <v>35</v>
      </c>
      <c r="W131" t="s">
        <v>49</v>
      </c>
      <c r="X131" t="s">
        <v>43</v>
      </c>
      <c r="Y131" t="s">
        <v>37</v>
      </c>
      <c r="Z131" s="9" t="s">
        <v>50</v>
      </c>
      <c r="AA131" t="s">
        <v>36</v>
      </c>
      <c r="AB131" t="s">
        <v>45</v>
      </c>
      <c r="AC131" t="s">
        <v>32</v>
      </c>
      <c r="AD131" t="s">
        <v>38</v>
      </c>
      <c r="AE131" t="s">
        <v>25</v>
      </c>
      <c r="AF131" t="s">
        <v>26</v>
      </c>
      <c r="AG131" t="s">
        <v>23</v>
      </c>
      <c r="AH131" t="s">
        <v>33</v>
      </c>
      <c r="AI131" t="s">
        <v>27</v>
      </c>
      <c r="AJ131" t="s">
        <v>42</v>
      </c>
      <c r="AK131" t="s">
        <v>30</v>
      </c>
      <c r="AL131" t="s">
        <v>41</v>
      </c>
      <c r="AM131" t="s">
        <v>34</v>
      </c>
      <c r="AN131" t="s">
        <v>28</v>
      </c>
      <c r="AO131" t="s">
        <v>29</v>
      </c>
      <c r="AP131" t="s">
        <v>39</v>
      </c>
      <c r="AQ131" t="s">
        <v>31</v>
      </c>
      <c r="AR131" t="s">
        <v>35</v>
      </c>
      <c r="AS131" t="s">
        <v>40</v>
      </c>
      <c r="AT131" t="s">
        <v>37</v>
      </c>
      <c r="AU131" t="s">
        <v>51</v>
      </c>
      <c r="AV131" t="s">
        <v>37</v>
      </c>
      <c r="AW131" t="s">
        <v>52</v>
      </c>
    </row>
    <row r="132" spans="4:49" x14ac:dyDescent="0.15">
      <c r="D132" s="9">
        <v>675182</v>
      </c>
      <c r="E132">
        <v>733115</v>
      </c>
      <c r="F132">
        <v>471785</v>
      </c>
      <c r="G132">
        <v>517923</v>
      </c>
      <c r="H132">
        <v>521231</v>
      </c>
      <c r="I132">
        <v>549755</v>
      </c>
      <c r="J132">
        <v>546339</v>
      </c>
      <c r="K132">
        <v>558263</v>
      </c>
      <c r="L132">
        <v>427979</v>
      </c>
      <c r="M132">
        <v>520821</v>
      </c>
      <c r="N132">
        <v>415506</v>
      </c>
      <c r="O132">
        <v>453912</v>
      </c>
      <c r="P132">
        <v>585979</v>
      </c>
      <c r="Q132">
        <v>544930</v>
      </c>
      <c r="R132">
        <v>430280</v>
      </c>
      <c r="S132">
        <v>475331</v>
      </c>
      <c r="T132">
        <v>453492</v>
      </c>
      <c r="U132">
        <v>643448</v>
      </c>
      <c r="V132">
        <v>535348</v>
      </c>
      <c r="W132">
        <v>580268</v>
      </c>
      <c r="X132">
        <v>473998</v>
      </c>
      <c r="Y132">
        <v>454003</v>
      </c>
      <c r="Z132" s="9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</row>
    <row r="133" spans="4:49" x14ac:dyDescent="0.15">
      <c r="D133" s="9">
        <v>675.18200000000002</v>
      </c>
      <c r="E133">
        <v>733.11500000000001</v>
      </c>
      <c r="F133">
        <v>471.78500000000003</v>
      </c>
      <c r="G133">
        <v>517.923</v>
      </c>
      <c r="H133">
        <v>521.23099999999999</v>
      </c>
      <c r="I133">
        <v>549.755</v>
      </c>
      <c r="J133">
        <v>546.33900000000006</v>
      </c>
      <c r="K133">
        <v>558.26300000000003</v>
      </c>
      <c r="L133">
        <v>427.97899999999998</v>
      </c>
      <c r="M133">
        <v>520.82100000000003</v>
      </c>
      <c r="N133">
        <v>415.50599999999997</v>
      </c>
      <c r="O133">
        <v>453.91199999999998</v>
      </c>
      <c r="P133">
        <v>585.97900000000004</v>
      </c>
      <c r="Q133">
        <v>544.92999999999995</v>
      </c>
      <c r="R133">
        <v>430.28</v>
      </c>
      <c r="S133">
        <v>475.33100000000002</v>
      </c>
      <c r="T133">
        <v>453.49200000000002</v>
      </c>
      <c r="U133">
        <v>643.44799999999998</v>
      </c>
      <c r="V133">
        <v>535.34799999999996</v>
      </c>
      <c r="W133">
        <v>580.26800000000003</v>
      </c>
      <c r="X133">
        <v>473.99799999999999</v>
      </c>
      <c r="Y133">
        <v>454.00299999999999</v>
      </c>
      <c r="Z133" s="9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</row>
    <row r="134" spans="4:49" x14ac:dyDescent="0.15">
      <c r="D134" s="9">
        <v>160.56827640547289</v>
      </c>
      <c r="E134">
        <v>163.46829897082995</v>
      </c>
      <c r="F134">
        <v>181.9265258539377</v>
      </c>
      <c r="G134">
        <v>173.15557718039167</v>
      </c>
      <c r="H134">
        <v>174.08790536249762</v>
      </c>
      <c r="I134">
        <v>168.44706278251221</v>
      </c>
      <c r="J134">
        <v>164.7986836012073</v>
      </c>
      <c r="K134">
        <v>169.44409176320121</v>
      </c>
      <c r="L134">
        <v>171.27057636005506</v>
      </c>
      <c r="M134">
        <v>163.22733146320905</v>
      </c>
      <c r="N134">
        <v>156.65946099454641</v>
      </c>
      <c r="O134">
        <v>158.72582350764026</v>
      </c>
      <c r="P134">
        <v>154.65771640280624</v>
      </c>
      <c r="Q134">
        <v>155.35123777365899</v>
      </c>
      <c r="R134">
        <v>150.57525332341731</v>
      </c>
      <c r="S134">
        <v>149.35420370226223</v>
      </c>
      <c r="T134">
        <v>151.18476621417798</v>
      </c>
      <c r="U134">
        <v>153.51917015827232</v>
      </c>
      <c r="V134">
        <v>158.90613955782032</v>
      </c>
      <c r="W134">
        <v>152.57883598613054</v>
      </c>
      <c r="X134">
        <v>153.58850459284639</v>
      </c>
      <c r="Y134">
        <v>157.08576375045979</v>
      </c>
      <c r="Z134" s="9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</row>
    <row r="135" spans="4:49" x14ac:dyDescent="0.15">
      <c r="D135" s="9">
        <v>143</v>
      </c>
      <c r="E135">
        <v>143</v>
      </c>
      <c r="F135">
        <v>143</v>
      </c>
      <c r="G135">
        <v>143</v>
      </c>
      <c r="H135">
        <v>143</v>
      </c>
      <c r="I135">
        <v>143</v>
      </c>
      <c r="J135">
        <v>143</v>
      </c>
      <c r="K135">
        <v>138</v>
      </c>
      <c r="L135">
        <v>138</v>
      </c>
      <c r="M135">
        <v>138</v>
      </c>
      <c r="N135">
        <v>138</v>
      </c>
      <c r="O135">
        <v>138</v>
      </c>
      <c r="P135">
        <v>138</v>
      </c>
      <c r="Q135">
        <v>138</v>
      </c>
      <c r="R135">
        <v>129</v>
      </c>
      <c r="S135">
        <v>129</v>
      </c>
      <c r="T135">
        <v>129</v>
      </c>
      <c r="U135">
        <v>129</v>
      </c>
      <c r="V135">
        <v>129</v>
      </c>
      <c r="W135">
        <v>129</v>
      </c>
      <c r="X135">
        <v>129</v>
      </c>
      <c r="Y135">
        <v>129</v>
      </c>
      <c r="Z135" s="9">
        <v>123</v>
      </c>
      <c r="AA135">
        <v>123</v>
      </c>
      <c r="AB135">
        <v>123</v>
      </c>
      <c r="AC135">
        <v>123</v>
      </c>
      <c r="AD135">
        <v>123</v>
      </c>
      <c r="AE135">
        <v>123</v>
      </c>
      <c r="AF135">
        <v>123</v>
      </c>
      <c r="AG135">
        <v>111</v>
      </c>
      <c r="AH135">
        <v>111</v>
      </c>
      <c r="AI135">
        <v>111</v>
      </c>
      <c r="AJ135">
        <v>111</v>
      </c>
      <c r="AK135">
        <v>111</v>
      </c>
      <c r="AL135">
        <v>111</v>
      </c>
      <c r="AM135">
        <v>111</v>
      </c>
      <c r="AN135">
        <v>111</v>
      </c>
      <c r="AO135">
        <v>117</v>
      </c>
      <c r="AP135">
        <v>117</v>
      </c>
      <c r="AQ135">
        <v>117</v>
      </c>
      <c r="AR135">
        <v>117</v>
      </c>
      <c r="AS135">
        <v>117</v>
      </c>
      <c r="AT135">
        <v>117</v>
      </c>
      <c r="AU135">
        <v>116</v>
      </c>
      <c r="AV135">
        <v>116</v>
      </c>
      <c r="AW135">
        <v>118</v>
      </c>
    </row>
    <row r="137" spans="4:49" x14ac:dyDescent="0.15">
      <c r="D137" s="9" t="s">
        <v>44</v>
      </c>
      <c r="E137" t="s">
        <v>36</v>
      </c>
      <c r="F137" t="s">
        <v>45</v>
      </c>
      <c r="G137" t="s">
        <v>32</v>
      </c>
      <c r="H137" t="s">
        <v>46</v>
      </c>
      <c r="I137" t="s">
        <v>25</v>
      </c>
      <c r="J137" t="s">
        <v>26</v>
      </c>
      <c r="K137" t="s">
        <v>23</v>
      </c>
      <c r="L137" t="s">
        <v>33</v>
      </c>
      <c r="M137" t="s">
        <v>47</v>
      </c>
      <c r="N137" t="s">
        <v>42</v>
      </c>
      <c r="O137" t="s">
        <v>30</v>
      </c>
      <c r="P137" t="s">
        <v>41</v>
      </c>
      <c r="Q137" t="s">
        <v>34</v>
      </c>
      <c r="R137" t="s">
        <v>48</v>
      </c>
      <c r="S137" t="s">
        <v>29</v>
      </c>
      <c r="T137" t="s">
        <v>39</v>
      </c>
      <c r="U137" t="s">
        <v>31</v>
      </c>
      <c r="V137" t="s">
        <v>35</v>
      </c>
      <c r="W137" t="s">
        <v>49</v>
      </c>
      <c r="X137" t="s">
        <v>43</v>
      </c>
      <c r="Y137" t="s">
        <v>37</v>
      </c>
      <c r="Z137" s="9" t="s">
        <v>50</v>
      </c>
      <c r="AA137" t="s">
        <v>36</v>
      </c>
      <c r="AB137" t="s">
        <v>45</v>
      </c>
      <c r="AC137" t="s">
        <v>32</v>
      </c>
      <c r="AD137" t="s">
        <v>38</v>
      </c>
      <c r="AE137" t="s">
        <v>25</v>
      </c>
      <c r="AF137" t="s">
        <v>26</v>
      </c>
      <c r="AG137" t="s">
        <v>23</v>
      </c>
      <c r="AH137" t="s">
        <v>33</v>
      </c>
      <c r="AI137" t="s">
        <v>27</v>
      </c>
      <c r="AJ137" t="s">
        <v>42</v>
      </c>
      <c r="AK137" t="s">
        <v>30</v>
      </c>
      <c r="AL137" t="s">
        <v>41</v>
      </c>
      <c r="AM137" t="s">
        <v>34</v>
      </c>
      <c r="AN137" t="s">
        <v>28</v>
      </c>
      <c r="AO137" t="s">
        <v>29</v>
      </c>
      <c r="AP137" t="s">
        <v>39</v>
      </c>
      <c r="AQ137" t="s">
        <v>31</v>
      </c>
      <c r="AR137" t="s">
        <v>35</v>
      </c>
      <c r="AS137" t="s">
        <v>40</v>
      </c>
      <c r="AT137" t="s">
        <v>37</v>
      </c>
      <c r="AU137" t="s">
        <v>51</v>
      </c>
      <c r="AV137" t="s">
        <v>37</v>
      </c>
      <c r="AW137" t="s">
        <v>52</v>
      </c>
    </row>
    <row r="138" spans="4:49" x14ac:dyDescent="0.15">
      <c r="D138" s="9">
        <v>799585</v>
      </c>
      <c r="E138">
        <v>312166</v>
      </c>
      <c r="F138">
        <v>206422</v>
      </c>
      <c r="G138">
        <v>151584</v>
      </c>
      <c r="H138">
        <v>166594</v>
      </c>
      <c r="I138">
        <v>553071</v>
      </c>
      <c r="J138">
        <v>184768</v>
      </c>
      <c r="K138">
        <v>258168</v>
      </c>
      <c r="L138">
        <v>214428</v>
      </c>
      <c r="M138">
        <v>140140</v>
      </c>
      <c r="N138">
        <v>562606</v>
      </c>
      <c r="O138">
        <v>75143</v>
      </c>
      <c r="P138">
        <v>253432</v>
      </c>
      <c r="Q138">
        <v>412370</v>
      </c>
      <c r="R138">
        <v>272466</v>
      </c>
      <c r="S138">
        <v>579624</v>
      </c>
      <c r="T138">
        <v>151489</v>
      </c>
      <c r="U138">
        <v>184116</v>
      </c>
      <c r="V138">
        <v>165921</v>
      </c>
      <c r="W138">
        <v>164084</v>
      </c>
      <c r="X138">
        <v>565741</v>
      </c>
      <c r="Y138">
        <v>588734</v>
      </c>
      <c r="Z138" s="9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</row>
    <row r="139" spans="4:49" x14ac:dyDescent="0.15">
      <c r="D139" s="9">
        <v>799.58500000000004</v>
      </c>
      <c r="E139">
        <v>312.166</v>
      </c>
      <c r="F139">
        <v>206.422</v>
      </c>
      <c r="G139">
        <v>151.584</v>
      </c>
      <c r="H139">
        <v>166.59399999999999</v>
      </c>
      <c r="I139">
        <v>553.07100000000003</v>
      </c>
      <c r="J139">
        <v>184.768</v>
      </c>
      <c r="K139">
        <v>258.16800000000001</v>
      </c>
      <c r="L139">
        <v>214.428</v>
      </c>
      <c r="M139">
        <v>140.13999999999999</v>
      </c>
      <c r="N139">
        <v>562.60599999999999</v>
      </c>
      <c r="O139">
        <v>75.143000000000001</v>
      </c>
      <c r="P139">
        <v>253.43199999999999</v>
      </c>
      <c r="Q139">
        <v>412.37</v>
      </c>
      <c r="R139">
        <v>272.46600000000001</v>
      </c>
      <c r="S139">
        <v>579.62400000000002</v>
      </c>
      <c r="T139">
        <v>151.489</v>
      </c>
      <c r="U139">
        <v>184.11600000000001</v>
      </c>
      <c r="V139">
        <v>165.92099999999999</v>
      </c>
      <c r="W139">
        <v>164.084</v>
      </c>
      <c r="X139">
        <v>565.74099999999999</v>
      </c>
      <c r="Y139">
        <v>588.73400000000004</v>
      </c>
      <c r="Z139" s="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</row>
    <row r="140" spans="4:49" x14ac:dyDescent="0.15">
      <c r="D140" s="9">
        <v>108.50835620978383</v>
      </c>
      <c r="E140">
        <v>138.91904948008431</v>
      </c>
      <c r="F140">
        <v>167.11607289920647</v>
      </c>
      <c r="G140">
        <v>168.18748680599535</v>
      </c>
      <c r="H140">
        <v>157.18477856345368</v>
      </c>
      <c r="I140">
        <v>97.885331178094674</v>
      </c>
      <c r="J140">
        <v>155.30200034638034</v>
      </c>
      <c r="K140">
        <v>152.79212373338291</v>
      </c>
      <c r="L140">
        <v>155.28126923722647</v>
      </c>
      <c r="M140">
        <v>179.55864135864135</v>
      </c>
      <c r="N140">
        <v>95.362010003448233</v>
      </c>
      <c r="O140">
        <v>180.29389297738979</v>
      </c>
      <c r="P140">
        <v>155.12435288361374</v>
      </c>
      <c r="Q140">
        <v>94.104299536823731</v>
      </c>
      <c r="R140">
        <v>146.94039623292448</v>
      </c>
      <c r="S140">
        <v>104.33129062978759</v>
      </c>
      <c r="T140">
        <v>171.47908428994845</v>
      </c>
      <c r="U140">
        <v>169.16029568315628</v>
      </c>
      <c r="V140">
        <v>145.01847867358563</v>
      </c>
      <c r="W140">
        <v>151.45296311645254</v>
      </c>
      <c r="X140">
        <v>108.35455270167797</v>
      </c>
      <c r="Y140">
        <v>102.01646584026062</v>
      </c>
      <c r="Z140" s="9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</row>
    <row r="141" spans="4:49" x14ac:dyDescent="0.15">
      <c r="D141" s="9">
        <v>121</v>
      </c>
      <c r="E141">
        <v>121</v>
      </c>
      <c r="F141">
        <v>121</v>
      </c>
      <c r="G141">
        <v>121</v>
      </c>
      <c r="H141">
        <v>121</v>
      </c>
      <c r="I141">
        <v>121</v>
      </c>
      <c r="J141">
        <v>121</v>
      </c>
      <c r="K141">
        <v>119</v>
      </c>
      <c r="L141">
        <v>119</v>
      </c>
      <c r="M141">
        <v>119</v>
      </c>
      <c r="N141">
        <v>119</v>
      </c>
      <c r="O141">
        <v>119</v>
      </c>
      <c r="P141">
        <v>119</v>
      </c>
      <c r="Q141">
        <v>119</v>
      </c>
      <c r="R141">
        <v>104</v>
      </c>
      <c r="S141">
        <v>104</v>
      </c>
      <c r="T141">
        <v>104</v>
      </c>
      <c r="U141">
        <v>104</v>
      </c>
      <c r="V141">
        <v>104</v>
      </c>
      <c r="W141">
        <v>104</v>
      </c>
      <c r="X141">
        <v>104</v>
      </c>
      <c r="Y141">
        <v>104</v>
      </c>
      <c r="Z141" s="9">
        <v>117</v>
      </c>
      <c r="AA141">
        <v>117</v>
      </c>
      <c r="AB141">
        <v>117</v>
      </c>
      <c r="AC141">
        <v>117</v>
      </c>
      <c r="AD141">
        <v>117</v>
      </c>
      <c r="AE141">
        <v>117</v>
      </c>
      <c r="AF141">
        <v>117</v>
      </c>
      <c r="AG141">
        <v>95</v>
      </c>
      <c r="AH141">
        <v>95</v>
      </c>
      <c r="AI141">
        <v>95</v>
      </c>
      <c r="AJ141">
        <v>95</v>
      </c>
      <c r="AK141">
        <v>95</v>
      </c>
      <c r="AL141">
        <v>95</v>
      </c>
      <c r="AM141">
        <v>95</v>
      </c>
      <c r="AN141">
        <v>95</v>
      </c>
      <c r="AO141">
        <v>99</v>
      </c>
      <c r="AP141">
        <v>99</v>
      </c>
      <c r="AQ141">
        <v>99</v>
      </c>
      <c r="AR141">
        <v>99</v>
      </c>
      <c r="AS141">
        <v>99</v>
      </c>
      <c r="AT141">
        <v>99</v>
      </c>
      <c r="AU141">
        <v>100</v>
      </c>
      <c r="AV141">
        <v>100</v>
      </c>
      <c r="AW141">
        <v>108</v>
      </c>
    </row>
    <row r="143" spans="4:49" x14ac:dyDescent="0.15">
      <c r="D143" s="9" t="s">
        <v>44</v>
      </c>
      <c r="E143" t="s">
        <v>36</v>
      </c>
      <c r="F143" t="s">
        <v>45</v>
      </c>
      <c r="G143" t="s">
        <v>32</v>
      </c>
      <c r="H143" t="s">
        <v>46</v>
      </c>
      <c r="I143" t="s">
        <v>25</v>
      </c>
      <c r="J143" t="s">
        <v>26</v>
      </c>
      <c r="K143" t="s">
        <v>23</v>
      </c>
      <c r="L143" t="s">
        <v>33</v>
      </c>
      <c r="M143" t="s">
        <v>47</v>
      </c>
      <c r="N143" t="s">
        <v>42</v>
      </c>
      <c r="O143" t="s">
        <v>30</v>
      </c>
      <c r="P143" t="s">
        <v>41</v>
      </c>
      <c r="Q143" t="s">
        <v>34</v>
      </c>
      <c r="R143" t="s">
        <v>48</v>
      </c>
      <c r="S143" t="s">
        <v>29</v>
      </c>
      <c r="T143" t="s">
        <v>39</v>
      </c>
      <c r="U143" t="s">
        <v>31</v>
      </c>
      <c r="V143" t="s">
        <v>35</v>
      </c>
      <c r="W143" t="s">
        <v>49</v>
      </c>
      <c r="X143" t="s">
        <v>43</v>
      </c>
      <c r="Y143" t="s">
        <v>37</v>
      </c>
      <c r="Z143" s="9" t="s">
        <v>50</v>
      </c>
      <c r="AA143" t="s">
        <v>36</v>
      </c>
      <c r="AB143" t="s">
        <v>45</v>
      </c>
      <c r="AC143" t="s">
        <v>32</v>
      </c>
      <c r="AD143" t="s">
        <v>38</v>
      </c>
      <c r="AE143" t="s">
        <v>25</v>
      </c>
      <c r="AF143" t="s">
        <v>26</v>
      </c>
      <c r="AG143" t="s">
        <v>23</v>
      </c>
      <c r="AH143" t="s">
        <v>33</v>
      </c>
      <c r="AI143" t="s">
        <v>27</v>
      </c>
      <c r="AJ143" t="s">
        <v>42</v>
      </c>
      <c r="AK143" t="s">
        <v>30</v>
      </c>
      <c r="AL143" t="s">
        <v>41</v>
      </c>
      <c r="AM143" t="s">
        <v>34</v>
      </c>
      <c r="AN143" t="s">
        <v>28</v>
      </c>
      <c r="AO143" t="s">
        <v>29</v>
      </c>
      <c r="AP143" t="s">
        <v>39</v>
      </c>
      <c r="AQ143" t="s">
        <v>31</v>
      </c>
      <c r="AR143" t="s">
        <v>35</v>
      </c>
      <c r="AS143" t="s">
        <v>40</v>
      </c>
      <c r="AT143" t="s">
        <v>37</v>
      </c>
      <c r="AU143" t="s">
        <v>51</v>
      </c>
      <c r="AV143" t="s">
        <v>37</v>
      </c>
      <c r="AW143" t="s">
        <v>52</v>
      </c>
    </row>
    <row r="144" spans="4:49" x14ac:dyDescent="0.15">
      <c r="D144" s="9">
        <v>387575</v>
      </c>
      <c r="E144">
        <v>208295</v>
      </c>
      <c r="F144">
        <v>355100</v>
      </c>
      <c r="G144">
        <v>204701</v>
      </c>
      <c r="H144">
        <v>190485</v>
      </c>
      <c r="I144">
        <v>243695</v>
      </c>
      <c r="J144">
        <v>248825</v>
      </c>
      <c r="K144">
        <v>465805</v>
      </c>
      <c r="L144">
        <v>223735</v>
      </c>
      <c r="M144">
        <v>202115</v>
      </c>
      <c r="N144">
        <v>162795</v>
      </c>
      <c r="O144">
        <v>286465</v>
      </c>
      <c r="P144">
        <v>359145</v>
      </c>
      <c r="Q144">
        <v>189765</v>
      </c>
      <c r="R144">
        <v>171665</v>
      </c>
      <c r="S144">
        <v>249745</v>
      </c>
      <c r="T144">
        <v>212735</v>
      </c>
      <c r="U144">
        <v>310225</v>
      </c>
      <c r="V144">
        <v>163275</v>
      </c>
      <c r="W144">
        <v>166285</v>
      </c>
      <c r="X144">
        <v>121980</v>
      </c>
      <c r="Y144">
        <v>131880</v>
      </c>
      <c r="Z144" s="9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</row>
    <row r="145" spans="4:49" x14ac:dyDescent="0.15">
      <c r="D145" s="9">
        <v>387.57499999999999</v>
      </c>
      <c r="E145">
        <v>208.29499999999999</v>
      </c>
      <c r="F145">
        <v>355.1</v>
      </c>
      <c r="G145">
        <v>204.70099999999999</v>
      </c>
      <c r="H145">
        <v>190.48500000000001</v>
      </c>
      <c r="I145">
        <v>243.69499999999999</v>
      </c>
      <c r="J145">
        <v>248.82499999999999</v>
      </c>
      <c r="K145">
        <v>465.80500000000001</v>
      </c>
      <c r="L145">
        <v>223.73500000000001</v>
      </c>
      <c r="M145">
        <v>202.11500000000001</v>
      </c>
      <c r="N145">
        <v>162.79499999999999</v>
      </c>
      <c r="O145">
        <v>286.46499999999997</v>
      </c>
      <c r="P145">
        <v>359.14499999999998</v>
      </c>
      <c r="Q145">
        <v>189.76499999999999</v>
      </c>
      <c r="R145">
        <v>171.66499999999999</v>
      </c>
      <c r="S145">
        <v>249.745</v>
      </c>
      <c r="T145">
        <v>212.73500000000001</v>
      </c>
      <c r="U145">
        <v>310.22500000000002</v>
      </c>
      <c r="V145">
        <v>163.27500000000001</v>
      </c>
      <c r="W145">
        <v>166.285</v>
      </c>
      <c r="X145">
        <v>121.98</v>
      </c>
      <c r="Y145">
        <v>131.88</v>
      </c>
      <c r="Z145" s="9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</row>
    <row r="146" spans="4:49" x14ac:dyDescent="0.15">
      <c r="D146" s="9">
        <v>137.02546603883118</v>
      </c>
      <c r="E146">
        <v>153.24851772726183</v>
      </c>
      <c r="F146">
        <v>136.00382990706842</v>
      </c>
      <c r="G146">
        <v>148.20722908046369</v>
      </c>
      <c r="H146">
        <v>160.43090007087173</v>
      </c>
      <c r="I146">
        <v>129.91267773241142</v>
      </c>
      <c r="J146">
        <v>141.08608459760876</v>
      </c>
      <c r="K146">
        <v>123.98222432133618</v>
      </c>
      <c r="L146">
        <v>146.11283437995843</v>
      </c>
      <c r="M146">
        <v>154.23803280310713</v>
      </c>
      <c r="N146">
        <v>145.26905003224914</v>
      </c>
      <c r="O146">
        <v>132.96250850889288</v>
      </c>
      <c r="P146">
        <v>131.02241434518092</v>
      </c>
      <c r="Q146">
        <v>143.06892735752115</v>
      </c>
      <c r="R146">
        <v>143.06501033990622</v>
      </c>
      <c r="S146">
        <v>121.88508278444013</v>
      </c>
      <c r="T146">
        <v>118.80017392530613</v>
      </c>
      <c r="U146">
        <v>132.00422274155855</v>
      </c>
      <c r="V146">
        <v>135.03919767263818</v>
      </c>
      <c r="W146">
        <v>151.12171873590523</v>
      </c>
      <c r="X146">
        <v>130.91244466305952</v>
      </c>
      <c r="Y146">
        <v>143.28889899909009</v>
      </c>
      <c r="Z146" s="9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</row>
    <row r="147" spans="4:49" x14ac:dyDescent="0.15">
      <c r="D147" s="9">
        <v>124</v>
      </c>
      <c r="E147">
        <v>124</v>
      </c>
      <c r="F147">
        <v>124</v>
      </c>
      <c r="G147">
        <v>124</v>
      </c>
      <c r="H147">
        <v>124</v>
      </c>
      <c r="I147">
        <v>124</v>
      </c>
      <c r="J147">
        <v>124</v>
      </c>
      <c r="K147">
        <v>122</v>
      </c>
      <c r="L147">
        <v>122</v>
      </c>
      <c r="M147">
        <v>122</v>
      </c>
      <c r="N147">
        <v>122</v>
      </c>
      <c r="O147">
        <v>122</v>
      </c>
      <c r="P147">
        <v>122</v>
      </c>
      <c r="Q147">
        <v>122</v>
      </c>
      <c r="R147">
        <v>121</v>
      </c>
      <c r="S147">
        <v>121</v>
      </c>
      <c r="T147">
        <v>121</v>
      </c>
      <c r="U147">
        <v>121</v>
      </c>
      <c r="V147">
        <v>121</v>
      </c>
      <c r="W147">
        <v>121</v>
      </c>
      <c r="X147">
        <v>121</v>
      </c>
      <c r="Y147">
        <v>121</v>
      </c>
      <c r="Z147" s="9">
        <v>111</v>
      </c>
      <c r="AA147">
        <v>111</v>
      </c>
      <c r="AB147">
        <v>111</v>
      </c>
      <c r="AC147">
        <v>111</v>
      </c>
      <c r="AD147">
        <v>111</v>
      </c>
      <c r="AE147">
        <v>111</v>
      </c>
      <c r="AF147">
        <v>111</v>
      </c>
      <c r="AG147">
        <v>105</v>
      </c>
      <c r="AH147">
        <v>105</v>
      </c>
      <c r="AI147">
        <v>105</v>
      </c>
      <c r="AJ147">
        <v>105</v>
      </c>
      <c r="AK147">
        <v>105</v>
      </c>
      <c r="AL147">
        <v>105</v>
      </c>
      <c r="AM147">
        <v>105</v>
      </c>
      <c r="AN147">
        <v>105</v>
      </c>
      <c r="AO147">
        <v>120</v>
      </c>
      <c r="AP147">
        <v>120</v>
      </c>
      <c r="AQ147">
        <v>120</v>
      </c>
      <c r="AR147">
        <v>120</v>
      </c>
      <c r="AS147">
        <v>120</v>
      </c>
      <c r="AT147">
        <v>120</v>
      </c>
      <c r="AU147">
        <v>117</v>
      </c>
      <c r="AV147">
        <v>117</v>
      </c>
      <c r="AW147">
        <v>115</v>
      </c>
    </row>
    <row r="149" spans="4:49" x14ac:dyDescent="0.15">
      <c r="D149" s="9" t="s">
        <v>44</v>
      </c>
      <c r="E149" t="s">
        <v>36</v>
      </c>
      <c r="F149" t="s">
        <v>45</v>
      </c>
      <c r="G149" t="s">
        <v>32</v>
      </c>
      <c r="H149" t="s">
        <v>46</v>
      </c>
      <c r="I149" t="s">
        <v>25</v>
      </c>
      <c r="J149" t="s">
        <v>26</v>
      </c>
      <c r="K149" t="s">
        <v>23</v>
      </c>
      <c r="L149" t="s">
        <v>33</v>
      </c>
      <c r="M149" t="s">
        <v>47</v>
      </c>
      <c r="N149" t="s">
        <v>42</v>
      </c>
      <c r="O149" t="s">
        <v>30</v>
      </c>
      <c r="P149" t="s">
        <v>41</v>
      </c>
      <c r="Q149" t="s">
        <v>34</v>
      </c>
      <c r="R149" t="s">
        <v>48</v>
      </c>
      <c r="S149" t="s">
        <v>29</v>
      </c>
      <c r="T149" t="s">
        <v>39</v>
      </c>
      <c r="U149" t="s">
        <v>31</v>
      </c>
      <c r="V149" t="s">
        <v>35</v>
      </c>
      <c r="W149" t="s">
        <v>49</v>
      </c>
      <c r="X149" t="s">
        <v>43</v>
      </c>
      <c r="Y149" t="s">
        <v>37</v>
      </c>
      <c r="Z149" s="9" t="s">
        <v>50</v>
      </c>
      <c r="AA149" t="s">
        <v>36</v>
      </c>
      <c r="AB149" t="s">
        <v>45</v>
      </c>
      <c r="AC149" t="s">
        <v>32</v>
      </c>
      <c r="AD149" t="s">
        <v>38</v>
      </c>
      <c r="AE149" t="s">
        <v>25</v>
      </c>
      <c r="AF149" t="s">
        <v>26</v>
      </c>
      <c r="AG149" t="s">
        <v>23</v>
      </c>
      <c r="AH149" t="s">
        <v>33</v>
      </c>
      <c r="AI149" t="s">
        <v>27</v>
      </c>
      <c r="AJ149" t="s">
        <v>42</v>
      </c>
      <c r="AK149" t="s">
        <v>30</v>
      </c>
      <c r="AL149" t="s">
        <v>41</v>
      </c>
      <c r="AM149" t="s">
        <v>34</v>
      </c>
      <c r="AN149" t="s">
        <v>28</v>
      </c>
      <c r="AO149" t="s">
        <v>29</v>
      </c>
      <c r="AP149" t="s">
        <v>39</v>
      </c>
      <c r="AQ149" t="s">
        <v>31</v>
      </c>
      <c r="AR149" t="s">
        <v>35</v>
      </c>
      <c r="AS149" t="s">
        <v>40</v>
      </c>
      <c r="AT149" t="s">
        <v>37</v>
      </c>
      <c r="AU149" t="s">
        <v>51</v>
      </c>
      <c r="AV149" t="s">
        <v>37</v>
      </c>
      <c r="AW149" t="s">
        <v>52</v>
      </c>
    </row>
    <row r="150" spans="4:49" x14ac:dyDescent="0.15">
      <c r="D150" s="9">
        <v>110892</v>
      </c>
      <c r="E150">
        <v>154941</v>
      </c>
      <c r="F150">
        <v>134052</v>
      </c>
      <c r="G150">
        <v>121367</v>
      </c>
      <c r="H150">
        <v>159054</v>
      </c>
      <c r="I150">
        <v>109519</v>
      </c>
      <c r="J150">
        <v>116258</v>
      </c>
      <c r="K150">
        <v>249076</v>
      </c>
      <c r="L150">
        <v>127490</v>
      </c>
      <c r="M150">
        <v>120188</v>
      </c>
      <c r="N150">
        <v>103006</v>
      </c>
      <c r="O150">
        <v>146958</v>
      </c>
      <c r="P150">
        <v>165852</v>
      </c>
      <c r="Q150">
        <v>112099</v>
      </c>
      <c r="R150">
        <v>137929</v>
      </c>
      <c r="S150">
        <v>105492</v>
      </c>
      <c r="T150">
        <v>132660</v>
      </c>
      <c r="U150">
        <v>249307</v>
      </c>
      <c r="V150">
        <v>135451</v>
      </c>
      <c r="W150">
        <v>112383</v>
      </c>
      <c r="X150">
        <v>92843</v>
      </c>
      <c r="Y150">
        <v>66216</v>
      </c>
      <c r="Z150" s="9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</row>
    <row r="151" spans="4:49" x14ac:dyDescent="0.15">
      <c r="D151" s="9">
        <v>110.892</v>
      </c>
      <c r="E151">
        <v>154.941</v>
      </c>
      <c r="F151">
        <v>134.05199999999999</v>
      </c>
      <c r="G151">
        <v>121.367</v>
      </c>
      <c r="H151">
        <v>159.054</v>
      </c>
      <c r="I151">
        <v>109.51900000000001</v>
      </c>
      <c r="J151">
        <v>116.258</v>
      </c>
      <c r="K151">
        <v>249.07599999999999</v>
      </c>
      <c r="L151">
        <v>127.49</v>
      </c>
      <c r="M151">
        <v>120.188</v>
      </c>
      <c r="N151">
        <v>103.006</v>
      </c>
      <c r="O151">
        <v>146.958</v>
      </c>
      <c r="P151">
        <v>165.852</v>
      </c>
      <c r="Q151">
        <v>112.099</v>
      </c>
      <c r="R151">
        <v>137.929</v>
      </c>
      <c r="S151">
        <v>105.492</v>
      </c>
      <c r="T151">
        <v>132.66</v>
      </c>
      <c r="U151">
        <v>249.30699999999999</v>
      </c>
      <c r="V151">
        <v>135.45099999999999</v>
      </c>
      <c r="W151">
        <v>112.383</v>
      </c>
      <c r="X151">
        <v>92.843000000000004</v>
      </c>
      <c r="Y151">
        <v>66.215999999999994</v>
      </c>
      <c r="Z151" s="9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</row>
    <row r="152" spans="4:49" x14ac:dyDescent="0.15">
      <c r="D152" s="9">
        <v>148.65079536846662</v>
      </c>
      <c r="E152">
        <v>155.19102755242318</v>
      </c>
      <c r="F152">
        <v>163.0783725718378</v>
      </c>
      <c r="G152">
        <v>159.48010579482067</v>
      </c>
      <c r="H152">
        <v>162.37966351050588</v>
      </c>
      <c r="I152">
        <v>146.45508998438626</v>
      </c>
      <c r="J152">
        <v>148.42151077775293</v>
      </c>
      <c r="K152">
        <v>136.27148340265623</v>
      </c>
      <c r="L152">
        <v>143.05349439171701</v>
      </c>
      <c r="M152">
        <v>147.39250174726263</v>
      </c>
      <c r="N152">
        <v>146.50719375570355</v>
      </c>
      <c r="O152">
        <v>145.4970263612733</v>
      </c>
      <c r="P152">
        <v>124.955864264525</v>
      </c>
      <c r="Q152">
        <v>142.87619871720534</v>
      </c>
      <c r="R152">
        <v>133.70384038164562</v>
      </c>
      <c r="S152">
        <v>138.84845296325787</v>
      </c>
      <c r="T152">
        <v>157.01304085632444</v>
      </c>
      <c r="U152">
        <v>152.2583160520964</v>
      </c>
      <c r="V152">
        <v>142.19378963610458</v>
      </c>
      <c r="W152">
        <v>133.20307341857753</v>
      </c>
      <c r="X152">
        <v>150.88913542216429</v>
      </c>
      <c r="Y152">
        <v>152.97237827715355</v>
      </c>
      <c r="Z152" s="9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</row>
    <row r="153" spans="4:49" x14ac:dyDescent="0.15">
      <c r="D153" s="9">
        <v>138</v>
      </c>
      <c r="E153">
        <v>138</v>
      </c>
      <c r="F153">
        <v>138</v>
      </c>
      <c r="G153">
        <v>138</v>
      </c>
      <c r="H153">
        <v>138</v>
      </c>
      <c r="I153">
        <v>138</v>
      </c>
      <c r="J153">
        <v>138</v>
      </c>
      <c r="K153">
        <v>131</v>
      </c>
      <c r="L153">
        <v>131</v>
      </c>
      <c r="M153">
        <v>131</v>
      </c>
      <c r="N153">
        <v>131</v>
      </c>
      <c r="O153">
        <v>131</v>
      </c>
      <c r="P153">
        <v>131</v>
      </c>
      <c r="Q153">
        <v>131</v>
      </c>
      <c r="R153">
        <v>129</v>
      </c>
      <c r="S153">
        <v>129</v>
      </c>
      <c r="T153">
        <v>129</v>
      </c>
      <c r="U153">
        <v>129</v>
      </c>
      <c r="V153">
        <v>129</v>
      </c>
      <c r="W153">
        <v>129</v>
      </c>
      <c r="X153">
        <v>129</v>
      </c>
      <c r="Y153">
        <v>129</v>
      </c>
      <c r="Z153" s="9">
        <v>117</v>
      </c>
      <c r="AA153">
        <v>117</v>
      </c>
      <c r="AB153">
        <v>117</v>
      </c>
      <c r="AC153">
        <v>117</v>
      </c>
      <c r="AD153">
        <v>117</v>
      </c>
      <c r="AE153">
        <v>117</v>
      </c>
      <c r="AF153">
        <v>117</v>
      </c>
      <c r="AG153">
        <v>114</v>
      </c>
      <c r="AH153">
        <v>114</v>
      </c>
      <c r="AI153">
        <v>114</v>
      </c>
      <c r="AJ153">
        <v>114</v>
      </c>
      <c r="AK153">
        <v>114</v>
      </c>
      <c r="AL153">
        <v>114</v>
      </c>
      <c r="AM153">
        <v>114</v>
      </c>
      <c r="AN153">
        <v>114</v>
      </c>
      <c r="AO153">
        <v>129</v>
      </c>
      <c r="AP153">
        <v>129</v>
      </c>
      <c r="AQ153">
        <v>129</v>
      </c>
      <c r="AR153">
        <v>129</v>
      </c>
      <c r="AS153">
        <v>129</v>
      </c>
      <c r="AT153">
        <v>129</v>
      </c>
      <c r="AU153">
        <v>123</v>
      </c>
      <c r="AV153">
        <v>123</v>
      </c>
      <c r="AW153">
        <v>110</v>
      </c>
    </row>
    <row r="157" spans="4:49" x14ac:dyDescent="0.15">
      <c r="D157" s="9" t="s">
        <v>44</v>
      </c>
      <c r="E157" t="s">
        <v>36</v>
      </c>
      <c r="F157" t="s">
        <v>45</v>
      </c>
      <c r="G157" t="s">
        <v>32</v>
      </c>
      <c r="H157" t="s">
        <v>46</v>
      </c>
      <c r="I157" t="s">
        <v>25</v>
      </c>
      <c r="J157" t="s">
        <v>26</v>
      </c>
      <c r="K157" t="s">
        <v>23</v>
      </c>
      <c r="L157" t="s">
        <v>33</v>
      </c>
      <c r="M157" t="s">
        <v>47</v>
      </c>
      <c r="N157" t="s">
        <v>42</v>
      </c>
      <c r="O157" t="s">
        <v>30</v>
      </c>
      <c r="P157" t="s">
        <v>41</v>
      </c>
      <c r="Q157" t="s">
        <v>34</v>
      </c>
      <c r="R157" t="s">
        <v>48</v>
      </c>
      <c r="S157" t="s">
        <v>29</v>
      </c>
      <c r="T157" t="s">
        <v>39</v>
      </c>
      <c r="U157" t="s">
        <v>31</v>
      </c>
      <c r="V157" t="s">
        <v>35</v>
      </c>
      <c r="W157" t="s">
        <v>49</v>
      </c>
      <c r="X157" t="s">
        <v>43</v>
      </c>
      <c r="Y157" t="s">
        <v>37</v>
      </c>
      <c r="Z157" s="9" t="s">
        <v>50</v>
      </c>
      <c r="AA157" t="s">
        <v>36</v>
      </c>
      <c r="AB157" t="s">
        <v>45</v>
      </c>
      <c r="AC157" t="s">
        <v>32</v>
      </c>
      <c r="AD157" t="s">
        <v>38</v>
      </c>
      <c r="AE157" t="s">
        <v>25</v>
      </c>
      <c r="AF157" t="s">
        <v>26</v>
      </c>
      <c r="AG157" t="s">
        <v>23</v>
      </c>
      <c r="AH157" t="s">
        <v>33</v>
      </c>
      <c r="AI157" t="s">
        <v>27</v>
      </c>
      <c r="AJ157" t="s">
        <v>42</v>
      </c>
      <c r="AK157" t="s">
        <v>30</v>
      </c>
      <c r="AL157" t="s">
        <v>41</v>
      </c>
      <c r="AM157" t="s">
        <v>34</v>
      </c>
      <c r="AN157" t="s">
        <v>28</v>
      </c>
      <c r="AO157" t="s">
        <v>29</v>
      </c>
      <c r="AP157" t="s">
        <v>39</v>
      </c>
      <c r="AQ157" t="s">
        <v>31</v>
      </c>
      <c r="AR157" t="s">
        <v>35</v>
      </c>
      <c r="AS157" t="s">
        <v>40</v>
      </c>
      <c r="AT157" t="s">
        <v>37</v>
      </c>
      <c r="AU157" t="s">
        <v>51</v>
      </c>
      <c r="AV157" t="s">
        <v>37</v>
      </c>
      <c r="AW157" t="s">
        <v>52</v>
      </c>
    </row>
    <row r="158" spans="4:49" x14ac:dyDescent="0.15">
      <c r="D158" s="9">
        <v>154620</v>
      </c>
      <c r="E158">
        <v>157160</v>
      </c>
      <c r="F158">
        <v>157078</v>
      </c>
      <c r="G158">
        <v>132381</v>
      </c>
      <c r="H158">
        <v>152247</v>
      </c>
      <c r="I158">
        <v>110388</v>
      </c>
      <c r="J158">
        <v>138498</v>
      </c>
      <c r="K158">
        <v>160898</v>
      </c>
      <c r="L158">
        <v>130040</v>
      </c>
      <c r="M158">
        <v>120889</v>
      </c>
      <c r="N158">
        <v>103661</v>
      </c>
      <c r="O158">
        <v>97148</v>
      </c>
      <c r="P158">
        <v>141329</v>
      </c>
      <c r="Q158">
        <v>123644</v>
      </c>
      <c r="R158">
        <v>149342</v>
      </c>
      <c r="S158">
        <v>94651</v>
      </c>
      <c r="T158">
        <v>95971</v>
      </c>
      <c r="U158">
        <v>122815</v>
      </c>
      <c r="V158">
        <v>88599</v>
      </c>
      <c r="W158">
        <v>154320</v>
      </c>
      <c r="X158">
        <v>121314</v>
      </c>
      <c r="Y158">
        <v>110016</v>
      </c>
      <c r="Z158" s="9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</row>
    <row r="159" spans="4:49" x14ac:dyDescent="0.15">
      <c r="D159" s="9">
        <v>154.62</v>
      </c>
      <c r="E159">
        <v>157.16</v>
      </c>
      <c r="F159">
        <v>157.078</v>
      </c>
      <c r="G159">
        <v>132.381</v>
      </c>
      <c r="H159">
        <v>152.24700000000001</v>
      </c>
      <c r="I159">
        <v>110.38800000000001</v>
      </c>
      <c r="J159">
        <v>138.49799999999999</v>
      </c>
      <c r="K159">
        <v>160.898</v>
      </c>
      <c r="L159">
        <v>130.04</v>
      </c>
      <c r="M159">
        <v>120.889</v>
      </c>
      <c r="N159">
        <v>103.661</v>
      </c>
      <c r="O159">
        <v>97.147999999999996</v>
      </c>
      <c r="P159">
        <v>141.32900000000001</v>
      </c>
      <c r="Q159">
        <v>123.64400000000001</v>
      </c>
      <c r="R159">
        <v>149.34200000000001</v>
      </c>
      <c r="S159">
        <v>94.650999999999996</v>
      </c>
      <c r="T159">
        <v>95.971000000000004</v>
      </c>
      <c r="U159">
        <v>122.815</v>
      </c>
      <c r="V159">
        <v>88.599000000000004</v>
      </c>
      <c r="W159">
        <v>154.32</v>
      </c>
      <c r="X159">
        <v>121.31399999999999</v>
      </c>
      <c r="Y159">
        <v>110.01600000000001</v>
      </c>
      <c r="Z159" s="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</row>
    <row r="160" spans="4:49" x14ac:dyDescent="0.15">
      <c r="D160" s="9">
        <v>377</v>
      </c>
      <c r="E160">
        <v>398</v>
      </c>
      <c r="F160">
        <v>415</v>
      </c>
      <c r="G160">
        <v>440</v>
      </c>
      <c r="H160">
        <v>443</v>
      </c>
      <c r="I160">
        <v>474</v>
      </c>
      <c r="J160">
        <v>478</v>
      </c>
      <c r="K160">
        <v>469</v>
      </c>
      <c r="L160">
        <v>490</v>
      </c>
      <c r="M160">
        <v>510</v>
      </c>
      <c r="N160">
        <v>511</v>
      </c>
      <c r="O160">
        <v>507</v>
      </c>
      <c r="P160">
        <v>503</v>
      </c>
      <c r="Q160">
        <v>507</v>
      </c>
      <c r="R160">
        <v>505</v>
      </c>
      <c r="S160">
        <v>534</v>
      </c>
      <c r="T160">
        <v>569</v>
      </c>
      <c r="U160">
        <v>606</v>
      </c>
      <c r="V160">
        <v>624</v>
      </c>
      <c r="W160">
        <v>600</v>
      </c>
      <c r="X160">
        <v>610</v>
      </c>
      <c r="Y160">
        <v>584</v>
      </c>
      <c r="Z160" s="9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</row>
    <row r="161" spans="4:49" x14ac:dyDescent="0.15">
      <c r="D161" s="9">
        <v>324</v>
      </c>
      <c r="E161">
        <v>324</v>
      </c>
      <c r="F161">
        <v>324</v>
      </c>
      <c r="G161">
        <v>324</v>
      </c>
      <c r="H161">
        <v>324</v>
      </c>
      <c r="I161">
        <v>324</v>
      </c>
      <c r="J161">
        <v>324</v>
      </c>
      <c r="K161">
        <v>314</v>
      </c>
      <c r="L161">
        <v>314</v>
      </c>
      <c r="M161">
        <v>314</v>
      </c>
      <c r="N161">
        <v>314</v>
      </c>
      <c r="O161">
        <v>314</v>
      </c>
      <c r="P161">
        <v>314</v>
      </c>
      <c r="Q161">
        <v>314</v>
      </c>
      <c r="R161">
        <v>333</v>
      </c>
      <c r="S161">
        <v>333</v>
      </c>
      <c r="T161">
        <v>333</v>
      </c>
      <c r="U161">
        <v>333</v>
      </c>
      <c r="V161">
        <v>333</v>
      </c>
      <c r="W161">
        <v>333</v>
      </c>
      <c r="X161">
        <v>333</v>
      </c>
      <c r="Y161">
        <v>333</v>
      </c>
      <c r="Z161" s="9">
        <v>428</v>
      </c>
      <c r="AA161">
        <v>428</v>
      </c>
      <c r="AB161">
        <v>428</v>
      </c>
      <c r="AC161">
        <v>428</v>
      </c>
      <c r="AD161">
        <v>428</v>
      </c>
      <c r="AE161">
        <v>428</v>
      </c>
      <c r="AF161">
        <v>428</v>
      </c>
      <c r="AG161">
        <v>474</v>
      </c>
      <c r="AH161">
        <v>474</v>
      </c>
      <c r="AI161">
        <v>474</v>
      </c>
      <c r="AJ161">
        <v>474</v>
      </c>
      <c r="AK161">
        <v>474</v>
      </c>
      <c r="AL161">
        <v>474</v>
      </c>
      <c r="AM161">
        <v>474</v>
      </c>
      <c r="AN161">
        <v>474</v>
      </c>
      <c r="AO161">
        <v>399</v>
      </c>
      <c r="AP161">
        <v>399</v>
      </c>
      <c r="AQ161">
        <v>399</v>
      </c>
      <c r="AR161">
        <v>399</v>
      </c>
      <c r="AS161">
        <v>399</v>
      </c>
      <c r="AT161">
        <v>399</v>
      </c>
      <c r="AU161">
        <v>385</v>
      </c>
      <c r="AV161">
        <v>385</v>
      </c>
      <c r="AW161">
        <v>443</v>
      </c>
    </row>
    <row r="163" spans="4:49" x14ac:dyDescent="0.15">
      <c r="D163" s="9" t="s">
        <v>44</v>
      </c>
      <c r="E163" t="s">
        <v>36</v>
      </c>
      <c r="F163" t="s">
        <v>45</v>
      </c>
      <c r="G163" t="s">
        <v>32</v>
      </c>
      <c r="H163" t="s">
        <v>46</v>
      </c>
      <c r="I163" t="s">
        <v>25</v>
      </c>
      <c r="J163" t="s">
        <v>26</v>
      </c>
      <c r="K163" t="s">
        <v>23</v>
      </c>
      <c r="L163" t="s">
        <v>33</v>
      </c>
      <c r="M163" t="s">
        <v>47</v>
      </c>
      <c r="N163" t="s">
        <v>42</v>
      </c>
      <c r="O163" t="s">
        <v>30</v>
      </c>
      <c r="P163" t="s">
        <v>41</v>
      </c>
      <c r="Q163" t="s">
        <v>34</v>
      </c>
      <c r="R163" t="s">
        <v>48</v>
      </c>
      <c r="S163" t="s">
        <v>29</v>
      </c>
      <c r="T163" t="s">
        <v>39</v>
      </c>
      <c r="U163" t="s">
        <v>31</v>
      </c>
      <c r="V163" t="s">
        <v>35</v>
      </c>
      <c r="W163" t="s">
        <v>49</v>
      </c>
      <c r="X163" t="s">
        <v>43</v>
      </c>
      <c r="Y163" t="s">
        <v>37</v>
      </c>
      <c r="Z163" s="9" t="s">
        <v>50</v>
      </c>
      <c r="AA163" t="s">
        <v>36</v>
      </c>
      <c r="AB163" t="s">
        <v>45</v>
      </c>
      <c r="AC163" t="s">
        <v>32</v>
      </c>
      <c r="AD163" t="s">
        <v>38</v>
      </c>
      <c r="AE163" t="s">
        <v>25</v>
      </c>
      <c r="AF163" t="s">
        <v>26</v>
      </c>
      <c r="AG163" t="s">
        <v>23</v>
      </c>
      <c r="AH163" t="s">
        <v>33</v>
      </c>
      <c r="AI163" t="s">
        <v>27</v>
      </c>
      <c r="AJ163" t="s">
        <v>42</v>
      </c>
      <c r="AK163" t="s">
        <v>30</v>
      </c>
      <c r="AL163" t="s">
        <v>41</v>
      </c>
      <c r="AM163" t="s">
        <v>34</v>
      </c>
      <c r="AN163" t="s">
        <v>28</v>
      </c>
      <c r="AO163" t="s">
        <v>29</v>
      </c>
      <c r="AP163" t="s">
        <v>39</v>
      </c>
      <c r="AQ163" t="s">
        <v>31</v>
      </c>
      <c r="AR163" t="s">
        <v>35</v>
      </c>
      <c r="AS163" t="s">
        <v>40</v>
      </c>
      <c r="AT163" t="s">
        <v>37</v>
      </c>
      <c r="AU163" t="s">
        <v>51</v>
      </c>
      <c r="AV163" t="s">
        <v>37</v>
      </c>
      <c r="AW163" t="s">
        <v>52</v>
      </c>
    </row>
    <row r="164" spans="4:49" x14ac:dyDescent="0.15">
      <c r="D164" s="9">
        <v>25013</v>
      </c>
      <c r="E164">
        <v>25772</v>
      </c>
      <c r="F164">
        <v>25450</v>
      </c>
      <c r="G164">
        <v>21294</v>
      </c>
      <c r="H164">
        <v>21829</v>
      </c>
      <c r="I164">
        <v>15864</v>
      </c>
      <c r="J164">
        <v>24907</v>
      </c>
      <c r="K164">
        <v>27714</v>
      </c>
      <c r="L164">
        <v>14978</v>
      </c>
      <c r="M164">
        <v>24524</v>
      </c>
      <c r="N164">
        <v>18267</v>
      </c>
      <c r="O164">
        <v>28333</v>
      </c>
      <c r="P164">
        <v>31760</v>
      </c>
      <c r="Q164">
        <v>23873</v>
      </c>
      <c r="R164">
        <v>31570</v>
      </c>
      <c r="S164">
        <v>11470</v>
      </c>
      <c r="T164">
        <v>14555</v>
      </c>
      <c r="U164">
        <v>24731</v>
      </c>
      <c r="V164">
        <v>20487</v>
      </c>
      <c r="W164">
        <v>36196</v>
      </c>
      <c r="X164">
        <v>17475</v>
      </c>
      <c r="Y164">
        <v>27054</v>
      </c>
      <c r="Z164" s="9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</row>
    <row r="165" spans="4:49" x14ac:dyDescent="0.15">
      <c r="D165" s="9">
        <v>25.013000000000002</v>
      </c>
      <c r="E165">
        <v>25.771999999999998</v>
      </c>
      <c r="F165">
        <v>25.45</v>
      </c>
      <c r="G165">
        <v>21.294</v>
      </c>
      <c r="H165">
        <v>21.829000000000001</v>
      </c>
      <c r="I165">
        <v>15.864000000000001</v>
      </c>
      <c r="J165">
        <v>24.907</v>
      </c>
      <c r="K165">
        <v>27.713999999999999</v>
      </c>
      <c r="L165">
        <v>14.978</v>
      </c>
      <c r="M165">
        <v>24.524000000000001</v>
      </c>
      <c r="N165">
        <v>18.266999999999999</v>
      </c>
      <c r="O165">
        <v>28.332999999999998</v>
      </c>
      <c r="P165">
        <v>31.76</v>
      </c>
      <c r="Q165">
        <v>23.873000000000001</v>
      </c>
      <c r="R165">
        <v>31.57</v>
      </c>
      <c r="S165">
        <v>11.47</v>
      </c>
      <c r="T165">
        <v>14.555</v>
      </c>
      <c r="U165">
        <v>24.731000000000002</v>
      </c>
      <c r="V165">
        <v>20.486999999999998</v>
      </c>
      <c r="W165">
        <v>36.195999999999998</v>
      </c>
      <c r="X165">
        <v>17.475000000000001</v>
      </c>
      <c r="Y165">
        <v>27.053999999999998</v>
      </c>
      <c r="Z165" s="9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</row>
    <row r="166" spans="4:49" x14ac:dyDescent="0.15">
      <c r="D166" s="9">
        <v>316</v>
      </c>
      <c r="E166">
        <v>369</v>
      </c>
      <c r="F166">
        <v>374</v>
      </c>
      <c r="G166">
        <v>411</v>
      </c>
      <c r="H166">
        <v>409</v>
      </c>
      <c r="I166">
        <v>427</v>
      </c>
      <c r="J166">
        <v>443</v>
      </c>
      <c r="K166">
        <v>430</v>
      </c>
      <c r="L166">
        <v>431</v>
      </c>
      <c r="M166">
        <v>440</v>
      </c>
      <c r="N166">
        <v>439</v>
      </c>
      <c r="O166">
        <v>453</v>
      </c>
      <c r="P166">
        <v>456</v>
      </c>
      <c r="Q166">
        <v>451</v>
      </c>
      <c r="R166">
        <v>445</v>
      </c>
      <c r="S166">
        <v>478</v>
      </c>
      <c r="T166">
        <v>512</v>
      </c>
      <c r="U166">
        <v>563</v>
      </c>
      <c r="V166">
        <v>586</v>
      </c>
      <c r="W166">
        <v>575</v>
      </c>
      <c r="X166">
        <v>535</v>
      </c>
      <c r="Y166">
        <v>526</v>
      </c>
      <c r="Z166" s="9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</row>
    <row r="167" spans="4:49" x14ac:dyDescent="0.15">
      <c r="D167" s="9">
        <v>280</v>
      </c>
      <c r="E167">
        <v>280</v>
      </c>
      <c r="F167">
        <v>280</v>
      </c>
      <c r="G167">
        <v>280</v>
      </c>
      <c r="H167">
        <v>280</v>
      </c>
      <c r="I167">
        <v>280</v>
      </c>
      <c r="J167">
        <v>280</v>
      </c>
      <c r="K167">
        <v>255</v>
      </c>
      <c r="L167">
        <v>255</v>
      </c>
      <c r="M167">
        <v>255</v>
      </c>
      <c r="N167">
        <v>255</v>
      </c>
      <c r="O167">
        <v>255</v>
      </c>
      <c r="P167">
        <v>255</v>
      </c>
      <c r="Q167">
        <v>255</v>
      </c>
      <c r="R167">
        <v>279</v>
      </c>
      <c r="S167">
        <v>279</v>
      </c>
      <c r="T167">
        <v>279</v>
      </c>
      <c r="U167">
        <v>279</v>
      </c>
      <c r="V167">
        <v>279</v>
      </c>
      <c r="W167">
        <v>279</v>
      </c>
      <c r="X167">
        <v>279</v>
      </c>
      <c r="Y167">
        <v>279</v>
      </c>
      <c r="Z167" s="9">
        <v>371</v>
      </c>
      <c r="AA167">
        <v>371</v>
      </c>
      <c r="AB167">
        <v>371</v>
      </c>
      <c r="AC167">
        <v>371</v>
      </c>
      <c r="AD167">
        <v>371</v>
      </c>
      <c r="AE167">
        <v>371</v>
      </c>
      <c r="AF167">
        <v>371</v>
      </c>
      <c r="AG167">
        <v>446</v>
      </c>
      <c r="AH167">
        <v>446</v>
      </c>
      <c r="AI167">
        <v>446</v>
      </c>
      <c r="AJ167">
        <v>446</v>
      </c>
      <c r="AK167">
        <v>446</v>
      </c>
      <c r="AL167">
        <v>446</v>
      </c>
      <c r="AM167">
        <v>446</v>
      </c>
      <c r="AN167">
        <v>446</v>
      </c>
      <c r="AO167">
        <v>393</v>
      </c>
      <c r="AP167">
        <v>393</v>
      </c>
      <c r="AQ167">
        <v>393</v>
      </c>
      <c r="AR167">
        <v>393</v>
      </c>
      <c r="AS167">
        <v>393</v>
      </c>
      <c r="AT167">
        <v>393</v>
      </c>
      <c r="AU167">
        <v>362</v>
      </c>
      <c r="AV167">
        <v>362</v>
      </c>
      <c r="AW167">
        <v>415</v>
      </c>
    </row>
    <row r="169" spans="4:49" x14ac:dyDescent="0.15">
      <c r="D169" s="9" t="s">
        <v>44</v>
      </c>
      <c r="E169" t="s">
        <v>36</v>
      </c>
      <c r="F169" t="s">
        <v>45</v>
      </c>
      <c r="G169" t="s">
        <v>32</v>
      </c>
      <c r="H169" t="s">
        <v>46</v>
      </c>
      <c r="I169" t="s">
        <v>25</v>
      </c>
      <c r="J169" t="s">
        <v>26</v>
      </c>
      <c r="K169" t="s">
        <v>23</v>
      </c>
      <c r="L169" t="s">
        <v>33</v>
      </c>
      <c r="M169" t="s">
        <v>47</v>
      </c>
      <c r="N169" t="s">
        <v>42</v>
      </c>
      <c r="O169" t="s">
        <v>30</v>
      </c>
      <c r="P169" t="s">
        <v>41</v>
      </c>
      <c r="Q169" t="s">
        <v>34</v>
      </c>
      <c r="R169" t="s">
        <v>48</v>
      </c>
      <c r="S169" t="s">
        <v>29</v>
      </c>
      <c r="T169" t="s">
        <v>39</v>
      </c>
      <c r="U169" t="s">
        <v>31</v>
      </c>
      <c r="V169" t="s">
        <v>35</v>
      </c>
      <c r="W169" t="s">
        <v>49</v>
      </c>
      <c r="X169" t="s">
        <v>43</v>
      </c>
      <c r="Y169" t="s">
        <v>37</v>
      </c>
      <c r="Z169" s="9" t="s">
        <v>50</v>
      </c>
      <c r="AA169" t="s">
        <v>36</v>
      </c>
      <c r="AB169" t="s">
        <v>45</v>
      </c>
      <c r="AC169" t="s">
        <v>32</v>
      </c>
      <c r="AD169" t="s">
        <v>38</v>
      </c>
      <c r="AE169" t="s">
        <v>25</v>
      </c>
      <c r="AF169" t="s">
        <v>26</v>
      </c>
      <c r="AG169" t="s">
        <v>23</v>
      </c>
      <c r="AH169" t="s">
        <v>33</v>
      </c>
      <c r="AI169" t="s">
        <v>27</v>
      </c>
      <c r="AJ169" t="s">
        <v>42</v>
      </c>
      <c r="AK169" t="s">
        <v>30</v>
      </c>
      <c r="AL169" t="s">
        <v>41</v>
      </c>
      <c r="AM169" t="s">
        <v>34</v>
      </c>
      <c r="AN169" t="s">
        <v>28</v>
      </c>
      <c r="AO169" t="s">
        <v>29</v>
      </c>
      <c r="AP169" t="s">
        <v>39</v>
      </c>
      <c r="AQ169" t="s">
        <v>31</v>
      </c>
      <c r="AR169" t="s">
        <v>35</v>
      </c>
      <c r="AS169" t="s">
        <v>40</v>
      </c>
      <c r="AT169" t="s">
        <v>37</v>
      </c>
      <c r="AU169" t="s">
        <v>51</v>
      </c>
      <c r="AV169" t="s">
        <v>37</v>
      </c>
      <c r="AW169" t="s">
        <v>52</v>
      </c>
    </row>
    <row r="170" spans="4:49" x14ac:dyDescent="0.15">
      <c r="D170" s="9">
        <v>20756</v>
      </c>
      <c r="E170">
        <v>18980</v>
      </c>
      <c r="F170">
        <v>25147</v>
      </c>
      <c r="G170">
        <v>22097</v>
      </c>
      <c r="H170">
        <v>21540</v>
      </c>
      <c r="I170">
        <v>27868</v>
      </c>
      <c r="J170">
        <v>22635</v>
      </c>
      <c r="K170">
        <v>16739</v>
      </c>
      <c r="L170">
        <v>15940</v>
      </c>
      <c r="M170">
        <v>19603</v>
      </c>
      <c r="N170">
        <v>17279</v>
      </c>
      <c r="O170">
        <v>17126</v>
      </c>
      <c r="P170">
        <v>19720</v>
      </c>
      <c r="Q170">
        <v>17124</v>
      </c>
      <c r="R170">
        <v>17757</v>
      </c>
      <c r="S170">
        <v>11849</v>
      </c>
      <c r="T170">
        <v>9834</v>
      </c>
      <c r="U170">
        <v>14699</v>
      </c>
      <c r="V170">
        <v>17029</v>
      </c>
      <c r="W170">
        <v>23053</v>
      </c>
      <c r="X170">
        <v>11995</v>
      </c>
      <c r="Y170">
        <v>13183</v>
      </c>
      <c r="Z170" s="9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</row>
    <row r="171" spans="4:49" x14ac:dyDescent="0.15">
      <c r="D171" s="9">
        <v>20.756</v>
      </c>
      <c r="E171">
        <v>18.98</v>
      </c>
      <c r="F171">
        <v>25.146999999999998</v>
      </c>
      <c r="G171">
        <v>22.097000000000001</v>
      </c>
      <c r="H171">
        <v>21.54</v>
      </c>
      <c r="I171">
        <v>27.867999999999999</v>
      </c>
      <c r="J171">
        <v>22.635000000000002</v>
      </c>
      <c r="K171">
        <v>16.739000000000001</v>
      </c>
      <c r="L171">
        <v>15.94</v>
      </c>
      <c r="M171">
        <v>19.603000000000002</v>
      </c>
      <c r="N171">
        <v>17.279</v>
      </c>
      <c r="O171">
        <v>17.126000000000001</v>
      </c>
      <c r="P171">
        <v>19.72</v>
      </c>
      <c r="Q171">
        <v>17.123999999999999</v>
      </c>
      <c r="R171">
        <v>17.757000000000001</v>
      </c>
      <c r="S171">
        <v>11.849</v>
      </c>
      <c r="T171">
        <v>9.8339999999999996</v>
      </c>
      <c r="U171">
        <v>14.699</v>
      </c>
      <c r="V171">
        <v>17.029</v>
      </c>
      <c r="W171">
        <v>23.053000000000001</v>
      </c>
      <c r="X171">
        <v>11.994999999999999</v>
      </c>
      <c r="Y171">
        <v>13.183</v>
      </c>
      <c r="Z171" s="9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</row>
    <row r="172" spans="4:49" x14ac:dyDescent="0.15">
      <c r="D172" s="9">
        <v>350</v>
      </c>
      <c r="E172">
        <v>372</v>
      </c>
      <c r="F172">
        <v>381</v>
      </c>
      <c r="G172">
        <v>407</v>
      </c>
      <c r="H172">
        <v>435</v>
      </c>
      <c r="I172">
        <v>442</v>
      </c>
      <c r="J172">
        <v>444</v>
      </c>
      <c r="K172">
        <v>432</v>
      </c>
      <c r="L172">
        <v>442</v>
      </c>
      <c r="M172">
        <v>435</v>
      </c>
      <c r="N172">
        <v>437</v>
      </c>
      <c r="O172">
        <v>437</v>
      </c>
      <c r="P172">
        <v>446</v>
      </c>
      <c r="Q172">
        <v>453</v>
      </c>
      <c r="R172">
        <v>493</v>
      </c>
      <c r="S172">
        <v>533</v>
      </c>
      <c r="T172">
        <v>603</v>
      </c>
      <c r="U172">
        <v>665</v>
      </c>
      <c r="V172">
        <v>658</v>
      </c>
      <c r="W172">
        <v>623</v>
      </c>
      <c r="X172">
        <v>598</v>
      </c>
      <c r="Y172">
        <v>583</v>
      </c>
      <c r="Z172" s="9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</row>
    <row r="173" spans="4:49" x14ac:dyDescent="0.15">
      <c r="D173" s="9">
        <v>307</v>
      </c>
      <c r="E173">
        <v>307</v>
      </c>
      <c r="F173">
        <v>307</v>
      </c>
      <c r="G173">
        <v>307</v>
      </c>
      <c r="H173">
        <v>307</v>
      </c>
      <c r="I173">
        <v>307</v>
      </c>
      <c r="J173">
        <v>307</v>
      </c>
      <c r="K173">
        <v>268</v>
      </c>
      <c r="L173">
        <v>268</v>
      </c>
      <c r="M173">
        <v>268</v>
      </c>
      <c r="N173">
        <v>268</v>
      </c>
      <c r="O173">
        <v>268</v>
      </c>
      <c r="P173">
        <v>268</v>
      </c>
      <c r="Q173">
        <v>268</v>
      </c>
      <c r="R173">
        <v>310</v>
      </c>
      <c r="S173">
        <v>310</v>
      </c>
      <c r="T173">
        <v>310</v>
      </c>
      <c r="U173">
        <v>310</v>
      </c>
      <c r="V173">
        <v>310</v>
      </c>
      <c r="W173">
        <v>310</v>
      </c>
      <c r="X173">
        <v>310</v>
      </c>
      <c r="Y173">
        <v>310</v>
      </c>
      <c r="Z173" s="9">
        <v>402</v>
      </c>
      <c r="AA173">
        <v>402</v>
      </c>
      <c r="AB173">
        <v>402</v>
      </c>
      <c r="AC173">
        <v>402</v>
      </c>
      <c r="AD173">
        <v>402</v>
      </c>
      <c r="AE173">
        <v>402</v>
      </c>
      <c r="AF173">
        <v>402</v>
      </c>
      <c r="AG173">
        <v>455</v>
      </c>
      <c r="AH173">
        <v>455</v>
      </c>
      <c r="AI173">
        <v>455</v>
      </c>
      <c r="AJ173">
        <v>455</v>
      </c>
      <c r="AK173">
        <v>455</v>
      </c>
      <c r="AL173">
        <v>455</v>
      </c>
      <c r="AM173">
        <v>455</v>
      </c>
      <c r="AN173">
        <v>455</v>
      </c>
      <c r="AO173">
        <v>413</v>
      </c>
      <c r="AP173">
        <v>413</v>
      </c>
      <c r="AQ173">
        <v>413</v>
      </c>
      <c r="AR173">
        <v>413</v>
      </c>
      <c r="AS173">
        <v>413</v>
      </c>
      <c r="AT173">
        <v>413</v>
      </c>
      <c r="AU173">
        <v>363</v>
      </c>
      <c r="AV173">
        <v>363</v>
      </c>
      <c r="AW173">
        <v>422</v>
      </c>
    </row>
    <row r="175" spans="4:49" x14ac:dyDescent="0.15">
      <c r="D175" s="9" t="s">
        <v>44</v>
      </c>
      <c r="E175" t="s">
        <v>36</v>
      </c>
      <c r="F175" t="s">
        <v>45</v>
      </c>
      <c r="G175" t="s">
        <v>32</v>
      </c>
      <c r="H175" t="s">
        <v>46</v>
      </c>
      <c r="I175" t="s">
        <v>25</v>
      </c>
      <c r="J175" t="s">
        <v>26</v>
      </c>
      <c r="K175" t="s">
        <v>23</v>
      </c>
      <c r="L175" t="s">
        <v>33</v>
      </c>
      <c r="M175" t="s">
        <v>47</v>
      </c>
      <c r="N175" t="s">
        <v>42</v>
      </c>
      <c r="O175" t="s">
        <v>30</v>
      </c>
      <c r="P175" t="s">
        <v>41</v>
      </c>
      <c r="Q175" t="s">
        <v>34</v>
      </c>
      <c r="R175" t="s">
        <v>48</v>
      </c>
      <c r="S175" t="s">
        <v>29</v>
      </c>
      <c r="T175" t="s">
        <v>39</v>
      </c>
      <c r="U175" t="s">
        <v>31</v>
      </c>
      <c r="V175" t="s">
        <v>35</v>
      </c>
      <c r="W175" t="s">
        <v>49</v>
      </c>
      <c r="X175" t="s">
        <v>43</v>
      </c>
      <c r="Y175" t="s">
        <v>37</v>
      </c>
      <c r="Z175" s="9" t="s">
        <v>50</v>
      </c>
      <c r="AA175" t="s">
        <v>36</v>
      </c>
      <c r="AB175" t="s">
        <v>45</v>
      </c>
      <c r="AC175" t="s">
        <v>32</v>
      </c>
      <c r="AD175" t="s">
        <v>38</v>
      </c>
      <c r="AE175" t="s">
        <v>25</v>
      </c>
      <c r="AF175" t="s">
        <v>26</v>
      </c>
      <c r="AG175" t="s">
        <v>23</v>
      </c>
      <c r="AH175" t="s">
        <v>33</v>
      </c>
      <c r="AI175" t="s">
        <v>27</v>
      </c>
      <c r="AJ175" t="s">
        <v>42</v>
      </c>
      <c r="AK175" t="s">
        <v>30</v>
      </c>
      <c r="AL175" t="s">
        <v>41</v>
      </c>
      <c r="AM175" t="s">
        <v>34</v>
      </c>
      <c r="AN175" t="s">
        <v>28</v>
      </c>
      <c r="AO175" t="s">
        <v>29</v>
      </c>
      <c r="AP175" t="s">
        <v>39</v>
      </c>
      <c r="AQ175" t="s">
        <v>31</v>
      </c>
      <c r="AR175" t="s">
        <v>35</v>
      </c>
      <c r="AS175" t="s">
        <v>40</v>
      </c>
      <c r="AT175" t="s">
        <v>37</v>
      </c>
      <c r="AU175" t="s">
        <v>51</v>
      </c>
      <c r="AV175" t="s">
        <v>37</v>
      </c>
      <c r="AW175" t="s">
        <v>52</v>
      </c>
    </row>
    <row r="176" spans="4:49" x14ac:dyDescent="0.15">
      <c r="D176" s="9">
        <v>10294</v>
      </c>
      <c r="E176">
        <v>13419</v>
      </c>
      <c r="F176">
        <v>15548</v>
      </c>
      <c r="G176">
        <v>10138</v>
      </c>
      <c r="H176">
        <v>11235</v>
      </c>
      <c r="I176">
        <v>10638</v>
      </c>
      <c r="J176">
        <v>12279</v>
      </c>
      <c r="K176">
        <v>22828</v>
      </c>
      <c r="L176">
        <v>15943</v>
      </c>
      <c r="M176">
        <v>17941</v>
      </c>
      <c r="N176">
        <v>9462</v>
      </c>
      <c r="O176">
        <v>11996</v>
      </c>
      <c r="P176">
        <v>14096</v>
      </c>
      <c r="Q176">
        <v>14733</v>
      </c>
      <c r="R176">
        <v>15074</v>
      </c>
      <c r="S176">
        <v>9758</v>
      </c>
      <c r="T176">
        <v>12159</v>
      </c>
      <c r="U176">
        <v>14024</v>
      </c>
      <c r="V176">
        <v>14310</v>
      </c>
      <c r="W176">
        <v>8588</v>
      </c>
      <c r="X176">
        <v>8182</v>
      </c>
      <c r="Y176">
        <v>9695</v>
      </c>
      <c r="Z176" s="9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</row>
    <row r="177" spans="4:49" x14ac:dyDescent="0.15">
      <c r="D177" s="9">
        <v>10.294</v>
      </c>
      <c r="E177">
        <v>13.419</v>
      </c>
      <c r="F177">
        <v>15.548</v>
      </c>
      <c r="G177">
        <v>10.138</v>
      </c>
      <c r="H177">
        <v>11.234999999999999</v>
      </c>
      <c r="I177">
        <v>10.638</v>
      </c>
      <c r="J177">
        <v>12.279</v>
      </c>
      <c r="K177">
        <v>22.827999999999999</v>
      </c>
      <c r="L177">
        <v>15.943</v>
      </c>
      <c r="M177">
        <v>17.940999999999999</v>
      </c>
      <c r="N177">
        <v>9.4619999999999997</v>
      </c>
      <c r="O177">
        <v>11.996</v>
      </c>
      <c r="P177">
        <v>14.096</v>
      </c>
      <c r="Q177">
        <v>14.733000000000001</v>
      </c>
      <c r="R177">
        <v>15.074</v>
      </c>
      <c r="S177">
        <v>9.7579999999999991</v>
      </c>
      <c r="T177">
        <v>12.159000000000001</v>
      </c>
      <c r="U177">
        <v>14.023999999999999</v>
      </c>
      <c r="V177">
        <v>14.31</v>
      </c>
      <c r="W177">
        <v>8.5879999999999992</v>
      </c>
      <c r="X177">
        <v>8.1820000000000004</v>
      </c>
      <c r="Y177">
        <v>9.6950000000000003</v>
      </c>
      <c r="Z177" s="9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</row>
    <row r="178" spans="4:49" x14ac:dyDescent="0.15">
      <c r="D178" s="9">
        <v>328</v>
      </c>
      <c r="E178">
        <v>327</v>
      </c>
      <c r="F178">
        <v>327</v>
      </c>
      <c r="G178">
        <v>372</v>
      </c>
      <c r="H178">
        <v>421</v>
      </c>
      <c r="I178">
        <v>395</v>
      </c>
      <c r="J178">
        <v>400</v>
      </c>
      <c r="K178">
        <v>372</v>
      </c>
      <c r="L178">
        <v>384</v>
      </c>
      <c r="M178">
        <v>397</v>
      </c>
      <c r="N178">
        <v>408</v>
      </c>
      <c r="O178">
        <v>408</v>
      </c>
      <c r="P178">
        <v>409</v>
      </c>
      <c r="Q178">
        <v>408</v>
      </c>
      <c r="R178">
        <v>402</v>
      </c>
      <c r="S178">
        <v>403</v>
      </c>
      <c r="T178">
        <v>407</v>
      </c>
      <c r="U178">
        <v>446</v>
      </c>
      <c r="V178">
        <v>430</v>
      </c>
      <c r="W178">
        <v>445</v>
      </c>
      <c r="X178">
        <v>437</v>
      </c>
      <c r="Y178">
        <v>508</v>
      </c>
      <c r="Z178" s="9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</row>
    <row r="179" spans="4:49" x14ac:dyDescent="0.15">
      <c r="D179" s="9">
        <v>267</v>
      </c>
      <c r="E179">
        <v>267</v>
      </c>
      <c r="F179">
        <v>267</v>
      </c>
      <c r="G179">
        <v>267</v>
      </c>
      <c r="H179">
        <v>267</v>
      </c>
      <c r="I179">
        <v>267</v>
      </c>
      <c r="J179">
        <v>267</v>
      </c>
      <c r="K179">
        <v>234</v>
      </c>
      <c r="L179">
        <v>234</v>
      </c>
      <c r="M179">
        <v>234</v>
      </c>
      <c r="N179">
        <v>234</v>
      </c>
      <c r="O179">
        <v>234</v>
      </c>
      <c r="P179">
        <v>234</v>
      </c>
      <c r="Q179">
        <v>234</v>
      </c>
      <c r="R179">
        <v>258</v>
      </c>
      <c r="S179">
        <v>258</v>
      </c>
      <c r="T179">
        <v>258</v>
      </c>
      <c r="U179">
        <v>258</v>
      </c>
      <c r="V179">
        <v>258</v>
      </c>
      <c r="W179">
        <v>258</v>
      </c>
      <c r="X179">
        <v>258</v>
      </c>
      <c r="Y179">
        <v>258</v>
      </c>
      <c r="Z179" s="9">
        <v>359</v>
      </c>
      <c r="AA179">
        <v>359</v>
      </c>
      <c r="AB179">
        <v>359</v>
      </c>
      <c r="AC179">
        <v>359</v>
      </c>
      <c r="AD179">
        <v>359</v>
      </c>
      <c r="AE179">
        <v>359</v>
      </c>
      <c r="AF179">
        <v>359</v>
      </c>
      <c r="AG179">
        <v>367</v>
      </c>
      <c r="AH179">
        <v>367</v>
      </c>
      <c r="AI179">
        <v>367</v>
      </c>
      <c r="AJ179">
        <v>367</v>
      </c>
      <c r="AK179">
        <v>367</v>
      </c>
      <c r="AL179">
        <v>367</v>
      </c>
      <c r="AM179">
        <v>367</v>
      </c>
      <c r="AN179">
        <v>367</v>
      </c>
      <c r="AO179">
        <v>331</v>
      </c>
      <c r="AP179">
        <v>331</v>
      </c>
      <c r="AQ179">
        <v>331</v>
      </c>
      <c r="AR179">
        <v>331</v>
      </c>
      <c r="AS179">
        <v>331</v>
      </c>
      <c r="AT179">
        <v>331</v>
      </c>
      <c r="AU179">
        <v>324</v>
      </c>
      <c r="AV179">
        <v>324</v>
      </c>
      <c r="AW179">
        <v>349</v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だいこん</vt:lpstr>
      <vt:lpstr>にんじん</vt:lpstr>
      <vt:lpstr>集計表</vt:lpstr>
      <vt:lpstr>だいこん!Print_Area</vt:lpstr>
      <vt:lpstr>にんじん!Print_Area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ベジ探</cp:lastModifiedBy>
  <cp:lastPrinted>2017-11-22T05:25:45Z</cp:lastPrinted>
  <dcterms:created xsi:type="dcterms:W3CDTF">2011-09-05T07:04:20Z</dcterms:created>
  <dcterms:modified xsi:type="dcterms:W3CDTF">2024-04-18T07:06:06Z</dcterms:modified>
</cp:coreProperties>
</file>