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drawings/drawing27.xml" ContentType="application/vnd.openxmlformats-officedocument.drawingml.chartshapes+xml"/>
  <Override PartName="/xl/charts/chart22.xml" ContentType="application/vnd.openxmlformats-officedocument.drawingml.chart+xml"/>
  <Override PartName="/xl/drawings/drawing28.xml" ContentType="application/vnd.openxmlformats-officedocument.drawingml.chartshapes+xml"/>
  <Override PartName="/xl/charts/chart23.xml" ContentType="application/vnd.openxmlformats-officedocument.drawingml.chart+xml"/>
  <Override PartName="/xl/drawings/drawing29.xml" ContentType="application/vnd.openxmlformats-officedocument.drawingml.chartshapes+xml"/>
  <Override PartName="/xl/charts/chart24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drawings/drawing32.xml" ContentType="application/vnd.openxmlformats-officedocument.drawingml.chartshapes+xml"/>
  <Override PartName="/xl/charts/chart26.xml" ContentType="application/vnd.openxmlformats-officedocument.drawingml.chart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drawings/drawing34.xml" ContentType="application/vnd.openxmlformats-officedocument.drawingml.chartshapes+xml"/>
  <Override PartName="/xl/charts/chart28.xml" ContentType="application/vnd.openxmlformats-officedocument.drawingml.chart+xml"/>
  <Override PartName="/xl/drawings/drawing3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D:\ベジ探ホームページコンテンツ\kakakugurafu\"/>
    </mc:Choice>
  </mc:AlternateContent>
  <xr:revisionPtr revIDLastSave="0" documentId="8_{951FC798-4FC6-4240-8BCA-04B41047BF41}" xr6:coauthVersionLast="36" xr6:coauthVersionMax="36" xr10:uidLastSave="{00000000-0000-0000-0000-000000000000}"/>
  <bookViews>
    <workbookView xWindow="0" yWindow="0" windowWidth="19200" windowHeight="6975" tabRatio="520" xr2:uid="{00000000-000D-0000-FFFF-FFFF00000000}"/>
  </bookViews>
  <sheets>
    <sheet name="キャベツ" sheetId="1" r:id="rId1"/>
    <sheet name="ねぎ" sheetId="4" r:id="rId2"/>
    <sheet name="はくさい" sheetId="5" r:id="rId3"/>
    <sheet name="ほうれんそう" sheetId="11" r:id="rId4"/>
    <sheet name="レタス" sheetId="6" r:id="rId5"/>
    <sheet name="たまねぎ" sheetId="7" r:id="rId6"/>
    <sheet name="ブロッコリー" sheetId="17" r:id="rId7"/>
    <sheet name="集計表" sheetId="14" state="hidden" r:id="rId8"/>
  </sheets>
  <definedNames>
    <definedName name="_xlnm.Print_Area" localSheetId="0">キャベツ!$A$1:$AV$160</definedName>
    <definedName name="_xlnm.Print_Area" localSheetId="5">たまねぎ!$A$1:$AV$160</definedName>
    <definedName name="_xlnm.Print_Area" localSheetId="1">ねぎ!$A$1:$AV$160</definedName>
    <definedName name="_xlnm.Print_Area" localSheetId="2">はくさい!$A$1:$AV$160</definedName>
    <definedName name="_xlnm.Print_Area" localSheetId="6">ブロッコリー!$A$1:$AV$160</definedName>
    <definedName name="_xlnm.Print_Area" localSheetId="3">ほうれんそう!$A$1:$AV$160</definedName>
    <definedName name="_xlnm.Print_Area" localSheetId="4">レタス!$A$1:$AV$160</definedName>
  </definedNames>
  <calcPr calcId="191029"/>
</workbook>
</file>

<file path=xl/calcChain.xml><?xml version="1.0" encoding="utf-8"?>
<calcChain xmlns="http://schemas.openxmlformats.org/spreadsheetml/2006/main">
  <c r="Z36" i="1" l="1"/>
  <c r="AO79" i="6" l="1"/>
  <c r="AP79" i="6"/>
  <c r="AQ79" i="6"/>
  <c r="AR79" i="6"/>
  <c r="AO79" i="7"/>
  <c r="AP79" i="7"/>
  <c r="AQ79" i="7"/>
  <c r="AR79" i="7"/>
  <c r="AO78" i="1"/>
  <c r="AP78" i="1"/>
  <c r="AQ78" i="1"/>
  <c r="AR78" i="1"/>
  <c r="AO78" i="4"/>
  <c r="AO79" i="4" s="1"/>
  <c r="AP78" i="4"/>
  <c r="AP79" i="4" s="1"/>
  <c r="AQ78" i="4"/>
  <c r="AQ79" i="4" s="1"/>
  <c r="AR78" i="4"/>
  <c r="AR79" i="4" s="1"/>
  <c r="AO78" i="5"/>
  <c r="AO79" i="5" s="1"/>
  <c r="AP78" i="5"/>
  <c r="AP79" i="5" s="1"/>
  <c r="AQ78" i="5"/>
  <c r="AQ79" i="5" s="1"/>
  <c r="AR78" i="5"/>
  <c r="AR79" i="5" s="1"/>
  <c r="AO78" i="6"/>
  <c r="AP78" i="6"/>
  <c r="AQ78" i="6"/>
  <c r="AR78" i="6"/>
  <c r="AO78" i="7"/>
  <c r="AP78" i="7"/>
  <c r="AQ78" i="7"/>
  <c r="AR78" i="7"/>
  <c r="AO78" i="17"/>
  <c r="AP78" i="17"/>
  <c r="AQ78" i="17"/>
  <c r="AR78" i="17"/>
  <c r="AO78" i="11"/>
  <c r="AO79" i="11" s="1"/>
  <c r="AP78" i="11"/>
  <c r="AP79" i="11" s="1"/>
  <c r="AQ78" i="11"/>
  <c r="AQ79" i="11" s="1"/>
  <c r="AR78" i="11"/>
  <c r="AR79" i="11" s="1"/>
  <c r="AO77" i="1"/>
  <c r="AO79" i="1" s="1"/>
  <c r="AP77" i="1"/>
  <c r="AP79" i="1" s="1"/>
  <c r="AQ77" i="1"/>
  <c r="AQ79" i="1" s="1"/>
  <c r="AR77" i="1"/>
  <c r="AR79" i="1" s="1"/>
  <c r="AO77" i="4"/>
  <c r="AP77" i="4"/>
  <c r="AQ77" i="4"/>
  <c r="AR77" i="4"/>
  <c r="AO77" i="5"/>
  <c r="AP77" i="5"/>
  <c r="AQ77" i="5"/>
  <c r="AR77" i="5"/>
  <c r="AO77" i="6"/>
  <c r="AP77" i="6"/>
  <c r="AQ77" i="6"/>
  <c r="AR77" i="6"/>
  <c r="AO77" i="7"/>
  <c r="AP77" i="7"/>
  <c r="AQ77" i="7"/>
  <c r="AR77" i="7"/>
  <c r="AO77" i="17"/>
  <c r="AO79" i="17" s="1"/>
  <c r="AP77" i="17"/>
  <c r="AP79" i="17" s="1"/>
  <c r="AQ77" i="17"/>
  <c r="AQ79" i="17" s="1"/>
  <c r="AR77" i="17"/>
  <c r="AR79" i="17" s="1"/>
  <c r="AO77" i="11"/>
  <c r="AP77" i="11"/>
  <c r="AQ77" i="11"/>
  <c r="AR77" i="11"/>
  <c r="AO76" i="1"/>
  <c r="AP76" i="1"/>
  <c r="AQ76" i="1"/>
  <c r="AR76" i="1"/>
  <c r="AO76" i="4"/>
  <c r="AP76" i="4"/>
  <c r="AQ76" i="4"/>
  <c r="AR76" i="4"/>
  <c r="AO76" i="5"/>
  <c r="AP76" i="5"/>
  <c r="AQ76" i="5"/>
  <c r="AR76" i="5"/>
  <c r="AO76" i="6"/>
  <c r="AP76" i="6"/>
  <c r="AQ76" i="6"/>
  <c r="AR76" i="6"/>
  <c r="AO76" i="7"/>
  <c r="AP76" i="7"/>
  <c r="AQ76" i="7"/>
  <c r="AR76" i="7"/>
  <c r="AO76" i="17"/>
  <c r="AP76" i="17"/>
  <c r="AQ76" i="17"/>
  <c r="AR76" i="17"/>
  <c r="AO76" i="11"/>
  <c r="AP76" i="11"/>
  <c r="AQ76" i="11"/>
  <c r="AR76" i="11"/>
  <c r="AO75" i="1"/>
  <c r="AP75" i="1"/>
  <c r="AQ75" i="1"/>
  <c r="AR75" i="1"/>
  <c r="AO75" i="4"/>
  <c r="AP75" i="4"/>
  <c r="AQ75" i="4"/>
  <c r="AR75" i="4"/>
  <c r="AO75" i="5"/>
  <c r="AP75" i="5"/>
  <c r="AQ75" i="5"/>
  <c r="AR75" i="5"/>
  <c r="AO75" i="6"/>
  <c r="AP75" i="6"/>
  <c r="AQ75" i="6"/>
  <c r="AR75" i="6"/>
  <c r="AO75" i="7"/>
  <c r="AP75" i="7"/>
  <c r="AQ75" i="7"/>
  <c r="AR75" i="7"/>
  <c r="AO75" i="17"/>
  <c r="AP75" i="17"/>
  <c r="AQ75" i="17"/>
  <c r="AR75" i="17"/>
  <c r="AO75" i="11"/>
  <c r="AP75" i="11"/>
  <c r="AQ75" i="11"/>
  <c r="AR75" i="11"/>
  <c r="AO39" i="6"/>
  <c r="AP39" i="6"/>
  <c r="AQ39" i="6"/>
  <c r="AR39" i="6"/>
  <c r="AO39" i="7"/>
  <c r="AP39" i="7"/>
  <c r="AQ39" i="7"/>
  <c r="AR39" i="7"/>
  <c r="AO38" i="1"/>
  <c r="AP38" i="1"/>
  <c r="AQ38" i="1"/>
  <c r="AR38" i="1"/>
  <c r="AO38" i="4"/>
  <c r="AO39" i="4" s="1"/>
  <c r="AP38" i="4"/>
  <c r="AP39" i="4" s="1"/>
  <c r="AQ38" i="4"/>
  <c r="AQ39" i="4" s="1"/>
  <c r="AR38" i="4"/>
  <c r="AR39" i="4" s="1"/>
  <c r="AO38" i="5"/>
  <c r="AO39" i="5" s="1"/>
  <c r="AP38" i="5"/>
  <c r="AP39" i="5" s="1"/>
  <c r="AQ38" i="5"/>
  <c r="AQ39" i="5" s="1"/>
  <c r="AR38" i="5"/>
  <c r="AR39" i="5" s="1"/>
  <c r="AO38" i="6"/>
  <c r="AP38" i="6"/>
  <c r="AQ38" i="6"/>
  <c r="AR38" i="6"/>
  <c r="AO38" i="7"/>
  <c r="AP38" i="7"/>
  <c r="AQ38" i="7"/>
  <c r="AR38" i="7"/>
  <c r="AO38" i="17"/>
  <c r="AP38" i="17"/>
  <c r="AQ38" i="17"/>
  <c r="AR38" i="17"/>
  <c r="AO38" i="11"/>
  <c r="AO39" i="11" s="1"/>
  <c r="AP38" i="11"/>
  <c r="AP39" i="11" s="1"/>
  <c r="AQ38" i="11"/>
  <c r="AQ39" i="11" s="1"/>
  <c r="AR38" i="11"/>
  <c r="AR39" i="11" s="1"/>
  <c r="AO37" i="1"/>
  <c r="AO39" i="1" s="1"/>
  <c r="AP37" i="1"/>
  <c r="AP39" i="1" s="1"/>
  <c r="AQ37" i="1"/>
  <c r="AQ39" i="1" s="1"/>
  <c r="AR37" i="1"/>
  <c r="AR39" i="1" s="1"/>
  <c r="AO37" i="4"/>
  <c r="AP37" i="4"/>
  <c r="AQ37" i="4"/>
  <c r="AR37" i="4"/>
  <c r="AO37" i="5"/>
  <c r="AP37" i="5"/>
  <c r="AQ37" i="5"/>
  <c r="AR37" i="5"/>
  <c r="AO37" i="6"/>
  <c r="AP37" i="6"/>
  <c r="AQ37" i="6"/>
  <c r="AR37" i="6"/>
  <c r="AO37" i="7"/>
  <c r="AP37" i="7"/>
  <c r="AQ37" i="7"/>
  <c r="AR37" i="7"/>
  <c r="AO37" i="17"/>
  <c r="AO39" i="17" s="1"/>
  <c r="AP37" i="17"/>
  <c r="AP39" i="17" s="1"/>
  <c r="AQ37" i="17"/>
  <c r="AQ39" i="17" s="1"/>
  <c r="AR37" i="17"/>
  <c r="AR39" i="17" s="1"/>
  <c r="AO37" i="11"/>
  <c r="AP37" i="11"/>
  <c r="AQ37" i="11"/>
  <c r="AR37" i="11"/>
  <c r="AO36" i="1"/>
  <c r="AP36" i="1"/>
  <c r="AQ36" i="1"/>
  <c r="AR36" i="1"/>
  <c r="AO36" i="4"/>
  <c r="AP36" i="4"/>
  <c r="AQ36" i="4"/>
  <c r="AR36" i="4"/>
  <c r="AO36" i="5"/>
  <c r="AP36" i="5"/>
  <c r="AQ36" i="5"/>
  <c r="AR36" i="5"/>
  <c r="AO36" i="6"/>
  <c r="AP36" i="6"/>
  <c r="AQ36" i="6"/>
  <c r="AR36" i="6"/>
  <c r="AO36" i="7"/>
  <c r="AP36" i="7"/>
  <c r="AQ36" i="7"/>
  <c r="AR36" i="7"/>
  <c r="AO36" i="17"/>
  <c r="AP36" i="17"/>
  <c r="AQ36" i="17"/>
  <c r="AR36" i="17"/>
  <c r="AO36" i="11"/>
  <c r="AP36" i="11"/>
  <c r="AQ36" i="11"/>
  <c r="AR36" i="11"/>
  <c r="AO35" i="1"/>
  <c r="AP35" i="1"/>
  <c r="AQ35" i="1"/>
  <c r="AR35" i="1"/>
  <c r="AO35" i="4"/>
  <c r="AP35" i="4"/>
  <c r="AQ35" i="4"/>
  <c r="AR35" i="4"/>
  <c r="AO35" i="5"/>
  <c r="AP35" i="5"/>
  <c r="AQ35" i="5"/>
  <c r="AR35" i="5"/>
  <c r="AO35" i="6"/>
  <c r="AP35" i="6"/>
  <c r="AQ35" i="6"/>
  <c r="AR35" i="6"/>
  <c r="AO35" i="7"/>
  <c r="AP35" i="7"/>
  <c r="AQ35" i="7"/>
  <c r="AR35" i="7"/>
  <c r="AO35" i="17"/>
  <c r="AP35" i="17"/>
  <c r="AQ35" i="17"/>
  <c r="AR35" i="17"/>
  <c r="AO35" i="11"/>
  <c r="AP35" i="11"/>
  <c r="AQ35" i="11"/>
  <c r="AR35" i="11"/>
  <c r="AO159" i="11"/>
  <c r="AP159" i="11"/>
  <c r="AQ159" i="11"/>
  <c r="AR159" i="11"/>
  <c r="AO159" i="6"/>
  <c r="AP159" i="6"/>
  <c r="AQ159" i="6"/>
  <c r="AR159" i="6"/>
  <c r="AO158" i="1"/>
  <c r="AP158" i="1"/>
  <c r="AQ158" i="1"/>
  <c r="AR158" i="1"/>
  <c r="AO158" i="4"/>
  <c r="AO159" i="4" s="1"/>
  <c r="AP158" i="4"/>
  <c r="AP159" i="4" s="1"/>
  <c r="AQ158" i="4"/>
  <c r="AQ159" i="4" s="1"/>
  <c r="AR158" i="4"/>
  <c r="AR159" i="4" s="1"/>
  <c r="AO158" i="5"/>
  <c r="AO159" i="5" s="1"/>
  <c r="AP158" i="5"/>
  <c r="AP159" i="5" s="1"/>
  <c r="AQ158" i="5"/>
  <c r="AQ159" i="5" s="1"/>
  <c r="AR158" i="5"/>
  <c r="AR159" i="5" s="1"/>
  <c r="AO158" i="11"/>
  <c r="AP158" i="11"/>
  <c r="AQ158" i="11"/>
  <c r="AR158" i="11"/>
  <c r="AO158" i="6"/>
  <c r="AP158" i="6"/>
  <c r="AQ158" i="6"/>
  <c r="AR158" i="6"/>
  <c r="AO158" i="7"/>
  <c r="AP158" i="7"/>
  <c r="AQ158" i="7"/>
  <c r="AR158" i="7"/>
  <c r="AO158" i="17"/>
  <c r="AO159" i="17" s="1"/>
  <c r="AP158" i="17"/>
  <c r="AP159" i="17" s="1"/>
  <c r="AQ158" i="17"/>
  <c r="AQ159" i="17" s="1"/>
  <c r="AR158" i="17"/>
  <c r="AR159" i="17" s="1"/>
  <c r="AO157" i="1"/>
  <c r="AO159" i="1" s="1"/>
  <c r="AP157" i="1"/>
  <c r="AP159" i="1" s="1"/>
  <c r="AQ157" i="1"/>
  <c r="AQ159" i="1" s="1"/>
  <c r="AR157" i="1"/>
  <c r="AR159" i="1" s="1"/>
  <c r="AO157" i="4"/>
  <c r="AP157" i="4"/>
  <c r="AQ157" i="4"/>
  <c r="AR157" i="4"/>
  <c r="AO157" i="5"/>
  <c r="AP157" i="5"/>
  <c r="AQ157" i="5"/>
  <c r="AR157" i="5"/>
  <c r="AO157" i="11"/>
  <c r="AP157" i="11"/>
  <c r="AQ157" i="11"/>
  <c r="AR157" i="11"/>
  <c r="AO157" i="6"/>
  <c r="AP157" i="6"/>
  <c r="AQ157" i="6"/>
  <c r="AR157" i="6"/>
  <c r="AO157" i="7"/>
  <c r="AO159" i="7" s="1"/>
  <c r="AP157" i="7"/>
  <c r="AP159" i="7" s="1"/>
  <c r="AQ157" i="7"/>
  <c r="AQ159" i="7" s="1"/>
  <c r="AR157" i="7"/>
  <c r="AR159" i="7" s="1"/>
  <c r="AO157" i="17"/>
  <c r="AP157" i="17"/>
  <c r="AQ157" i="17"/>
  <c r="AR157" i="17"/>
  <c r="AR156" i="1"/>
  <c r="AR156" i="4"/>
  <c r="AR156" i="5"/>
  <c r="AR156" i="11"/>
  <c r="AR156" i="6"/>
  <c r="AR156" i="7"/>
  <c r="AR156" i="17"/>
  <c r="AR155" i="1"/>
  <c r="AR155" i="4"/>
  <c r="AR155" i="5"/>
  <c r="AR155" i="11"/>
  <c r="AR155" i="6"/>
  <c r="AR155" i="7"/>
  <c r="AR155" i="17"/>
  <c r="AO156" i="1"/>
  <c r="AP156" i="1"/>
  <c r="AQ156" i="1"/>
  <c r="AO156" i="4"/>
  <c r="AP156" i="4"/>
  <c r="AQ156" i="4"/>
  <c r="AO156" i="5"/>
  <c r="AP156" i="5"/>
  <c r="AQ156" i="5"/>
  <c r="AO156" i="11"/>
  <c r="AP156" i="11"/>
  <c r="AQ156" i="11"/>
  <c r="AO156" i="6"/>
  <c r="AP156" i="6"/>
  <c r="AQ156" i="6"/>
  <c r="AO156" i="7"/>
  <c r="AP156" i="7"/>
  <c r="AQ156" i="7"/>
  <c r="AO156" i="17"/>
  <c r="AP156" i="17"/>
  <c r="AQ156" i="17"/>
  <c r="AO155" i="1"/>
  <c r="AP155" i="1"/>
  <c r="AQ155" i="1"/>
  <c r="AO155" i="4"/>
  <c r="AP155" i="4"/>
  <c r="AQ155" i="4"/>
  <c r="AO155" i="5"/>
  <c r="AP155" i="5"/>
  <c r="AQ155" i="5"/>
  <c r="AO155" i="11"/>
  <c r="AP155" i="11"/>
  <c r="AQ155" i="11"/>
  <c r="AO155" i="6"/>
  <c r="AP155" i="6"/>
  <c r="AQ155" i="6"/>
  <c r="AO155" i="7"/>
  <c r="AP155" i="7"/>
  <c r="AQ155" i="7"/>
  <c r="AO155" i="17"/>
  <c r="AP155" i="17"/>
  <c r="AQ155" i="17"/>
  <c r="AO118" i="1"/>
  <c r="AP118" i="1"/>
  <c r="AQ118" i="1"/>
  <c r="AR118" i="1"/>
  <c r="AO118" i="4"/>
  <c r="AP118" i="4"/>
  <c r="AQ118" i="4"/>
  <c r="AR118" i="4"/>
  <c r="AO118" i="5"/>
  <c r="AP118" i="5"/>
  <c r="AP119" i="5" s="1"/>
  <c r="AQ118" i="5"/>
  <c r="AR118" i="5"/>
  <c r="AO118" i="11"/>
  <c r="AP118" i="11"/>
  <c r="AQ118" i="11"/>
  <c r="AR118" i="11"/>
  <c r="AO118" i="6"/>
  <c r="AP118" i="6"/>
  <c r="AQ118" i="6"/>
  <c r="AR118" i="6"/>
  <c r="AO118" i="7"/>
  <c r="AP118" i="7"/>
  <c r="AQ118" i="7"/>
  <c r="AR118" i="7"/>
  <c r="AR119" i="7" s="1"/>
  <c r="AO118" i="17"/>
  <c r="AP118" i="17"/>
  <c r="AP119" i="17" s="1"/>
  <c r="AQ118" i="17"/>
  <c r="AR118" i="17"/>
  <c r="AO117" i="1"/>
  <c r="AO119" i="1" s="1"/>
  <c r="AP117" i="1"/>
  <c r="AP119" i="1" s="1"/>
  <c r="AQ117" i="1"/>
  <c r="AQ119" i="1" s="1"/>
  <c r="AR117" i="1"/>
  <c r="AO117" i="4"/>
  <c r="AP117" i="4"/>
  <c r="AQ117" i="4"/>
  <c r="AR117" i="4"/>
  <c r="AO117" i="5"/>
  <c r="AO119" i="5" s="1"/>
  <c r="AP117" i="5"/>
  <c r="AQ117" i="5"/>
  <c r="AQ119" i="5" s="1"/>
  <c r="AR117" i="5"/>
  <c r="AR119" i="5" s="1"/>
  <c r="AO117" i="11"/>
  <c r="AO119" i="11" s="1"/>
  <c r="AP117" i="11"/>
  <c r="AP119" i="11" s="1"/>
  <c r="AQ117" i="11"/>
  <c r="AQ119" i="11" s="1"/>
  <c r="AR117" i="11"/>
  <c r="AR119" i="11" s="1"/>
  <c r="AO117" i="6"/>
  <c r="AO119" i="6" s="1"/>
  <c r="AP117" i="6"/>
  <c r="AP119" i="6" s="1"/>
  <c r="AQ117" i="6"/>
  <c r="AQ119" i="6" s="1"/>
  <c r="AR117" i="6"/>
  <c r="AR119" i="6" s="1"/>
  <c r="AO117" i="7"/>
  <c r="AO119" i="7" s="1"/>
  <c r="AP117" i="7"/>
  <c r="AQ117" i="7"/>
  <c r="AQ119" i="7" s="1"/>
  <c r="AR117" i="7"/>
  <c r="AO117" i="17"/>
  <c r="AP117" i="17"/>
  <c r="AQ117" i="17"/>
  <c r="AR117" i="17"/>
  <c r="AO116" i="1"/>
  <c r="AP116" i="1"/>
  <c r="AQ116" i="1"/>
  <c r="AR116" i="1"/>
  <c r="AO116" i="4"/>
  <c r="AP116" i="4"/>
  <c r="AQ116" i="4"/>
  <c r="AR116" i="4"/>
  <c r="AO116" i="5"/>
  <c r="AP116" i="5"/>
  <c r="AQ116" i="5"/>
  <c r="AR116" i="5"/>
  <c r="AO116" i="11"/>
  <c r="AP116" i="11"/>
  <c r="AQ116" i="11"/>
  <c r="AR116" i="11"/>
  <c r="AO116" i="6"/>
  <c r="AP116" i="6"/>
  <c r="AQ116" i="6"/>
  <c r="AR116" i="6"/>
  <c r="AO116" i="7"/>
  <c r="AP116" i="7"/>
  <c r="AQ116" i="7"/>
  <c r="AR116" i="7"/>
  <c r="AO116" i="17"/>
  <c r="AP116" i="17"/>
  <c r="AQ116" i="17"/>
  <c r="AR116" i="17"/>
  <c r="AR115" i="1"/>
  <c r="AR115" i="4"/>
  <c r="AR115" i="5"/>
  <c r="AR115" i="11"/>
  <c r="AR115" i="6"/>
  <c r="AR115" i="7"/>
  <c r="AR115" i="17"/>
  <c r="AO115" i="1"/>
  <c r="AP115" i="1"/>
  <c r="AQ115" i="1"/>
  <c r="AO115" i="4"/>
  <c r="AP115" i="4"/>
  <c r="AQ115" i="4"/>
  <c r="AO115" i="5"/>
  <c r="AP115" i="5"/>
  <c r="AQ115" i="5"/>
  <c r="AO115" i="11"/>
  <c r="AP115" i="11"/>
  <c r="AQ115" i="11"/>
  <c r="AO115" i="6"/>
  <c r="AP115" i="6"/>
  <c r="AQ115" i="6"/>
  <c r="AO115" i="7"/>
  <c r="AP115" i="7"/>
  <c r="AQ115" i="7"/>
  <c r="AO115" i="17"/>
  <c r="AP115" i="17"/>
  <c r="AQ115" i="17"/>
  <c r="AQ119" i="4" l="1"/>
  <c r="AP119" i="4"/>
  <c r="AR119" i="4"/>
  <c r="AQ119" i="17"/>
  <c r="AO119" i="17"/>
  <c r="AP119" i="7"/>
  <c r="AR119" i="17"/>
  <c r="AO119" i="4"/>
  <c r="AR119" i="1"/>
  <c r="C175" i="14"/>
  <c r="C169" i="14"/>
  <c r="C163" i="14"/>
  <c r="C157" i="14"/>
  <c r="C149" i="14"/>
  <c r="C143" i="14"/>
  <c r="C137" i="14"/>
  <c r="C131" i="14"/>
  <c r="C123" i="14"/>
  <c r="C117" i="14"/>
  <c r="C111" i="14"/>
  <c r="C105" i="14"/>
  <c r="C97" i="14"/>
  <c r="C91" i="14"/>
  <c r="C85" i="14"/>
  <c r="C79" i="14"/>
  <c r="C71" i="14"/>
  <c r="C65" i="14"/>
  <c r="C59" i="14"/>
  <c r="C53" i="14"/>
  <c r="C45" i="14"/>
  <c r="C39" i="14"/>
  <c r="C33" i="14"/>
  <c r="C27" i="14"/>
  <c r="C19" i="14"/>
  <c r="C13" i="14"/>
  <c r="C7" i="14"/>
  <c r="AD36" i="1" l="1"/>
  <c r="S115" i="17" l="1"/>
  <c r="T115" i="17"/>
  <c r="U115" i="17"/>
  <c r="V115" i="17"/>
  <c r="W115" i="17"/>
  <c r="X115" i="17"/>
  <c r="Z115" i="17"/>
  <c r="AA115" i="17"/>
  <c r="AB115" i="17"/>
  <c r="S116" i="17"/>
  <c r="T116" i="17"/>
  <c r="U116" i="17"/>
  <c r="V116" i="17"/>
  <c r="W116" i="17"/>
  <c r="X116" i="17"/>
  <c r="Y116" i="17"/>
  <c r="Z116" i="17"/>
  <c r="AA116" i="17"/>
  <c r="AB116" i="17"/>
  <c r="S117" i="17"/>
  <c r="T117" i="17"/>
  <c r="U117" i="17"/>
  <c r="V117" i="17"/>
  <c r="W117" i="17"/>
  <c r="X117" i="17"/>
  <c r="Y117" i="17"/>
  <c r="Z117" i="17"/>
  <c r="AA117" i="17"/>
  <c r="AB117" i="17"/>
  <c r="S118" i="17"/>
  <c r="T118" i="17"/>
  <c r="U118" i="17"/>
  <c r="V118" i="17"/>
  <c r="W118" i="17"/>
  <c r="X118" i="17"/>
  <c r="Z118" i="17"/>
  <c r="AA118" i="17"/>
  <c r="AB118" i="17"/>
  <c r="Z119" i="17" l="1"/>
  <c r="U119" i="17"/>
  <c r="V119" i="17"/>
  <c r="AB119" i="17"/>
  <c r="T119" i="17"/>
  <c r="AA119" i="17"/>
  <c r="W119" i="17"/>
  <c r="S119" i="17"/>
  <c r="X119" i="17"/>
  <c r="P36" i="7" l="1"/>
  <c r="P36" i="17"/>
  <c r="P36" i="6"/>
  <c r="P36" i="11"/>
  <c r="P36" i="5"/>
  <c r="P36" i="4"/>
  <c r="P36" i="1" l="1"/>
  <c r="AA155" i="1" l="1"/>
  <c r="AA156" i="1"/>
  <c r="AA157" i="1"/>
  <c r="AA158" i="1"/>
  <c r="AA159" i="1" l="1"/>
  <c r="Z157" i="1"/>
  <c r="Z156" i="1"/>
  <c r="Z117" i="1"/>
  <c r="Z116" i="1"/>
  <c r="Z77" i="1"/>
  <c r="Z76" i="1"/>
  <c r="Z37" i="1"/>
  <c r="AA36" i="1"/>
  <c r="AB36" i="1"/>
  <c r="AC36" i="1"/>
  <c r="AA76" i="1"/>
  <c r="AN38" i="1" l="1"/>
  <c r="AM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Z39" i="1" s="1"/>
  <c r="X38" i="1"/>
  <c r="W38" i="1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X38" i="4"/>
  <c r="W38" i="4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X38" i="5"/>
  <c r="W38" i="5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X38" i="11"/>
  <c r="W38" i="11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X38" i="6"/>
  <c r="W38" i="6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X38" i="7"/>
  <c r="W38" i="7"/>
  <c r="AN78" i="7" l="1"/>
  <c r="Y156" i="17"/>
  <c r="Z76" i="17"/>
  <c r="Y76" i="17"/>
  <c r="Z36" i="17"/>
  <c r="Z37" i="17"/>
  <c r="Y37" i="17"/>
  <c r="Y156" i="7"/>
  <c r="Z116" i="7"/>
  <c r="Z76" i="7"/>
  <c r="Y76" i="7"/>
  <c r="Z36" i="7"/>
  <c r="AN156" i="17"/>
  <c r="AM156" i="17"/>
  <c r="AL156" i="17"/>
  <c r="AK156" i="17"/>
  <c r="AJ156" i="17"/>
  <c r="AI156" i="17"/>
  <c r="AH156" i="17"/>
  <c r="AG156" i="17"/>
  <c r="AF156" i="17"/>
  <c r="AE156" i="17"/>
  <c r="AD156" i="17"/>
  <c r="AC156" i="17"/>
  <c r="AB156" i="17"/>
  <c r="AA156" i="17"/>
  <c r="Z156" i="17"/>
  <c r="W156" i="17"/>
  <c r="V156" i="17"/>
  <c r="U156" i="17"/>
  <c r="T156" i="17"/>
  <c r="S156" i="17"/>
  <c r="R156" i="17"/>
  <c r="Q156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C156" i="17"/>
  <c r="B156" i="17"/>
  <c r="AN116" i="17"/>
  <c r="AM116" i="17"/>
  <c r="AL116" i="17"/>
  <c r="AK116" i="17"/>
  <c r="AJ116" i="17"/>
  <c r="AI116" i="17"/>
  <c r="AH116" i="17"/>
  <c r="AG116" i="17"/>
  <c r="AF116" i="17"/>
  <c r="AE116" i="17"/>
  <c r="AD116" i="17"/>
  <c r="AC116" i="17"/>
  <c r="R116" i="17"/>
  <c r="Q116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C116" i="17"/>
  <c r="B116" i="17"/>
  <c r="AN76" i="17"/>
  <c r="AM76" i="17"/>
  <c r="AL76" i="17"/>
  <c r="AK76" i="17"/>
  <c r="AJ76" i="17"/>
  <c r="AI76" i="17"/>
  <c r="AH76" i="17"/>
  <c r="AG76" i="17"/>
  <c r="AF76" i="17"/>
  <c r="AE76" i="17"/>
  <c r="AD76" i="17"/>
  <c r="AC76" i="17"/>
  <c r="AB76" i="17"/>
  <c r="AA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Y36" i="17"/>
  <c r="W36" i="17"/>
  <c r="V36" i="17"/>
  <c r="U36" i="17"/>
  <c r="T36" i="17"/>
  <c r="S36" i="17"/>
  <c r="R36" i="17"/>
  <c r="Q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W36" i="7"/>
  <c r="V36" i="7"/>
  <c r="U36" i="7"/>
  <c r="T36" i="7"/>
  <c r="S36" i="7"/>
  <c r="R36" i="7"/>
  <c r="Q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N156" i="6"/>
  <c r="AM156" i="6"/>
  <c r="AL156" i="6"/>
  <c r="AK156" i="6"/>
  <c r="AJ156" i="6"/>
  <c r="AI156" i="6"/>
  <c r="AH156" i="6"/>
  <c r="AG156" i="6"/>
  <c r="AF156" i="6"/>
  <c r="AD156" i="6"/>
  <c r="AC156" i="6"/>
  <c r="AB156" i="6"/>
  <c r="AA156" i="6"/>
  <c r="W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N116" i="6"/>
  <c r="AM116" i="6"/>
  <c r="AL116" i="6"/>
  <c r="AK116" i="6"/>
  <c r="AJ116" i="6"/>
  <c r="AI116" i="6"/>
  <c r="AH116" i="6"/>
  <c r="AG116" i="6"/>
  <c r="AF116" i="6"/>
  <c r="AD116" i="6"/>
  <c r="AC116" i="6"/>
  <c r="AB116" i="6"/>
  <c r="AA116" i="6"/>
  <c r="W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AN76" i="6"/>
  <c r="AM76" i="6"/>
  <c r="AL76" i="6"/>
  <c r="AK76" i="6"/>
  <c r="AJ76" i="6"/>
  <c r="AI76" i="6"/>
  <c r="AH76" i="6"/>
  <c r="AG76" i="6"/>
  <c r="AF76" i="6"/>
  <c r="AD76" i="6"/>
  <c r="AC76" i="6"/>
  <c r="AB76" i="6"/>
  <c r="AA76" i="6"/>
  <c r="W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AN36" i="6"/>
  <c r="AM36" i="6"/>
  <c r="AL36" i="6"/>
  <c r="AK36" i="6"/>
  <c r="AJ36" i="6"/>
  <c r="AI36" i="6"/>
  <c r="AH36" i="6"/>
  <c r="AG36" i="6"/>
  <c r="AF36" i="6"/>
  <c r="AD36" i="6"/>
  <c r="AC36" i="6"/>
  <c r="AB36" i="6"/>
  <c r="AA36" i="6"/>
  <c r="W36" i="6"/>
  <c r="U36" i="6"/>
  <c r="T36" i="6"/>
  <c r="S36" i="6"/>
  <c r="R36" i="6"/>
  <c r="Q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N156" i="11"/>
  <c r="AM156" i="11"/>
  <c r="AL156" i="11"/>
  <c r="AK156" i="11"/>
  <c r="AJ156" i="11"/>
  <c r="AI156" i="11"/>
  <c r="AH156" i="11"/>
  <c r="AG156" i="11"/>
  <c r="AF156" i="11"/>
  <c r="AD156" i="11"/>
  <c r="AC156" i="11"/>
  <c r="AB156" i="11"/>
  <c r="AA156" i="11"/>
  <c r="W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C156" i="11"/>
  <c r="B156" i="11"/>
  <c r="AN116" i="11"/>
  <c r="AM116" i="11"/>
  <c r="AL116" i="11"/>
  <c r="AK116" i="11"/>
  <c r="AJ116" i="11"/>
  <c r="AI116" i="11"/>
  <c r="AH116" i="11"/>
  <c r="AG116" i="11"/>
  <c r="AF116" i="11"/>
  <c r="AD116" i="11"/>
  <c r="AC116" i="11"/>
  <c r="AB116" i="11"/>
  <c r="AA116" i="11"/>
  <c r="W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C116" i="11"/>
  <c r="B116" i="11"/>
  <c r="AN76" i="11"/>
  <c r="AM76" i="11"/>
  <c r="AL76" i="11"/>
  <c r="AK76" i="11"/>
  <c r="AJ76" i="11"/>
  <c r="AI76" i="11"/>
  <c r="AH76" i="11"/>
  <c r="AG76" i="11"/>
  <c r="AF76" i="11"/>
  <c r="AD76" i="11"/>
  <c r="AC76" i="11"/>
  <c r="AB76" i="11"/>
  <c r="AA76" i="11"/>
  <c r="W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B76" i="11"/>
  <c r="AN36" i="11"/>
  <c r="AM36" i="11"/>
  <c r="AL36" i="11"/>
  <c r="AK36" i="11"/>
  <c r="AJ36" i="11"/>
  <c r="AI36" i="11"/>
  <c r="AH36" i="11"/>
  <c r="AG36" i="11"/>
  <c r="AF36" i="11"/>
  <c r="AD36" i="11"/>
  <c r="AC36" i="11"/>
  <c r="AB36" i="11"/>
  <c r="AA36" i="11"/>
  <c r="W36" i="11"/>
  <c r="U36" i="11"/>
  <c r="T36" i="11"/>
  <c r="S36" i="11"/>
  <c r="R36" i="11"/>
  <c r="Q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N156" i="5"/>
  <c r="AM156" i="5"/>
  <c r="AL156" i="5"/>
  <c r="AK156" i="5"/>
  <c r="AJ156" i="5"/>
  <c r="AI156" i="5"/>
  <c r="AH156" i="5"/>
  <c r="AG156" i="5"/>
  <c r="AF156" i="5"/>
  <c r="AD156" i="5"/>
  <c r="AC156" i="5"/>
  <c r="AB156" i="5"/>
  <c r="AA156" i="5"/>
  <c r="W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AN116" i="5"/>
  <c r="AM116" i="5"/>
  <c r="AL116" i="5"/>
  <c r="AK116" i="5"/>
  <c r="AJ116" i="5"/>
  <c r="AI116" i="5"/>
  <c r="AH116" i="5"/>
  <c r="AG116" i="5"/>
  <c r="AF116" i="5"/>
  <c r="AD116" i="5"/>
  <c r="AC116" i="5"/>
  <c r="AB116" i="5"/>
  <c r="AA116" i="5"/>
  <c r="W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AN76" i="5"/>
  <c r="AM76" i="5"/>
  <c r="AL76" i="5"/>
  <c r="AK76" i="5"/>
  <c r="AJ76" i="5"/>
  <c r="AI76" i="5"/>
  <c r="AH76" i="5"/>
  <c r="AG76" i="5"/>
  <c r="AF76" i="5"/>
  <c r="AD76" i="5"/>
  <c r="AC76" i="5"/>
  <c r="AB76" i="5"/>
  <c r="AA76" i="5"/>
  <c r="W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AN36" i="5"/>
  <c r="AM36" i="5"/>
  <c r="AL36" i="5"/>
  <c r="AK36" i="5"/>
  <c r="AJ36" i="5"/>
  <c r="AI36" i="5"/>
  <c r="AH36" i="5"/>
  <c r="AG36" i="5"/>
  <c r="AF36" i="5"/>
  <c r="AD36" i="5"/>
  <c r="AC36" i="5"/>
  <c r="AB36" i="5"/>
  <c r="AA36" i="5"/>
  <c r="W36" i="5"/>
  <c r="U36" i="5"/>
  <c r="T36" i="5"/>
  <c r="S36" i="5"/>
  <c r="R36" i="5"/>
  <c r="Q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N156" i="4"/>
  <c r="AM156" i="4"/>
  <c r="AL156" i="4"/>
  <c r="AK156" i="4"/>
  <c r="AJ156" i="4"/>
  <c r="AI156" i="4"/>
  <c r="AH156" i="4"/>
  <c r="AG156" i="4"/>
  <c r="AF156" i="4"/>
  <c r="AD156" i="4"/>
  <c r="AC156" i="4"/>
  <c r="AB156" i="4"/>
  <c r="AA156" i="4"/>
  <c r="W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N116" i="4"/>
  <c r="AM116" i="4"/>
  <c r="AL116" i="4"/>
  <c r="AK116" i="4"/>
  <c r="AJ116" i="4"/>
  <c r="AI116" i="4"/>
  <c r="AH116" i="4"/>
  <c r="AG116" i="4"/>
  <c r="AF116" i="4"/>
  <c r="AD116" i="4"/>
  <c r="AC116" i="4"/>
  <c r="AB116" i="4"/>
  <c r="AA116" i="4"/>
  <c r="W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N76" i="4"/>
  <c r="AM76" i="4"/>
  <c r="AL76" i="4"/>
  <c r="AK76" i="4"/>
  <c r="AJ76" i="4"/>
  <c r="AI76" i="4"/>
  <c r="AH76" i="4"/>
  <c r="AG76" i="4"/>
  <c r="AF76" i="4"/>
  <c r="AD76" i="4"/>
  <c r="AC76" i="4"/>
  <c r="AB76" i="4"/>
  <c r="AA76" i="4"/>
  <c r="W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N36" i="4"/>
  <c r="AM36" i="4"/>
  <c r="AL36" i="4"/>
  <c r="AK36" i="4"/>
  <c r="AJ36" i="4"/>
  <c r="AI36" i="4"/>
  <c r="AH36" i="4"/>
  <c r="AG36" i="4"/>
  <c r="AF36" i="4"/>
  <c r="AD36" i="4"/>
  <c r="AC36" i="4"/>
  <c r="AB36" i="4"/>
  <c r="AA36" i="4"/>
  <c r="W36" i="4"/>
  <c r="U36" i="4"/>
  <c r="T36" i="4"/>
  <c r="S36" i="4"/>
  <c r="R36" i="4"/>
  <c r="Q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N156" i="1"/>
  <c r="AM156" i="1"/>
  <c r="AL156" i="1"/>
  <c r="AK156" i="1"/>
  <c r="AJ156" i="1"/>
  <c r="AI156" i="1"/>
  <c r="AH156" i="1"/>
  <c r="AG156" i="1"/>
  <c r="AD156" i="1"/>
  <c r="AC156" i="1"/>
  <c r="AB156" i="1"/>
  <c r="W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N116" i="1"/>
  <c r="AM116" i="1"/>
  <c r="AL116" i="1"/>
  <c r="AK116" i="1"/>
  <c r="AJ116" i="1"/>
  <c r="AI116" i="1"/>
  <c r="AH116" i="1"/>
  <c r="AG116" i="1"/>
  <c r="AD116" i="1"/>
  <c r="AC116" i="1"/>
  <c r="AB116" i="1"/>
  <c r="AA116" i="1"/>
  <c r="W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N76" i="1"/>
  <c r="AM76" i="1"/>
  <c r="AL76" i="1"/>
  <c r="AK76" i="1"/>
  <c r="AJ76" i="1"/>
  <c r="AI76" i="1"/>
  <c r="AH76" i="1"/>
  <c r="AG76" i="1"/>
  <c r="AD76" i="1"/>
  <c r="AC76" i="1"/>
  <c r="AB76" i="1"/>
  <c r="W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N36" i="1"/>
  <c r="AM36" i="1"/>
  <c r="AL36" i="1"/>
  <c r="AK36" i="1"/>
  <c r="AJ36" i="1"/>
  <c r="AI36" i="1"/>
  <c r="AH36" i="1"/>
  <c r="AG36" i="1"/>
  <c r="W36" i="1"/>
  <c r="U36" i="1"/>
  <c r="T36" i="1"/>
  <c r="S36" i="1"/>
  <c r="R36" i="1"/>
  <c r="Q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L121" i="17"/>
  <c r="L81" i="17"/>
  <c r="L41" i="17"/>
  <c r="L1" i="17"/>
  <c r="L121" i="7"/>
  <c r="L81" i="7"/>
  <c r="L41" i="7"/>
  <c r="L1" i="7"/>
  <c r="K41" i="6"/>
  <c r="M121" i="11"/>
  <c r="M81" i="11"/>
  <c r="M41" i="11"/>
  <c r="M1" i="11"/>
  <c r="L121" i="5"/>
  <c r="L81" i="5"/>
  <c r="L41" i="5"/>
  <c r="L1" i="5"/>
  <c r="K121" i="4"/>
  <c r="K81" i="4"/>
  <c r="K41" i="4"/>
  <c r="K1" i="4"/>
  <c r="L121" i="1"/>
  <c r="L81" i="1"/>
  <c r="L41" i="1"/>
  <c r="L1" i="1"/>
  <c r="AM37" i="1"/>
  <c r="AM39" i="1" s="1"/>
  <c r="AN37" i="1"/>
  <c r="AN39" i="1" s="1"/>
  <c r="C157" i="17"/>
  <c r="D157" i="17"/>
  <c r="E157" i="17"/>
  <c r="F157" i="17"/>
  <c r="G157" i="17"/>
  <c r="H157" i="17"/>
  <c r="I157" i="17"/>
  <c r="J157" i="17"/>
  <c r="K157" i="17"/>
  <c r="L157" i="17"/>
  <c r="M157" i="17"/>
  <c r="N157" i="17"/>
  <c r="O157" i="17"/>
  <c r="P157" i="17"/>
  <c r="Q157" i="17"/>
  <c r="R157" i="17"/>
  <c r="S157" i="17"/>
  <c r="T157" i="17"/>
  <c r="U157" i="17"/>
  <c r="V157" i="17"/>
  <c r="W157" i="17"/>
  <c r="AA157" i="17"/>
  <c r="AB157" i="17"/>
  <c r="AC157" i="17"/>
  <c r="AD157" i="17"/>
  <c r="AE157" i="17"/>
  <c r="AF157" i="17"/>
  <c r="AG157" i="17"/>
  <c r="AH157" i="17"/>
  <c r="AI157" i="17"/>
  <c r="AJ157" i="17"/>
  <c r="AK157" i="17"/>
  <c r="AL157" i="17"/>
  <c r="AM157" i="17"/>
  <c r="AN157" i="17"/>
  <c r="C158" i="17"/>
  <c r="D158" i="17"/>
  <c r="E158" i="17"/>
  <c r="F158" i="17"/>
  <c r="G158" i="17"/>
  <c r="H158" i="17"/>
  <c r="I158" i="17"/>
  <c r="J158" i="17"/>
  <c r="K158" i="17"/>
  <c r="L158" i="17"/>
  <c r="M158" i="17"/>
  <c r="N158" i="17"/>
  <c r="O158" i="17"/>
  <c r="P158" i="17"/>
  <c r="Q158" i="17"/>
  <c r="R158" i="17"/>
  <c r="S158" i="17"/>
  <c r="T158" i="17"/>
  <c r="U158" i="17"/>
  <c r="W158" i="17"/>
  <c r="AA158" i="17"/>
  <c r="AB158" i="17"/>
  <c r="AC158" i="17"/>
  <c r="AD158" i="17"/>
  <c r="AF158" i="17"/>
  <c r="AG158" i="17"/>
  <c r="AH158" i="17"/>
  <c r="AI158" i="17"/>
  <c r="AJ158" i="17"/>
  <c r="AK158" i="17"/>
  <c r="AL158" i="17"/>
  <c r="AM158" i="17"/>
  <c r="AN158" i="17"/>
  <c r="B158" i="17"/>
  <c r="B15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AC118" i="17"/>
  <c r="AD118" i="17"/>
  <c r="AF118" i="17"/>
  <c r="AG118" i="17"/>
  <c r="AH118" i="17"/>
  <c r="AI118" i="17"/>
  <c r="AJ118" i="17"/>
  <c r="AK118" i="17"/>
  <c r="AL118" i="17"/>
  <c r="AM118" i="17"/>
  <c r="AN118" i="17"/>
  <c r="C117" i="17"/>
  <c r="D117" i="17"/>
  <c r="E117" i="17"/>
  <c r="F117" i="17"/>
  <c r="C118" i="17"/>
  <c r="D118" i="17"/>
  <c r="E118" i="17"/>
  <c r="F118" i="17"/>
  <c r="B118" i="17"/>
  <c r="B11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W78" i="17"/>
  <c r="AA78" i="17"/>
  <c r="AB78" i="17"/>
  <c r="AC78" i="17"/>
  <c r="AD78" i="17"/>
  <c r="AF78" i="17"/>
  <c r="AG78" i="17"/>
  <c r="AH78" i="17"/>
  <c r="AI78" i="17"/>
  <c r="AJ78" i="17"/>
  <c r="AK78" i="17"/>
  <c r="AL78" i="17"/>
  <c r="AM78" i="17"/>
  <c r="AN78" i="17"/>
  <c r="B78" i="17"/>
  <c r="B7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W38" i="17"/>
  <c r="AA38" i="17"/>
  <c r="AB38" i="17"/>
  <c r="AC38" i="17"/>
  <c r="AD38" i="17"/>
  <c r="AF38" i="17"/>
  <c r="AG38" i="17"/>
  <c r="AH38" i="17"/>
  <c r="AI38" i="17"/>
  <c r="AJ38" i="17"/>
  <c r="AK38" i="17"/>
  <c r="AL38" i="17"/>
  <c r="AM38" i="17"/>
  <c r="AN38" i="17"/>
  <c r="B38" i="17"/>
  <c r="B37" i="17"/>
  <c r="AN155" i="17"/>
  <c r="AM155" i="17"/>
  <c r="AL155" i="17"/>
  <c r="AK155" i="17"/>
  <c r="AJ155" i="17"/>
  <c r="AI155" i="17"/>
  <c r="AH155" i="17"/>
  <c r="AG155" i="17"/>
  <c r="AF155" i="17"/>
  <c r="AD155" i="17"/>
  <c r="AC155" i="17"/>
  <c r="AB155" i="17"/>
  <c r="AA155" i="17"/>
  <c r="W155" i="17"/>
  <c r="U155" i="17"/>
  <c r="T155" i="17"/>
  <c r="S155" i="17"/>
  <c r="R155" i="17"/>
  <c r="Q155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B155" i="17"/>
  <c r="AN115" i="17"/>
  <c r="AM115" i="17"/>
  <c r="AL115" i="17"/>
  <c r="AK115" i="17"/>
  <c r="AJ115" i="17"/>
  <c r="AI115" i="17"/>
  <c r="AH115" i="17"/>
  <c r="AG115" i="17"/>
  <c r="AF115" i="17"/>
  <c r="AD115" i="17"/>
  <c r="AC115" i="17"/>
  <c r="R115" i="17"/>
  <c r="Q115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C115" i="17"/>
  <c r="B115" i="17"/>
  <c r="AN75" i="17"/>
  <c r="AM75" i="17"/>
  <c r="AL75" i="17"/>
  <c r="AK75" i="17"/>
  <c r="AJ75" i="17"/>
  <c r="AI75" i="17"/>
  <c r="AH75" i="17"/>
  <c r="AG75" i="17"/>
  <c r="AF75" i="17"/>
  <c r="AD75" i="17"/>
  <c r="AC75" i="17"/>
  <c r="AB75" i="17"/>
  <c r="AA75" i="17"/>
  <c r="W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AN35" i="17"/>
  <c r="AM35" i="17"/>
  <c r="AL35" i="17"/>
  <c r="AK35" i="17"/>
  <c r="AJ35" i="17"/>
  <c r="AI35" i="17"/>
  <c r="AH35" i="17"/>
  <c r="AG35" i="17"/>
  <c r="AF35" i="17"/>
  <c r="AD35" i="17"/>
  <c r="AC35" i="17"/>
  <c r="AB35" i="17"/>
  <c r="AA35" i="17"/>
  <c r="W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Q157" i="7"/>
  <c r="R157" i="7"/>
  <c r="S157" i="7"/>
  <c r="T157" i="7"/>
  <c r="U157" i="7"/>
  <c r="V157" i="7"/>
  <c r="W157" i="7"/>
  <c r="Z157" i="7"/>
  <c r="AA157" i="7"/>
  <c r="AB157" i="7"/>
  <c r="AC157" i="7"/>
  <c r="AD157" i="7"/>
  <c r="AE157" i="7"/>
  <c r="AF157" i="7"/>
  <c r="AG157" i="7"/>
  <c r="AH157" i="7"/>
  <c r="AI157" i="7"/>
  <c r="AJ157" i="7"/>
  <c r="AK157" i="7"/>
  <c r="AL157" i="7"/>
  <c r="AM157" i="7"/>
  <c r="AN157" i="7"/>
  <c r="B157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Y117" i="7"/>
  <c r="Z117" i="7"/>
  <c r="AA117" i="7"/>
  <c r="AB117" i="7"/>
  <c r="AC117" i="7"/>
  <c r="AD117" i="7"/>
  <c r="AE117" i="7"/>
  <c r="AF117" i="7"/>
  <c r="AG117" i="7"/>
  <c r="AH117" i="7"/>
  <c r="AI117" i="7"/>
  <c r="AJ117" i="7"/>
  <c r="AK117" i="7"/>
  <c r="AL117" i="7"/>
  <c r="AM117" i="7"/>
  <c r="AN117" i="7"/>
  <c r="B11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AL77" i="7"/>
  <c r="AM77" i="7"/>
  <c r="AN77" i="7"/>
  <c r="AN79" i="7" s="1"/>
  <c r="B7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W39" i="7" s="1"/>
  <c r="Y37" i="7"/>
  <c r="Z37" i="7"/>
  <c r="Z39" i="7" s="1"/>
  <c r="AA37" i="7"/>
  <c r="AA39" i="7" s="1"/>
  <c r="AB37" i="7"/>
  <c r="AB39" i="7" s="1"/>
  <c r="AC37" i="7"/>
  <c r="AC39" i="7" s="1"/>
  <c r="AD37" i="7"/>
  <c r="AD39" i="7" s="1"/>
  <c r="AE37" i="7"/>
  <c r="AE39" i="7" s="1"/>
  <c r="AF37" i="7"/>
  <c r="AF39" i="7" s="1"/>
  <c r="AG37" i="7"/>
  <c r="AG39" i="7" s="1"/>
  <c r="AH37" i="7"/>
  <c r="AH39" i="7" s="1"/>
  <c r="AI37" i="7"/>
  <c r="AI39" i="7" s="1"/>
  <c r="AJ37" i="7"/>
  <c r="AJ39" i="7" s="1"/>
  <c r="AK37" i="7"/>
  <c r="AK39" i="7" s="1"/>
  <c r="AL37" i="7"/>
  <c r="AL39" i="7" s="1"/>
  <c r="AM37" i="7"/>
  <c r="AM39" i="7" s="1"/>
  <c r="AN37" i="7"/>
  <c r="AN39" i="7" s="1"/>
  <c r="B37" i="7"/>
  <c r="C157" i="6"/>
  <c r="D157" i="6"/>
  <c r="E157" i="6"/>
  <c r="F157" i="6"/>
  <c r="G157" i="6"/>
  <c r="H157" i="6"/>
  <c r="I157" i="6"/>
  <c r="J157" i="6"/>
  <c r="K157" i="6"/>
  <c r="L157" i="6"/>
  <c r="M157" i="6"/>
  <c r="N157" i="6"/>
  <c r="O157" i="6"/>
  <c r="P157" i="6"/>
  <c r="Q157" i="6"/>
  <c r="R157" i="6"/>
  <c r="S157" i="6"/>
  <c r="T157" i="6"/>
  <c r="U157" i="6"/>
  <c r="W157" i="6"/>
  <c r="AA157" i="6"/>
  <c r="AB157" i="6"/>
  <c r="AC157" i="6"/>
  <c r="AD157" i="6"/>
  <c r="AF157" i="6"/>
  <c r="AG157" i="6"/>
  <c r="AH157" i="6"/>
  <c r="AI157" i="6"/>
  <c r="AJ157" i="6"/>
  <c r="AK157" i="6"/>
  <c r="AL157" i="6"/>
  <c r="AM157" i="6"/>
  <c r="AN157" i="6"/>
  <c r="B157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W117" i="6"/>
  <c r="AA117" i="6"/>
  <c r="AB117" i="6"/>
  <c r="AC117" i="6"/>
  <c r="AD117" i="6"/>
  <c r="AF117" i="6"/>
  <c r="AG117" i="6"/>
  <c r="AH117" i="6"/>
  <c r="AI117" i="6"/>
  <c r="AJ117" i="6"/>
  <c r="AK117" i="6"/>
  <c r="AL117" i="6"/>
  <c r="AM117" i="6"/>
  <c r="AN117" i="6"/>
  <c r="B11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W77" i="6"/>
  <c r="AA77" i="6"/>
  <c r="AB77" i="6"/>
  <c r="AC77" i="6"/>
  <c r="AD77" i="6"/>
  <c r="AF77" i="6"/>
  <c r="AG77" i="6"/>
  <c r="AH77" i="6"/>
  <c r="AI77" i="6"/>
  <c r="AJ77" i="6"/>
  <c r="AK77" i="6"/>
  <c r="AL77" i="6"/>
  <c r="AM77" i="6"/>
  <c r="AN77" i="6"/>
  <c r="B7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W37" i="6"/>
  <c r="W39" i="6" s="1"/>
  <c r="AA37" i="6"/>
  <c r="AA39" i="6" s="1"/>
  <c r="AB37" i="6"/>
  <c r="AB39" i="6" s="1"/>
  <c r="AC37" i="6"/>
  <c r="AC39" i="6" s="1"/>
  <c r="AD37" i="6"/>
  <c r="AD39" i="6" s="1"/>
  <c r="AF37" i="6"/>
  <c r="AF39" i="6" s="1"/>
  <c r="AG37" i="6"/>
  <c r="AG39" i="6" s="1"/>
  <c r="AH37" i="6"/>
  <c r="AH39" i="6" s="1"/>
  <c r="AI37" i="6"/>
  <c r="AI39" i="6" s="1"/>
  <c r="AJ37" i="6"/>
  <c r="AJ39" i="6" s="1"/>
  <c r="AK37" i="6"/>
  <c r="AK39" i="6" s="1"/>
  <c r="AL37" i="6"/>
  <c r="AL39" i="6" s="1"/>
  <c r="AM37" i="6"/>
  <c r="AM39" i="6" s="1"/>
  <c r="AN37" i="6"/>
  <c r="AN39" i="6" s="1"/>
  <c r="B37" i="6"/>
  <c r="C157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P157" i="11"/>
  <c r="Q157" i="11"/>
  <c r="R157" i="11"/>
  <c r="S157" i="11"/>
  <c r="T157" i="11"/>
  <c r="U157" i="11"/>
  <c r="W157" i="11"/>
  <c r="AA157" i="11"/>
  <c r="AB157" i="11"/>
  <c r="AC157" i="11"/>
  <c r="AD157" i="11"/>
  <c r="AF157" i="11"/>
  <c r="AG157" i="11"/>
  <c r="AH157" i="11"/>
  <c r="AI157" i="11"/>
  <c r="AJ157" i="11"/>
  <c r="AK157" i="11"/>
  <c r="AL157" i="11"/>
  <c r="AM157" i="11"/>
  <c r="AN157" i="11"/>
  <c r="B157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W117" i="11"/>
  <c r="AA117" i="11"/>
  <c r="AB117" i="11"/>
  <c r="AC117" i="11"/>
  <c r="AD117" i="11"/>
  <c r="AF117" i="11"/>
  <c r="AG117" i="11"/>
  <c r="AH117" i="11"/>
  <c r="AI117" i="11"/>
  <c r="AJ117" i="11"/>
  <c r="AK117" i="11"/>
  <c r="AL117" i="11"/>
  <c r="AM117" i="11"/>
  <c r="AN117" i="11"/>
  <c r="B117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W77" i="11"/>
  <c r="AA77" i="11"/>
  <c r="AB77" i="11"/>
  <c r="AC77" i="11"/>
  <c r="AD77" i="11"/>
  <c r="AF77" i="11"/>
  <c r="AG77" i="11"/>
  <c r="AH77" i="11"/>
  <c r="AI77" i="11"/>
  <c r="AJ77" i="11"/>
  <c r="AK77" i="11"/>
  <c r="AL77" i="11"/>
  <c r="AM77" i="11"/>
  <c r="AN77" i="11"/>
  <c r="B77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W37" i="11"/>
  <c r="W39" i="11" s="1"/>
  <c r="AA37" i="11"/>
  <c r="AA39" i="11" s="1"/>
  <c r="AB37" i="11"/>
  <c r="AB39" i="11" s="1"/>
  <c r="AC37" i="11"/>
  <c r="AC39" i="11" s="1"/>
  <c r="AD37" i="11"/>
  <c r="AD39" i="11" s="1"/>
  <c r="AF37" i="11"/>
  <c r="AF39" i="11" s="1"/>
  <c r="AG37" i="11"/>
  <c r="AG39" i="11" s="1"/>
  <c r="AH37" i="11"/>
  <c r="AH39" i="11" s="1"/>
  <c r="AI37" i="11"/>
  <c r="AI39" i="11" s="1"/>
  <c r="AJ37" i="11"/>
  <c r="AJ39" i="11" s="1"/>
  <c r="AK37" i="11"/>
  <c r="AK39" i="11" s="1"/>
  <c r="AL37" i="11"/>
  <c r="AL39" i="11" s="1"/>
  <c r="AM37" i="11"/>
  <c r="AM39" i="11" s="1"/>
  <c r="AN37" i="11"/>
  <c r="AN39" i="11" s="1"/>
  <c r="B37" i="11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W157" i="5"/>
  <c r="AA157" i="5"/>
  <c r="AB157" i="5"/>
  <c r="AC157" i="5"/>
  <c r="AD157" i="5"/>
  <c r="AF157" i="5"/>
  <c r="AG157" i="5"/>
  <c r="AH157" i="5"/>
  <c r="AI157" i="5"/>
  <c r="AJ157" i="5"/>
  <c r="AK157" i="5"/>
  <c r="AL157" i="5"/>
  <c r="AM157" i="5"/>
  <c r="AN157" i="5"/>
  <c r="B15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W117" i="5"/>
  <c r="AA117" i="5"/>
  <c r="AB117" i="5"/>
  <c r="AC117" i="5"/>
  <c r="AD117" i="5"/>
  <c r="AF117" i="5"/>
  <c r="AG117" i="5"/>
  <c r="AH117" i="5"/>
  <c r="AI117" i="5"/>
  <c r="AJ117" i="5"/>
  <c r="AK117" i="5"/>
  <c r="AL117" i="5"/>
  <c r="AM117" i="5"/>
  <c r="AN117" i="5"/>
  <c r="B11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W77" i="5"/>
  <c r="AA77" i="5"/>
  <c r="AB77" i="5"/>
  <c r="AC77" i="5"/>
  <c r="AD77" i="5"/>
  <c r="AF77" i="5"/>
  <c r="AG77" i="5"/>
  <c r="AH77" i="5"/>
  <c r="AI77" i="5"/>
  <c r="AJ77" i="5"/>
  <c r="AK77" i="5"/>
  <c r="AL77" i="5"/>
  <c r="AM77" i="5"/>
  <c r="AN77" i="5"/>
  <c r="B7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W37" i="5"/>
  <c r="W39" i="5" s="1"/>
  <c r="AA37" i="5"/>
  <c r="AA39" i="5" s="1"/>
  <c r="AB37" i="5"/>
  <c r="AB39" i="5" s="1"/>
  <c r="AC37" i="5"/>
  <c r="AC39" i="5" s="1"/>
  <c r="AD37" i="5"/>
  <c r="AD39" i="5" s="1"/>
  <c r="AF37" i="5"/>
  <c r="AF39" i="5" s="1"/>
  <c r="AG37" i="5"/>
  <c r="AG39" i="5" s="1"/>
  <c r="AH37" i="5"/>
  <c r="AH39" i="5" s="1"/>
  <c r="AI37" i="5"/>
  <c r="AI39" i="5" s="1"/>
  <c r="AJ37" i="5"/>
  <c r="AJ39" i="5" s="1"/>
  <c r="AK37" i="5"/>
  <c r="AK39" i="5" s="1"/>
  <c r="AL37" i="5"/>
  <c r="AL39" i="5" s="1"/>
  <c r="AM37" i="5"/>
  <c r="AM39" i="5" s="1"/>
  <c r="AN37" i="5"/>
  <c r="AN39" i="5" s="1"/>
  <c r="B37" i="5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W157" i="4"/>
  <c r="AA157" i="4"/>
  <c r="AB157" i="4"/>
  <c r="AC157" i="4"/>
  <c r="AD157" i="4"/>
  <c r="AF157" i="4"/>
  <c r="AG157" i="4"/>
  <c r="AH157" i="4"/>
  <c r="AI157" i="4"/>
  <c r="AJ157" i="4"/>
  <c r="AK157" i="4"/>
  <c r="AL157" i="4"/>
  <c r="AM157" i="4"/>
  <c r="AN157" i="4"/>
  <c r="B15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W117" i="4"/>
  <c r="AA117" i="4"/>
  <c r="AB117" i="4"/>
  <c r="AC117" i="4"/>
  <c r="AD117" i="4"/>
  <c r="AF117" i="4"/>
  <c r="AG117" i="4"/>
  <c r="AH117" i="4"/>
  <c r="AI117" i="4"/>
  <c r="AJ117" i="4"/>
  <c r="AK117" i="4"/>
  <c r="AL117" i="4"/>
  <c r="AM117" i="4"/>
  <c r="AN117" i="4"/>
  <c r="B11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W77" i="4"/>
  <c r="AA77" i="4"/>
  <c r="AB77" i="4"/>
  <c r="AC77" i="4"/>
  <c r="AD77" i="4"/>
  <c r="AF77" i="4"/>
  <c r="AG77" i="4"/>
  <c r="AH77" i="4"/>
  <c r="AI77" i="4"/>
  <c r="AJ77" i="4"/>
  <c r="AK77" i="4"/>
  <c r="AL77" i="4"/>
  <c r="AM77" i="4"/>
  <c r="AN77" i="4"/>
  <c r="B7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W37" i="4"/>
  <c r="W39" i="4" s="1"/>
  <c r="AA37" i="4"/>
  <c r="AA39" i="4" s="1"/>
  <c r="AB37" i="4"/>
  <c r="AB39" i="4" s="1"/>
  <c r="AC37" i="4"/>
  <c r="AC39" i="4" s="1"/>
  <c r="AD37" i="4"/>
  <c r="AD39" i="4" s="1"/>
  <c r="AF37" i="4"/>
  <c r="AF39" i="4" s="1"/>
  <c r="AG37" i="4"/>
  <c r="AG39" i="4" s="1"/>
  <c r="AH37" i="4"/>
  <c r="AH39" i="4" s="1"/>
  <c r="AI37" i="4"/>
  <c r="AI39" i="4" s="1"/>
  <c r="AJ37" i="4"/>
  <c r="AJ39" i="4" s="1"/>
  <c r="AK37" i="4"/>
  <c r="AK39" i="4" s="1"/>
  <c r="AL37" i="4"/>
  <c r="AL39" i="4" s="1"/>
  <c r="AM37" i="4"/>
  <c r="AM39" i="4" s="1"/>
  <c r="AN37" i="4"/>
  <c r="AN39" i="4" s="1"/>
  <c r="B37" i="4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W157" i="1"/>
  <c r="AB157" i="1"/>
  <c r="AC157" i="1"/>
  <c r="AD157" i="1"/>
  <c r="AG157" i="1"/>
  <c r="AH157" i="1"/>
  <c r="AI157" i="1"/>
  <c r="AJ157" i="1"/>
  <c r="AK157" i="1"/>
  <c r="AL157" i="1"/>
  <c r="AM157" i="1"/>
  <c r="AN157" i="1"/>
  <c r="B15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W117" i="1"/>
  <c r="AA117" i="1"/>
  <c r="AB117" i="1"/>
  <c r="AC117" i="1"/>
  <c r="AD117" i="1"/>
  <c r="AG117" i="1"/>
  <c r="AH117" i="1"/>
  <c r="AI117" i="1"/>
  <c r="AJ117" i="1"/>
  <c r="AK117" i="1"/>
  <c r="AL117" i="1"/>
  <c r="AM117" i="1"/>
  <c r="AN117" i="1"/>
  <c r="B11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W77" i="1"/>
  <c r="AA77" i="1"/>
  <c r="AB77" i="1"/>
  <c r="AC77" i="1"/>
  <c r="AD77" i="1"/>
  <c r="AG77" i="1"/>
  <c r="AH77" i="1"/>
  <c r="AI77" i="1"/>
  <c r="AJ77" i="1"/>
  <c r="AK77" i="1"/>
  <c r="AL77" i="1"/>
  <c r="AM77" i="1"/>
  <c r="AN77" i="1"/>
  <c r="B7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W37" i="1"/>
  <c r="W39" i="1" s="1"/>
  <c r="AA37" i="1"/>
  <c r="AA39" i="1" s="1"/>
  <c r="AB37" i="1"/>
  <c r="AB39" i="1" s="1"/>
  <c r="AC37" i="1"/>
  <c r="AC39" i="1" s="1"/>
  <c r="AD37" i="1"/>
  <c r="AD39" i="1" s="1"/>
  <c r="AG37" i="1"/>
  <c r="AG39" i="1" s="1"/>
  <c r="AH37" i="1"/>
  <c r="AH39" i="1" s="1"/>
  <c r="AI37" i="1"/>
  <c r="AI39" i="1" s="1"/>
  <c r="AJ37" i="1"/>
  <c r="AJ39" i="1" s="1"/>
  <c r="AK37" i="1"/>
  <c r="AK39" i="1" s="1"/>
  <c r="AL37" i="1"/>
  <c r="AL39" i="1" s="1"/>
  <c r="B37" i="1"/>
  <c r="K121" i="6"/>
  <c r="K81" i="6"/>
  <c r="K1" i="6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Q158" i="7"/>
  <c r="R158" i="7"/>
  <c r="S158" i="7"/>
  <c r="T158" i="7"/>
  <c r="U158" i="7"/>
  <c r="W158" i="7"/>
  <c r="AA158" i="7"/>
  <c r="AB158" i="7"/>
  <c r="AC158" i="7"/>
  <c r="AD158" i="7"/>
  <c r="AF158" i="7"/>
  <c r="AG158" i="7"/>
  <c r="AH158" i="7"/>
  <c r="AI158" i="7"/>
  <c r="AJ158" i="7"/>
  <c r="AK158" i="7"/>
  <c r="AL158" i="7"/>
  <c r="AM158" i="7"/>
  <c r="AN158" i="7"/>
  <c r="B15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W118" i="7"/>
  <c r="AA118" i="7"/>
  <c r="AB118" i="7"/>
  <c r="AC118" i="7"/>
  <c r="AD118" i="7"/>
  <c r="AF118" i="7"/>
  <c r="AG118" i="7"/>
  <c r="AH118" i="7"/>
  <c r="AI118" i="7"/>
  <c r="AJ118" i="7"/>
  <c r="AK118" i="7"/>
  <c r="AL118" i="7"/>
  <c r="AM118" i="7"/>
  <c r="AN118" i="7"/>
  <c r="B11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W78" i="7"/>
  <c r="AA78" i="7"/>
  <c r="AB78" i="7"/>
  <c r="AC78" i="7"/>
  <c r="AD78" i="7"/>
  <c r="AF78" i="7"/>
  <c r="AG78" i="7"/>
  <c r="AH78" i="7"/>
  <c r="AI78" i="7"/>
  <c r="AJ78" i="7"/>
  <c r="AK78" i="7"/>
  <c r="AL78" i="7"/>
  <c r="AM78" i="7"/>
  <c r="B7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B38" i="7"/>
  <c r="C158" i="6"/>
  <c r="D158" i="6"/>
  <c r="E158" i="6"/>
  <c r="F158" i="6"/>
  <c r="G158" i="6"/>
  <c r="H158" i="6"/>
  <c r="I158" i="6"/>
  <c r="J158" i="6"/>
  <c r="K158" i="6"/>
  <c r="L158" i="6"/>
  <c r="M158" i="6"/>
  <c r="N158" i="6"/>
  <c r="O158" i="6"/>
  <c r="P158" i="6"/>
  <c r="Q158" i="6"/>
  <c r="R158" i="6"/>
  <c r="S158" i="6"/>
  <c r="T158" i="6"/>
  <c r="U158" i="6"/>
  <c r="W158" i="6"/>
  <c r="AA158" i="6"/>
  <c r="AB158" i="6"/>
  <c r="AC158" i="6"/>
  <c r="AD158" i="6"/>
  <c r="AF158" i="6"/>
  <c r="AG158" i="6"/>
  <c r="AH158" i="6"/>
  <c r="AI158" i="6"/>
  <c r="AJ158" i="6"/>
  <c r="AK158" i="6"/>
  <c r="AL158" i="6"/>
  <c r="AM158" i="6"/>
  <c r="AN158" i="6"/>
  <c r="B158" i="6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W118" i="6"/>
  <c r="AA118" i="6"/>
  <c r="AB118" i="6"/>
  <c r="AC118" i="6"/>
  <c r="AD118" i="6"/>
  <c r="AF118" i="6"/>
  <c r="AG118" i="6"/>
  <c r="AH118" i="6"/>
  <c r="AI118" i="6"/>
  <c r="AJ118" i="6"/>
  <c r="AK118" i="6"/>
  <c r="AL118" i="6"/>
  <c r="AM118" i="6"/>
  <c r="AN118" i="6"/>
  <c r="B118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W78" i="6"/>
  <c r="AA78" i="6"/>
  <c r="AB78" i="6"/>
  <c r="AC78" i="6"/>
  <c r="AD78" i="6"/>
  <c r="AF78" i="6"/>
  <c r="AG78" i="6"/>
  <c r="AH78" i="6"/>
  <c r="AI78" i="6"/>
  <c r="AJ78" i="6"/>
  <c r="AK78" i="6"/>
  <c r="AL78" i="6"/>
  <c r="AM78" i="6"/>
  <c r="AN78" i="6"/>
  <c r="B7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B38" i="6"/>
  <c r="C158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P158" i="11"/>
  <c r="Q158" i="11"/>
  <c r="R158" i="11"/>
  <c r="S158" i="11"/>
  <c r="T158" i="11"/>
  <c r="U158" i="11"/>
  <c r="W158" i="11"/>
  <c r="AA158" i="11"/>
  <c r="AB158" i="11"/>
  <c r="AC158" i="11"/>
  <c r="AD158" i="11"/>
  <c r="AF158" i="11"/>
  <c r="AG158" i="11"/>
  <c r="AH158" i="11"/>
  <c r="AI158" i="11"/>
  <c r="AJ158" i="11"/>
  <c r="AK158" i="11"/>
  <c r="AL158" i="11"/>
  <c r="AM158" i="11"/>
  <c r="AN158" i="11"/>
  <c r="B158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W118" i="11"/>
  <c r="AA118" i="11"/>
  <c r="AB118" i="11"/>
  <c r="AC118" i="11"/>
  <c r="AD118" i="11"/>
  <c r="AF118" i="11"/>
  <c r="AG118" i="11"/>
  <c r="AH118" i="11"/>
  <c r="AI118" i="11"/>
  <c r="AJ118" i="11"/>
  <c r="AK118" i="11"/>
  <c r="AL118" i="11"/>
  <c r="AM118" i="11"/>
  <c r="AN118" i="11"/>
  <c r="B118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W78" i="11"/>
  <c r="AA78" i="11"/>
  <c r="AB78" i="11"/>
  <c r="AC78" i="11"/>
  <c r="AD78" i="11"/>
  <c r="AF78" i="11"/>
  <c r="AG78" i="11"/>
  <c r="AH78" i="11"/>
  <c r="AI78" i="11"/>
  <c r="AJ78" i="11"/>
  <c r="AK78" i="11"/>
  <c r="AL78" i="11"/>
  <c r="AM78" i="11"/>
  <c r="AN78" i="11"/>
  <c r="B78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B38" i="11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W158" i="5"/>
  <c r="AA158" i="5"/>
  <c r="AB158" i="5"/>
  <c r="AC158" i="5"/>
  <c r="AD158" i="5"/>
  <c r="AF158" i="5"/>
  <c r="AG158" i="5"/>
  <c r="AH158" i="5"/>
  <c r="AI158" i="5"/>
  <c r="AJ158" i="5"/>
  <c r="AK158" i="5"/>
  <c r="AL158" i="5"/>
  <c r="AM158" i="5"/>
  <c r="AN158" i="5"/>
  <c r="B158" i="5"/>
  <c r="AM118" i="5"/>
  <c r="AN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W118" i="5"/>
  <c r="AA118" i="5"/>
  <c r="AB118" i="5"/>
  <c r="AC118" i="5"/>
  <c r="AD118" i="5"/>
  <c r="AF118" i="5"/>
  <c r="AG118" i="5"/>
  <c r="AH118" i="5"/>
  <c r="AI118" i="5"/>
  <c r="AJ118" i="5"/>
  <c r="AK118" i="5"/>
  <c r="AL118" i="5"/>
  <c r="B11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W78" i="5"/>
  <c r="AA78" i="5"/>
  <c r="AB78" i="5"/>
  <c r="AC78" i="5"/>
  <c r="AD78" i="5"/>
  <c r="AF78" i="5"/>
  <c r="AG78" i="5"/>
  <c r="AH78" i="5"/>
  <c r="AI78" i="5"/>
  <c r="AJ78" i="5"/>
  <c r="AK78" i="5"/>
  <c r="AL78" i="5"/>
  <c r="AM78" i="5"/>
  <c r="AN78" i="5"/>
  <c r="B7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B38" i="5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W158" i="4"/>
  <c r="AA158" i="4"/>
  <c r="AB158" i="4"/>
  <c r="AC158" i="4"/>
  <c r="AD158" i="4"/>
  <c r="AF158" i="4"/>
  <c r="AG158" i="4"/>
  <c r="AH158" i="4"/>
  <c r="AI158" i="4"/>
  <c r="AJ158" i="4"/>
  <c r="AK158" i="4"/>
  <c r="AL158" i="4"/>
  <c r="AM158" i="4"/>
  <c r="AN158" i="4"/>
  <c r="B15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W118" i="4"/>
  <c r="AA118" i="4"/>
  <c r="AB118" i="4"/>
  <c r="AC118" i="4"/>
  <c r="AD118" i="4"/>
  <c r="AF118" i="4"/>
  <c r="AG118" i="4"/>
  <c r="AH118" i="4"/>
  <c r="AI118" i="4"/>
  <c r="AJ118" i="4"/>
  <c r="AK118" i="4"/>
  <c r="AL118" i="4"/>
  <c r="AM118" i="4"/>
  <c r="AN118" i="4"/>
  <c r="B118" i="4"/>
  <c r="AI78" i="4"/>
  <c r="AJ78" i="4"/>
  <c r="AK78" i="4"/>
  <c r="AL78" i="4"/>
  <c r="AM78" i="4"/>
  <c r="AN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W78" i="4"/>
  <c r="AA78" i="4"/>
  <c r="AB78" i="4"/>
  <c r="AC78" i="4"/>
  <c r="AD78" i="4"/>
  <c r="AF78" i="4"/>
  <c r="AG78" i="4"/>
  <c r="AH78" i="4"/>
  <c r="B7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B38" i="4"/>
  <c r="AJ158" i="1"/>
  <c r="AK158" i="1"/>
  <c r="AL158" i="1"/>
  <c r="AM158" i="1"/>
  <c r="AN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W158" i="1"/>
  <c r="AB158" i="1"/>
  <c r="AC158" i="1"/>
  <c r="AD158" i="1"/>
  <c r="AG158" i="1"/>
  <c r="AH158" i="1"/>
  <c r="AI158" i="1"/>
  <c r="B15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W118" i="1"/>
  <c r="AA118" i="1"/>
  <c r="AB118" i="1"/>
  <c r="AC118" i="1"/>
  <c r="AD118" i="1"/>
  <c r="AG118" i="1"/>
  <c r="AH118" i="1"/>
  <c r="AI118" i="1"/>
  <c r="AJ118" i="1"/>
  <c r="AK118" i="1"/>
  <c r="AL118" i="1"/>
  <c r="AM118" i="1"/>
  <c r="AN118" i="1"/>
  <c r="B118" i="1"/>
  <c r="AG78" i="1"/>
  <c r="AH78" i="1"/>
  <c r="AI78" i="1"/>
  <c r="AJ78" i="1"/>
  <c r="AK78" i="1"/>
  <c r="AL78" i="1"/>
  <c r="AM78" i="1"/>
  <c r="AN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W78" i="1"/>
  <c r="AA78" i="1"/>
  <c r="AB78" i="1"/>
  <c r="AC78" i="1"/>
  <c r="AD78" i="1"/>
  <c r="B78" i="1"/>
  <c r="J38" i="1"/>
  <c r="K38" i="1"/>
  <c r="L38" i="1"/>
  <c r="M38" i="1"/>
  <c r="N38" i="1"/>
  <c r="O38" i="1"/>
  <c r="P38" i="1"/>
  <c r="Q38" i="1"/>
  <c r="R38" i="1"/>
  <c r="S38" i="1"/>
  <c r="T38" i="1"/>
  <c r="U38" i="1"/>
  <c r="C38" i="1"/>
  <c r="D38" i="1"/>
  <c r="E38" i="1"/>
  <c r="F38" i="1"/>
  <c r="G38" i="1"/>
  <c r="H38" i="1"/>
  <c r="I38" i="1"/>
  <c r="B38" i="1"/>
  <c r="AJ155" i="1"/>
  <c r="AK155" i="1"/>
  <c r="AL155" i="1"/>
  <c r="AM155" i="1"/>
  <c r="AN155" i="1"/>
  <c r="AB155" i="1"/>
  <c r="AC155" i="1"/>
  <c r="AD155" i="1"/>
  <c r="AG155" i="1"/>
  <c r="AH155" i="1"/>
  <c r="AI155" i="1"/>
  <c r="AB155" i="7"/>
  <c r="AC155" i="7"/>
  <c r="AD155" i="7"/>
  <c r="AF155" i="7"/>
  <c r="AG155" i="7"/>
  <c r="AH155" i="7"/>
  <c r="AI155" i="7"/>
  <c r="AJ155" i="7"/>
  <c r="AK155" i="7"/>
  <c r="AL155" i="7"/>
  <c r="AM155" i="7"/>
  <c r="AN155" i="7"/>
  <c r="AB115" i="7"/>
  <c r="AC115" i="7"/>
  <c r="AD115" i="7"/>
  <c r="AF115" i="7"/>
  <c r="AG115" i="7"/>
  <c r="AH115" i="7"/>
  <c r="AI115" i="7"/>
  <c r="AJ115" i="7"/>
  <c r="AK115" i="7"/>
  <c r="AL115" i="7"/>
  <c r="AM115" i="7"/>
  <c r="AN115" i="7"/>
  <c r="AB75" i="7"/>
  <c r="AC75" i="7"/>
  <c r="AD75" i="7"/>
  <c r="AF75" i="7"/>
  <c r="AG75" i="7"/>
  <c r="AH75" i="7"/>
  <c r="AI75" i="7"/>
  <c r="AJ75" i="7"/>
  <c r="AK75" i="7"/>
  <c r="AL75" i="7"/>
  <c r="AM75" i="7"/>
  <c r="AN75" i="7"/>
  <c r="AA155" i="6"/>
  <c r="AB155" i="6"/>
  <c r="AC155" i="6"/>
  <c r="AD155" i="6"/>
  <c r="AF155" i="6"/>
  <c r="AG155" i="6"/>
  <c r="AH155" i="6"/>
  <c r="AI155" i="6"/>
  <c r="AJ155" i="6"/>
  <c r="AK155" i="6"/>
  <c r="AL155" i="6"/>
  <c r="AM155" i="6"/>
  <c r="AN155" i="6"/>
  <c r="AB115" i="6"/>
  <c r="AC115" i="6"/>
  <c r="AD115" i="6"/>
  <c r="AF115" i="6"/>
  <c r="AG115" i="6"/>
  <c r="AH115" i="6"/>
  <c r="AI115" i="6"/>
  <c r="AJ115" i="6"/>
  <c r="AK115" i="6"/>
  <c r="AL115" i="6"/>
  <c r="AM115" i="6"/>
  <c r="AN115" i="6"/>
  <c r="AB75" i="6"/>
  <c r="AC75" i="6"/>
  <c r="AD75" i="6"/>
  <c r="AF75" i="6"/>
  <c r="AG75" i="6"/>
  <c r="AH75" i="6"/>
  <c r="AI75" i="6"/>
  <c r="AJ75" i="6"/>
  <c r="AK75" i="6"/>
  <c r="AL75" i="6"/>
  <c r="AM75" i="6"/>
  <c r="AN75" i="6"/>
  <c r="AB35" i="6"/>
  <c r="AC35" i="6"/>
  <c r="AD35" i="6"/>
  <c r="AF35" i="6"/>
  <c r="AG35" i="6"/>
  <c r="AH35" i="6"/>
  <c r="AI35" i="6"/>
  <c r="AJ35" i="6"/>
  <c r="AK35" i="6"/>
  <c r="AL35" i="6"/>
  <c r="AM35" i="6"/>
  <c r="AN35" i="6"/>
  <c r="AB155" i="11"/>
  <c r="AC155" i="11"/>
  <c r="AD155" i="11"/>
  <c r="AF155" i="11"/>
  <c r="AG155" i="11"/>
  <c r="AH155" i="11"/>
  <c r="AI155" i="11"/>
  <c r="AJ155" i="11"/>
  <c r="AK155" i="11"/>
  <c r="AL155" i="11"/>
  <c r="AM155" i="11"/>
  <c r="AN155" i="11"/>
  <c r="AB115" i="11"/>
  <c r="AC115" i="11"/>
  <c r="AD115" i="11"/>
  <c r="AF115" i="11"/>
  <c r="AG115" i="11"/>
  <c r="AH115" i="11"/>
  <c r="AI115" i="11"/>
  <c r="AJ115" i="11"/>
  <c r="AK115" i="11"/>
  <c r="AL115" i="11"/>
  <c r="AM115" i="11"/>
  <c r="AN115" i="11"/>
  <c r="AB75" i="11"/>
  <c r="AC75" i="11"/>
  <c r="AD75" i="11"/>
  <c r="AF75" i="11"/>
  <c r="AG75" i="11"/>
  <c r="AH75" i="11"/>
  <c r="AI75" i="11"/>
  <c r="AJ75" i="11"/>
  <c r="AK75" i="11"/>
  <c r="AL75" i="11"/>
  <c r="AM75" i="11"/>
  <c r="AN75" i="11"/>
  <c r="AB35" i="11"/>
  <c r="AC35" i="11"/>
  <c r="AD35" i="11"/>
  <c r="AF35" i="11"/>
  <c r="AG35" i="11"/>
  <c r="AH35" i="11"/>
  <c r="AI35" i="11"/>
  <c r="AJ35" i="11"/>
  <c r="AK35" i="11"/>
  <c r="AL35" i="11"/>
  <c r="AM35" i="11"/>
  <c r="AN35" i="11"/>
  <c r="AB155" i="5"/>
  <c r="AC155" i="5"/>
  <c r="AD155" i="5"/>
  <c r="AF155" i="5"/>
  <c r="AG155" i="5"/>
  <c r="AH155" i="5"/>
  <c r="AI155" i="5"/>
  <c r="AJ155" i="5"/>
  <c r="AK155" i="5"/>
  <c r="AL155" i="5"/>
  <c r="AM155" i="5"/>
  <c r="AN155" i="5"/>
  <c r="AB115" i="5"/>
  <c r="AC115" i="5"/>
  <c r="AD115" i="5"/>
  <c r="AF115" i="5"/>
  <c r="AG115" i="5"/>
  <c r="AH115" i="5"/>
  <c r="AI115" i="5"/>
  <c r="AJ115" i="5"/>
  <c r="AK115" i="5"/>
  <c r="AL115" i="5"/>
  <c r="AM115" i="5"/>
  <c r="AN115" i="5"/>
  <c r="AB75" i="5"/>
  <c r="AC75" i="5"/>
  <c r="AD75" i="5"/>
  <c r="AF75" i="5"/>
  <c r="AG75" i="5"/>
  <c r="AH75" i="5"/>
  <c r="AI75" i="5"/>
  <c r="AJ75" i="5"/>
  <c r="AK75" i="5"/>
  <c r="AL75" i="5"/>
  <c r="AM75" i="5"/>
  <c r="AN75" i="5"/>
  <c r="AB35" i="5"/>
  <c r="AC35" i="5"/>
  <c r="AD35" i="5"/>
  <c r="AF35" i="5"/>
  <c r="AG35" i="5"/>
  <c r="AH35" i="5"/>
  <c r="AI35" i="5"/>
  <c r="AJ35" i="5"/>
  <c r="AK35" i="5"/>
  <c r="AL35" i="5"/>
  <c r="AM35" i="5"/>
  <c r="AN35" i="5"/>
  <c r="AB155" i="4"/>
  <c r="AC155" i="4"/>
  <c r="AD155" i="4"/>
  <c r="AF155" i="4"/>
  <c r="AG155" i="4"/>
  <c r="AH155" i="4"/>
  <c r="AI155" i="4"/>
  <c r="AJ155" i="4"/>
  <c r="AK155" i="4"/>
  <c r="AL155" i="4"/>
  <c r="AM155" i="4"/>
  <c r="AN155" i="4"/>
  <c r="AA115" i="4"/>
  <c r="AB115" i="4"/>
  <c r="AC115" i="4"/>
  <c r="AD115" i="4"/>
  <c r="AF115" i="4"/>
  <c r="AG115" i="4"/>
  <c r="AH115" i="4"/>
  <c r="AI115" i="4"/>
  <c r="AJ115" i="4"/>
  <c r="AK115" i="4"/>
  <c r="AL115" i="4"/>
  <c r="AM115" i="4"/>
  <c r="AN115" i="4"/>
  <c r="AB75" i="4"/>
  <c r="AC75" i="4"/>
  <c r="AD75" i="4"/>
  <c r="AF75" i="4"/>
  <c r="AG75" i="4"/>
  <c r="AH75" i="4"/>
  <c r="AI75" i="4"/>
  <c r="AJ75" i="4"/>
  <c r="AK75" i="4"/>
  <c r="AL75" i="4"/>
  <c r="AM75" i="4"/>
  <c r="AN75" i="4"/>
  <c r="AB35" i="4"/>
  <c r="AC35" i="4"/>
  <c r="AD35" i="4"/>
  <c r="AF35" i="4"/>
  <c r="AG35" i="4"/>
  <c r="AH35" i="4"/>
  <c r="AI35" i="4"/>
  <c r="AJ35" i="4"/>
  <c r="AK35" i="4"/>
  <c r="AL35" i="4"/>
  <c r="AM35" i="4"/>
  <c r="AN35" i="4"/>
  <c r="AH35" i="7"/>
  <c r="AI35" i="7"/>
  <c r="AJ35" i="7"/>
  <c r="AK35" i="7"/>
  <c r="AL35" i="7"/>
  <c r="AM35" i="7"/>
  <c r="AN35" i="7"/>
  <c r="AB35" i="7"/>
  <c r="AC35" i="7"/>
  <c r="AD35" i="7"/>
  <c r="AF35" i="7"/>
  <c r="AG35" i="7"/>
  <c r="A155" i="7"/>
  <c r="A115" i="17"/>
  <c r="A75" i="7"/>
  <c r="A35" i="7"/>
  <c r="A155" i="6"/>
  <c r="A115" i="6"/>
  <c r="A75" i="6"/>
  <c r="A35" i="6"/>
  <c r="A155" i="11"/>
  <c r="A115" i="11"/>
  <c r="A75" i="11"/>
  <c r="A35" i="11"/>
  <c r="A155" i="5"/>
  <c r="A115" i="5"/>
  <c r="A75" i="5"/>
  <c r="A35" i="5"/>
  <c r="A155" i="4"/>
  <c r="A115" i="4"/>
  <c r="A75" i="4"/>
  <c r="A35" i="4"/>
  <c r="A155" i="1"/>
  <c r="A115" i="1"/>
  <c r="A75" i="1"/>
  <c r="AA115" i="1"/>
  <c r="AB115" i="1"/>
  <c r="AC115" i="1"/>
  <c r="AD115" i="1"/>
  <c r="AG115" i="1"/>
  <c r="AH115" i="1"/>
  <c r="AI115" i="1"/>
  <c r="AJ115" i="1"/>
  <c r="AK115" i="1"/>
  <c r="AL115" i="1"/>
  <c r="AM115" i="1"/>
  <c r="AN115" i="1"/>
  <c r="AG75" i="1"/>
  <c r="AH75" i="1"/>
  <c r="AI75" i="1"/>
  <c r="AJ75" i="1"/>
  <c r="AK75" i="1"/>
  <c r="AL75" i="1"/>
  <c r="AM75" i="1"/>
  <c r="AN75" i="1"/>
  <c r="AA75" i="1"/>
  <c r="AB75" i="1"/>
  <c r="AC75" i="1"/>
  <c r="AD75" i="1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W35" i="7"/>
  <c r="AA35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W75" i="7"/>
  <c r="AA75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W115" i="7"/>
  <c r="AA115" i="7"/>
  <c r="B155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Q155" i="7"/>
  <c r="R155" i="7"/>
  <c r="S155" i="7"/>
  <c r="T155" i="7"/>
  <c r="U155" i="7"/>
  <c r="W155" i="7"/>
  <c r="AA155" i="7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W35" i="6"/>
  <c r="AA35" i="6"/>
  <c r="B75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W75" i="6"/>
  <c r="AA75" i="6"/>
  <c r="A81" i="6"/>
  <c r="B115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U115" i="6"/>
  <c r="W115" i="6"/>
  <c r="AA115" i="6"/>
  <c r="A121" i="6"/>
  <c r="B155" i="6"/>
  <c r="C155" i="6"/>
  <c r="D155" i="6"/>
  <c r="E155" i="6"/>
  <c r="F155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U155" i="6"/>
  <c r="W155" i="6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W35" i="11"/>
  <c r="AA35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W75" i="11"/>
  <c r="AA75" i="11"/>
  <c r="B115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W115" i="11"/>
  <c r="AA115" i="11"/>
  <c r="B155" i="11"/>
  <c r="C155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U155" i="11"/>
  <c r="W155" i="11"/>
  <c r="AA155" i="11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W35" i="5"/>
  <c r="AA3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W75" i="5"/>
  <c r="AA7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W115" i="5"/>
  <c r="AA11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W155" i="5"/>
  <c r="AA155" i="5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W35" i="4"/>
  <c r="AA35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W75" i="4"/>
  <c r="AA75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W115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W155" i="4"/>
  <c r="AA155" i="4"/>
  <c r="A3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W7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W11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W155" i="1"/>
  <c r="Z77" i="17"/>
  <c r="Z157" i="17"/>
  <c r="Y36" i="7"/>
  <c r="Y77" i="7"/>
  <c r="Y116" i="7"/>
  <c r="Y157" i="7"/>
  <c r="Y77" i="17"/>
  <c r="Y157" i="17"/>
  <c r="A75" i="17"/>
  <c r="A155" i="17"/>
  <c r="A115" i="7"/>
  <c r="A35" i="17"/>
  <c r="U39" i="17" l="1"/>
  <c r="Q39" i="17"/>
  <c r="M39" i="17"/>
  <c r="I39" i="17"/>
  <c r="E39" i="17"/>
  <c r="S79" i="17"/>
  <c r="AL119" i="17"/>
  <c r="F39" i="1"/>
  <c r="B79" i="1"/>
  <c r="AK79" i="1"/>
  <c r="AG79" i="1"/>
  <c r="O79" i="17"/>
  <c r="K79" i="17"/>
  <c r="G79" i="17"/>
  <c r="C79" i="17"/>
  <c r="AH119" i="17"/>
  <c r="R159" i="17"/>
  <c r="N159" i="17"/>
  <c r="J159" i="17"/>
  <c r="F159" i="17"/>
  <c r="B39" i="1"/>
  <c r="U39" i="1"/>
  <c r="Q39" i="1"/>
  <c r="M39" i="1"/>
  <c r="R39" i="4"/>
  <c r="N39" i="4"/>
  <c r="J39" i="4"/>
  <c r="F39" i="4"/>
  <c r="B79" i="4"/>
  <c r="AG79" i="4"/>
  <c r="AB79" i="4"/>
  <c r="P79" i="4"/>
  <c r="L79" i="4"/>
  <c r="H79" i="4"/>
  <c r="D79" i="4"/>
  <c r="AM119" i="4"/>
  <c r="AI119" i="4"/>
  <c r="AD119" i="4"/>
  <c r="W119" i="4"/>
  <c r="R119" i="4"/>
  <c r="N119" i="4"/>
  <c r="J119" i="4"/>
  <c r="F119" i="4"/>
  <c r="B159" i="4"/>
  <c r="AK159" i="4"/>
  <c r="AG159" i="4"/>
  <c r="AB159" i="4"/>
  <c r="T159" i="4"/>
  <c r="P159" i="4"/>
  <c r="L159" i="4"/>
  <c r="H159" i="4"/>
  <c r="D159" i="4"/>
  <c r="R39" i="5"/>
  <c r="N39" i="5"/>
  <c r="J39" i="5"/>
  <c r="F39" i="5"/>
  <c r="B79" i="5"/>
  <c r="AK79" i="5"/>
  <c r="AG79" i="5"/>
  <c r="AB79" i="5"/>
  <c r="P79" i="5"/>
  <c r="L79" i="5"/>
  <c r="H79" i="5"/>
  <c r="D79" i="5"/>
  <c r="AM119" i="5"/>
  <c r="AI119" i="5"/>
  <c r="AD119" i="5"/>
  <c r="W119" i="5"/>
  <c r="R119" i="5"/>
  <c r="N119" i="5"/>
  <c r="J119" i="5"/>
  <c r="F119" i="5"/>
  <c r="B159" i="5"/>
  <c r="AK159" i="5"/>
  <c r="AG159" i="5"/>
  <c r="P159" i="5"/>
  <c r="L159" i="5"/>
  <c r="H159" i="5"/>
  <c r="D159" i="5"/>
  <c r="R39" i="11"/>
  <c r="N39" i="11"/>
  <c r="J39" i="11"/>
  <c r="F39" i="11"/>
  <c r="B79" i="11"/>
  <c r="AK79" i="11"/>
  <c r="AG79" i="11"/>
  <c r="T79" i="11"/>
  <c r="P79" i="11"/>
  <c r="L79" i="11"/>
  <c r="H79" i="11"/>
  <c r="D79" i="11"/>
  <c r="AM119" i="11"/>
  <c r="AI119" i="11"/>
  <c r="AD119" i="11"/>
  <c r="W119" i="11"/>
  <c r="R119" i="11"/>
  <c r="N119" i="11"/>
  <c r="AC159" i="17"/>
  <c r="J119" i="11"/>
  <c r="F119" i="11"/>
  <c r="B159" i="11"/>
  <c r="AK159" i="11"/>
  <c r="AG159" i="11"/>
  <c r="T159" i="11"/>
  <c r="P159" i="11"/>
  <c r="L159" i="11"/>
  <c r="H159" i="11"/>
  <c r="D159" i="11"/>
  <c r="R39" i="6"/>
  <c r="N39" i="6"/>
  <c r="J39" i="6"/>
  <c r="F39" i="6"/>
  <c r="B79" i="6"/>
  <c r="AK79" i="6"/>
  <c r="AG79" i="6"/>
  <c r="P79" i="6"/>
  <c r="L79" i="6"/>
  <c r="H79" i="6"/>
  <c r="D79" i="6"/>
  <c r="AM119" i="6"/>
  <c r="AI119" i="6"/>
  <c r="W119" i="6"/>
  <c r="R119" i="6"/>
  <c r="N119" i="6"/>
  <c r="J119" i="6"/>
  <c r="F119" i="6"/>
  <c r="B159" i="6"/>
  <c r="AK159" i="6"/>
  <c r="AG159" i="6"/>
  <c r="P159" i="6"/>
  <c r="L159" i="6"/>
  <c r="H159" i="6"/>
  <c r="D159" i="6"/>
  <c r="N39" i="7"/>
  <c r="J39" i="7"/>
  <c r="F39" i="7"/>
  <c r="B79" i="7"/>
  <c r="AC79" i="7"/>
  <c r="W79" i="7"/>
  <c r="O79" i="7"/>
  <c r="K79" i="7"/>
  <c r="G79" i="7"/>
  <c r="C79" i="7"/>
  <c r="AL119" i="7"/>
  <c r="AH119" i="7"/>
  <c r="U119" i="7"/>
  <c r="Q119" i="7"/>
  <c r="M119" i="7"/>
  <c r="I119" i="7"/>
  <c r="E119" i="7"/>
  <c r="AN159" i="7"/>
  <c r="AJ159" i="7"/>
  <c r="AF159" i="7"/>
  <c r="R159" i="7"/>
  <c r="N159" i="7"/>
  <c r="J159" i="7"/>
  <c r="F159" i="7"/>
  <c r="AK39" i="17"/>
  <c r="AG39" i="17"/>
  <c r="AC39" i="17"/>
  <c r="N39" i="17"/>
  <c r="J39" i="17"/>
  <c r="F39" i="17"/>
  <c r="B79" i="17"/>
  <c r="AM79" i="17"/>
  <c r="AI79" i="17"/>
  <c r="T79" i="17"/>
  <c r="P79" i="17"/>
  <c r="L79" i="17"/>
  <c r="H79" i="17"/>
  <c r="D79" i="17"/>
  <c r="F119" i="17"/>
  <c r="AM119" i="17"/>
  <c r="AI119" i="17"/>
  <c r="AL159" i="17"/>
  <c r="AH159" i="17"/>
  <c r="AD159" i="17"/>
  <c r="W159" i="17"/>
  <c r="S159" i="17"/>
  <c r="O159" i="17"/>
  <c r="K159" i="17"/>
  <c r="G159" i="17"/>
  <c r="C159" i="17"/>
  <c r="B39" i="17"/>
  <c r="L39" i="17"/>
  <c r="H39" i="17"/>
  <c r="D39" i="17"/>
  <c r="R79" i="17"/>
  <c r="N79" i="17"/>
  <c r="J79" i="17"/>
  <c r="F79" i="17"/>
  <c r="B119" i="17"/>
  <c r="AK119" i="17"/>
  <c r="AG119" i="17"/>
  <c r="U159" i="17"/>
  <c r="Q159" i="17"/>
  <c r="M159" i="17"/>
  <c r="I159" i="17"/>
  <c r="E159" i="17"/>
  <c r="R39" i="1"/>
  <c r="N39" i="1"/>
  <c r="J39" i="1"/>
  <c r="O79" i="1"/>
  <c r="K79" i="1"/>
  <c r="G79" i="1"/>
  <c r="C79" i="1"/>
  <c r="AL119" i="1"/>
  <c r="AH119" i="1"/>
  <c r="AB119" i="1"/>
  <c r="P119" i="1"/>
  <c r="L119" i="1"/>
  <c r="H119" i="1"/>
  <c r="D119" i="1"/>
  <c r="AM159" i="1"/>
  <c r="AI159" i="1"/>
  <c r="AC159" i="1"/>
  <c r="T159" i="1"/>
  <c r="P159" i="1"/>
  <c r="L159" i="1"/>
  <c r="H159" i="1"/>
  <c r="D159" i="1"/>
  <c r="AL159" i="1"/>
  <c r="AH159" i="1"/>
  <c r="O159" i="1"/>
  <c r="K159" i="1"/>
  <c r="G159" i="1"/>
  <c r="C159" i="1"/>
  <c r="AD119" i="6"/>
  <c r="AD79" i="17"/>
  <c r="AB159" i="5"/>
  <c r="AB79" i="11"/>
  <c r="AB159" i="11"/>
  <c r="AB79" i="6"/>
  <c r="AB159" i="6"/>
  <c r="AA79" i="1"/>
  <c r="AA79" i="17"/>
  <c r="W79" i="17"/>
  <c r="T159" i="5"/>
  <c r="T159" i="6"/>
  <c r="T119" i="1"/>
  <c r="T79" i="4"/>
  <c r="T79" i="5"/>
  <c r="T79" i="6"/>
  <c r="T39" i="17"/>
  <c r="S79" i="1"/>
  <c r="S79" i="7"/>
  <c r="S159" i="1"/>
  <c r="R39" i="7"/>
  <c r="R39" i="17"/>
  <c r="P39" i="17"/>
  <c r="I119" i="17"/>
  <c r="Q119" i="17"/>
  <c r="I39" i="1"/>
  <c r="E39" i="1"/>
  <c r="AN79" i="1"/>
  <c r="AJ79" i="1"/>
  <c r="W79" i="1"/>
  <c r="R79" i="1"/>
  <c r="N79" i="1"/>
  <c r="J79" i="1"/>
  <c r="F79" i="1"/>
  <c r="B119" i="1"/>
  <c r="AK119" i="1"/>
  <c r="S119" i="1"/>
  <c r="O119" i="1"/>
  <c r="K119" i="1"/>
  <c r="G119" i="1"/>
  <c r="C119" i="1"/>
  <c r="U39" i="4"/>
  <c r="Q39" i="4"/>
  <c r="M39" i="4"/>
  <c r="I39" i="4"/>
  <c r="E39" i="4"/>
  <c r="AN79" i="4"/>
  <c r="AJ79" i="4"/>
  <c r="S79" i="4"/>
  <c r="O79" i="4"/>
  <c r="K79" i="4"/>
  <c r="G79" i="4"/>
  <c r="C79" i="4"/>
  <c r="AL119" i="4"/>
  <c r="AH119" i="4"/>
  <c r="U119" i="4"/>
  <c r="Q119" i="4"/>
  <c r="M119" i="4"/>
  <c r="I119" i="4"/>
  <c r="E119" i="4"/>
  <c r="AN159" i="4"/>
  <c r="AJ159" i="4"/>
  <c r="AF159" i="4"/>
  <c r="S159" i="4"/>
  <c r="O159" i="4"/>
  <c r="K159" i="4"/>
  <c r="G159" i="4"/>
  <c r="C159" i="4"/>
  <c r="U39" i="5"/>
  <c r="Q39" i="5"/>
  <c r="M39" i="5"/>
  <c r="I39" i="5"/>
  <c r="E39" i="5"/>
  <c r="AN79" i="5"/>
  <c r="AJ79" i="5"/>
  <c r="S79" i="5"/>
  <c r="O79" i="5"/>
  <c r="K79" i="5"/>
  <c r="G79" i="5"/>
  <c r="C79" i="5"/>
  <c r="AL119" i="5"/>
  <c r="AH119" i="5"/>
  <c r="U119" i="5"/>
  <c r="Q119" i="5"/>
  <c r="M119" i="5"/>
  <c r="I119" i="5"/>
  <c r="E119" i="5"/>
  <c r="AN159" i="5"/>
  <c r="AJ159" i="5"/>
  <c r="S159" i="5"/>
  <c r="O159" i="5"/>
  <c r="K159" i="5"/>
  <c r="G159" i="5"/>
  <c r="C159" i="5"/>
  <c r="U39" i="11"/>
  <c r="Q39" i="11"/>
  <c r="M39" i="11"/>
  <c r="I39" i="11"/>
  <c r="E39" i="11"/>
  <c r="AN79" i="11"/>
  <c r="AJ79" i="11"/>
  <c r="AF79" i="11"/>
  <c r="S79" i="11"/>
  <c r="O79" i="11"/>
  <c r="K79" i="11"/>
  <c r="G79" i="11"/>
  <c r="C79" i="11"/>
  <c r="AL119" i="11"/>
  <c r="AH119" i="11"/>
  <c r="U119" i="11"/>
  <c r="Q119" i="11"/>
  <c r="M119" i="11"/>
  <c r="I119" i="11"/>
  <c r="E119" i="11"/>
  <c r="AN159" i="11"/>
  <c r="AJ159" i="11"/>
  <c r="AF159" i="11"/>
  <c r="S159" i="11"/>
  <c r="O159" i="11"/>
  <c r="K159" i="11"/>
  <c r="G159" i="11"/>
  <c r="C159" i="11"/>
  <c r="U39" i="6"/>
  <c r="Q39" i="6"/>
  <c r="M39" i="6"/>
  <c r="I39" i="6"/>
  <c r="E39" i="6"/>
  <c r="AN79" i="6"/>
  <c r="AJ79" i="6"/>
  <c r="S79" i="6"/>
  <c r="O79" i="6"/>
  <c r="K79" i="6"/>
  <c r="G79" i="6"/>
  <c r="C79" i="6"/>
  <c r="AL119" i="6"/>
  <c r="AH119" i="6"/>
  <c r="U119" i="6"/>
  <c r="Q119" i="6"/>
  <c r="M119" i="6"/>
  <c r="I119" i="6"/>
  <c r="E119" i="6"/>
  <c r="AN159" i="6"/>
  <c r="AJ159" i="6"/>
  <c r="S159" i="6"/>
  <c r="O159" i="6"/>
  <c r="K159" i="6"/>
  <c r="G159" i="6"/>
  <c r="C159" i="6"/>
  <c r="AK79" i="7"/>
  <c r="M119" i="17"/>
  <c r="T39" i="1"/>
  <c r="P39" i="1"/>
  <c r="L39" i="1"/>
  <c r="AK79" i="4"/>
  <c r="S39" i="1"/>
  <c r="O39" i="1"/>
  <c r="K39" i="1"/>
  <c r="G39" i="1"/>
  <c r="C39" i="1"/>
  <c r="AL79" i="1"/>
  <c r="AH79" i="1"/>
  <c r="T79" i="1"/>
  <c r="P79" i="1"/>
  <c r="L79" i="1"/>
  <c r="H79" i="1"/>
  <c r="D79" i="1"/>
  <c r="AM119" i="1"/>
  <c r="AI119" i="1"/>
  <c r="U119" i="1"/>
  <c r="Q119" i="1"/>
  <c r="M119" i="1"/>
  <c r="I119" i="1"/>
  <c r="E119" i="1"/>
  <c r="AN159" i="1"/>
  <c r="AJ159" i="1"/>
  <c r="U159" i="1"/>
  <c r="Q159" i="1"/>
  <c r="M159" i="1"/>
  <c r="I159" i="1"/>
  <c r="E159" i="1"/>
  <c r="U39" i="7"/>
  <c r="Q39" i="7"/>
  <c r="M39" i="7"/>
  <c r="I39" i="7"/>
  <c r="E39" i="7"/>
  <c r="AJ79" i="7"/>
  <c r="R79" i="7"/>
  <c r="N79" i="7"/>
  <c r="J79" i="7"/>
  <c r="F79" i="7"/>
  <c r="B119" i="7"/>
  <c r="AK119" i="7"/>
  <c r="T119" i="7"/>
  <c r="P119" i="7"/>
  <c r="L119" i="7"/>
  <c r="H119" i="7"/>
  <c r="D119" i="7"/>
  <c r="AM159" i="7"/>
  <c r="AI159" i="7"/>
  <c r="U159" i="7"/>
  <c r="Q159" i="7"/>
  <c r="M159" i="7"/>
  <c r="I159" i="7"/>
  <c r="E159" i="7"/>
  <c r="AN39" i="17"/>
  <c r="AJ39" i="17"/>
  <c r="AL79" i="17"/>
  <c r="AH79" i="17"/>
  <c r="E119" i="17"/>
  <c r="P119" i="17"/>
  <c r="L119" i="17"/>
  <c r="H119" i="17"/>
  <c r="AK159" i="17"/>
  <c r="H39" i="1"/>
  <c r="D39" i="1"/>
  <c r="AM79" i="1"/>
  <c r="AI79" i="1"/>
  <c r="AC79" i="1"/>
  <c r="U79" i="1"/>
  <c r="Q79" i="1"/>
  <c r="M79" i="1"/>
  <c r="I79" i="1"/>
  <c r="E79" i="1"/>
  <c r="AN119" i="1"/>
  <c r="AJ119" i="1"/>
  <c r="W119" i="1"/>
  <c r="R119" i="1"/>
  <c r="N119" i="1"/>
  <c r="J119" i="1"/>
  <c r="F119" i="1"/>
  <c r="B159" i="1"/>
  <c r="AK159" i="1"/>
  <c r="W159" i="1"/>
  <c r="R159" i="1"/>
  <c r="N159" i="1"/>
  <c r="J159" i="1"/>
  <c r="F159" i="1"/>
  <c r="B39" i="4"/>
  <c r="T39" i="4"/>
  <c r="P39" i="4"/>
  <c r="L39" i="4"/>
  <c r="H39" i="4"/>
  <c r="D39" i="4"/>
  <c r="AM79" i="4"/>
  <c r="AI79" i="4"/>
  <c r="W79" i="4"/>
  <c r="R79" i="4"/>
  <c r="N79" i="4"/>
  <c r="J79" i="4"/>
  <c r="F79" i="4"/>
  <c r="B119" i="4"/>
  <c r="AK119" i="4"/>
  <c r="T119" i="4"/>
  <c r="P119" i="4"/>
  <c r="L119" i="4"/>
  <c r="H119" i="4"/>
  <c r="D119" i="4"/>
  <c r="AM159" i="4"/>
  <c r="AI159" i="4"/>
  <c r="W159" i="4"/>
  <c r="R159" i="4"/>
  <c r="N159" i="4"/>
  <c r="J159" i="4"/>
  <c r="F159" i="4"/>
  <c r="B39" i="5"/>
  <c r="T39" i="5"/>
  <c r="P39" i="5"/>
  <c r="L39" i="5"/>
  <c r="H39" i="5"/>
  <c r="D39" i="5"/>
  <c r="AM79" i="5"/>
  <c r="AI79" i="5"/>
  <c r="W79" i="5"/>
  <c r="R79" i="5"/>
  <c r="N79" i="5"/>
  <c r="J79" i="5"/>
  <c r="F79" i="5"/>
  <c r="B119" i="5"/>
  <c r="AK119" i="5"/>
  <c r="T119" i="5"/>
  <c r="P119" i="5"/>
  <c r="L119" i="5"/>
  <c r="H119" i="5"/>
  <c r="D119" i="5"/>
  <c r="AM159" i="5"/>
  <c r="AI159" i="5"/>
  <c r="W159" i="5"/>
  <c r="R159" i="5"/>
  <c r="N159" i="5"/>
  <c r="J159" i="5"/>
  <c r="F159" i="5"/>
  <c r="B39" i="11"/>
  <c r="T39" i="11"/>
  <c r="P39" i="11"/>
  <c r="L39" i="11"/>
  <c r="H39" i="11"/>
  <c r="D39" i="11"/>
  <c r="AM79" i="11"/>
  <c r="AI79" i="11"/>
  <c r="W79" i="11"/>
  <c r="R79" i="11"/>
  <c r="N79" i="11"/>
  <c r="J79" i="11"/>
  <c r="F79" i="11"/>
  <c r="B119" i="11"/>
  <c r="AK119" i="11"/>
  <c r="T119" i="11"/>
  <c r="P119" i="11"/>
  <c r="L119" i="11"/>
  <c r="H119" i="11"/>
  <c r="D119" i="11"/>
  <c r="AM159" i="11"/>
  <c r="AI159" i="11"/>
  <c r="W159" i="11"/>
  <c r="R159" i="11"/>
  <c r="N159" i="11"/>
  <c r="J159" i="11"/>
  <c r="F159" i="11"/>
  <c r="B39" i="6"/>
  <c r="T39" i="6"/>
  <c r="P39" i="6"/>
  <c r="L39" i="6"/>
  <c r="H39" i="6"/>
  <c r="D39" i="6"/>
  <c r="AM79" i="6"/>
  <c r="AI79" i="6"/>
  <c r="W79" i="6"/>
  <c r="R79" i="6"/>
  <c r="N79" i="6"/>
  <c r="J79" i="6"/>
  <c r="F79" i="6"/>
  <c r="B119" i="6"/>
  <c r="AK119" i="6"/>
  <c r="T119" i="6"/>
  <c r="P119" i="6"/>
  <c r="L119" i="6"/>
  <c r="H119" i="6"/>
  <c r="D119" i="6"/>
  <c r="AM159" i="6"/>
  <c r="AI159" i="6"/>
  <c r="W159" i="6"/>
  <c r="R159" i="6"/>
  <c r="N159" i="6"/>
  <c r="J159" i="6"/>
  <c r="F159" i="6"/>
  <c r="B39" i="7"/>
  <c r="T39" i="7"/>
  <c r="P39" i="7"/>
  <c r="L39" i="7"/>
  <c r="H39" i="7"/>
  <c r="D39" i="7"/>
  <c r="AM79" i="7"/>
  <c r="AI79" i="7"/>
  <c r="U79" i="7"/>
  <c r="Q79" i="7"/>
  <c r="M79" i="7"/>
  <c r="I79" i="7"/>
  <c r="E79" i="7"/>
  <c r="AN119" i="7"/>
  <c r="AJ119" i="7"/>
  <c r="W119" i="7"/>
  <c r="S119" i="7"/>
  <c r="O119" i="7"/>
  <c r="K119" i="7"/>
  <c r="G119" i="7"/>
  <c r="C119" i="7"/>
  <c r="AL159" i="7"/>
  <c r="AH159" i="7"/>
  <c r="T159" i="7"/>
  <c r="P159" i="7"/>
  <c r="L159" i="7"/>
  <c r="H159" i="7"/>
  <c r="D159" i="7"/>
  <c r="AM39" i="17"/>
  <c r="AI39" i="17"/>
  <c r="AK79" i="17"/>
  <c r="D119" i="17"/>
  <c r="O119" i="17"/>
  <c r="K119" i="17"/>
  <c r="G119" i="17"/>
  <c r="AN159" i="17"/>
  <c r="AJ159" i="17"/>
  <c r="S39" i="4"/>
  <c r="O39" i="4"/>
  <c r="K39" i="4"/>
  <c r="G39" i="4"/>
  <c r="C39" i="4"/>
  <c r="AL79" i="4"/>
  <c r="AH79" i="4"/>
  <c r="U79" i="4"/>
  <c r="Q79" i="4"/>
  <c r="M79" i="4"/>
  <c r="I79" i="4"/>
  <c r="E79" i="4"/>
  <c r="AN119" i="4"/>
  <c r="AJ119" i="4"/>
  <c r="S119" i="4"/>
  <c r="O119" i="4"/>
  <c r="K119" i="4"/>
  <c r="G119" i="4"/>
  <c r="C119" i="4"/>
  <c r="AL159" i="4"/>
  <c r="AH159" i="4"/>
  <c r="U159" i="4"/>
  <c r="Q159" i="4"/>
  <c r="M159" i="4"/>
  <c r="I159" i="4"/>
  <c r="E159" i="4"/>
  <c r="S39" i="5"/>
  <c r="O39" i="5"/>
  <c r="K39" i="5"/>
  <c r="G39" i="5"/>
  <c r="C39" i="5"/>
  <c r="AL79" i="5"/>
  <c r="AH79" i="5"/>
  <c r="U79" i="5"/>
  <c r="Q79" i="5"/>
  <c r="M79" i="5"/>
  <c r="I79" i="5"/>
  <c r="E79" i="5"/>
  <c r="AN119" i="5"/>
  <c r="AJ119" i="5"/>
  <c r="S119" i="5"/>
  <c r="O119" i="5"/>
  <c r="K119" i="5"/>
  <c r="G119" i="5"/>
  <c r="C119" i="5"/>
  <c r="AL159" i="5"/>
  <c r="AH159" i="5"/>
  <c r="U159" i="5"/>
  <c r="Q159" i="5"/>
  <c r="M159" i="5"/>
  <c r="I159" i="5"/>
  <c r="E159" i="5"/>
  <c r="S39" i="11"/>
  <c r="O39" i="11"/>
  <c r="K39" i="11"/>
  <c r="G39" i="11"/>
  <c r="C39" i="11"/>
  <c r="AL79" i="11"/>
  <c r="AH79" i="11"/>
  <c r="U79" i="11"/>
  <c r="Q79" i="11"/>
  <c r="M79" i="11"/>
  <c r="I79" i="11"/>
  <c r="E79" i="11"/>
  <c r="AN119" i="11"/>
  <c r="AJ119" i="11"/>
  <c r="S119" i="11"/>
  <c r="O119" i="11"/>
  <c r="K119" i="11"/>
  <c r="G119" i="11"/>
  <c r="C119" i="11"/>
  <c r="AL159" i="11"/>
  <c r="AH159" i="11"/>
  <c r="U159" i="11"/>
  <c r="Q159" i="11"/>
  <c r="M159" i="11"/>
  <c r="I159" i="11"/>
  <c r="E159" i="11"/>
  <c r="S39" i="6"/>
  <c r="O39" i="6"/>
  <c r="K39" i="6"/>
  <c r="G39" i="6"/>
  <c r="C39" i="6"/>
  <c r="AL79" i="6"/>
  <c r="AH79" i="6"/>
  <c r="U79" i="6"/>
  <c r="Q79" i="6"/>
  <c r="M79" i="6"/>
  <c r="I79" i="6"/>
  <c r="E79" i="6"/>
  <c r="AN119" i="6"/>
  <c r="AJ119" i="6"/>
  <c r="S119" i="6"/>
  <c r="O119" i="6"/>
  <c r="K119" i="6"/>
  <c r="G119" i="6"/>
  <c r="C119" i="6"/>
  <c r="AL159" i="6"/>
  <c r="AH159" i="6"/>
  <c r="U159" i="6"/>
  <c r="Q159" i="6"/>
  <c r="M159" i="6"/>
  <c r="I159" i="6"/>
  <c r="E159" i="6"/>
  <c r="S39" i="7"/>
  <c r="O39" i="7"/>
  <c r="K39" i="7"/>
  <c r="G39" i="7"/>
  <c r="C39" i="7"/>
  <c r="AL79" i="7"/>
  <c r="AH79" i="7"/>
  <c r="AD79" i="7"/>
  <c r="T79" i="7"/>
  <c r="P79" i="7"/>
  <c r="L79" i="7"/>
  <c r="H79" i="7"/>
  <c r="D79" i="7"/>
  <c r="AM119" i="7"/>
  <c r="AI119" i="7"/>
  <c r="R119" i="7"/>
  <c r="N119" i="7"/>
  <c r="J119" i="7"/>
  <c r="F119" i="7"/>
  <c r="B159" i="7"/>
  <c r="AK159" i="7"/>
  <c r="W159" i="7"/>
  <c r="S159" i="7"/>
  <c r="O159" i="7"/>
  <c r="K159" i="7"/>
  <c r="G159" i="7"/>
  <c r="C159" i="7"/>
  <c r="AL39" i="17"/>
  <c r="AH39" i="17"/>
  <c r="W39" i="17"/>
  <c r="S39" i="17"/>
  <c r="O39" i="17"/>
  <c r="K39" i="17"/>
  <c r="G39" i="17"/>
  <c r="C39" i="17"/>
  <c r="AN79" i="17"/>
  <c r="AJ79" i="17"/>
  <c r="AB79" i="17"/>
  <c r="U79" i="17"/>
  <c r="Q79" i="17"/>
  <c r="M79" i="17"/>
  <c r="I79" i="17"/>
  <c r="E79" i="17"/>
  <c r="C119" i="17"/>
  <c r="AN119" i="17"/>
  <c r="AJ119" i="17"/>
  <c r="R119" i="17"/>
  <c r="N119" i="17"/>
  <c r="J119" i="17"/>
  <c r="B159" i="17"/>
  <c r="AM159" i="17"/>
  <c r="AI159" i="17"/>
  <c r="AA159" i="17"/>
  <c r="T159" i="17"/>
  <c r="P159" i="17"/>
  <c r="L159" i="17"/>
  <c r="H159" i="17"/>
  <c r="D159" i="17"/>
  <c r="AG119" i="1"/>
  <c r="AG119" i="7"/>
  <c r="AG159" i="17"/>
  <c r="AG79" i="7"/>
  <c r="AG159" i="1"/>
  <c r="AG119" i="4"/>
  <c r="AG119" i="5"/>
  <c r="AG119" i="11"/>
  <c r="AG119" i="6"/>
  <c r="AG79" i="17"/>
  <c r="AG159" i="7"/>
  <c r="AF119" i="7"/>
  <c r="AF159" i="17"/>
  <c r="AF79" i="4"/>
  <c r="AF79" i="5"/>
  <c r="AF159" i="5"/>
  <c r="AF79" i="6"/>
  <c r="AF159" i="6"/>
  <c r="AF79" i="7"/>
  <c r="AF39" i="17"/>
  <c r="AF119" i="4"/>
  <c r="AF119" i="5"/>
  <c r="AF119" i="11"/>
  <c r="AF119" i="6"/>
  <c r="AF79" i="17"/>
  <c r="AF119" i="17"/>
  <c r="AD119" i="7"/>
  <c r="AD79" i="1"/>
  <c r="AD119" i="17"/>
  <c r="AD119" i="1"/>
  <c r="AD79" i="4"/>
  <c r="AD159" i="4"/>
  <c r="AD79" i="5"/>
  <c r="AD159" i="5"/>
  <c r="AD79" i="11"/>
  <c r="AD159" i="11"/>
  <c r="AD79" i="6"/>
  <c r="AD159" i="6"/>
  <c r="AD159" i="7"/>
  <c r="AD159" i="1"/>
  <c r="AD39" i="17"/>
  <c r="AC119" i="4"/>
  <c r="AC119" i="5"/>
  <c r="AC119" i="11"/>
  <c r="AC119" i="6"/>
  <c r="AC119" i="7"/>
  <c r="AC79" i="17"/>
  <c r="AC119" i="17"/>
  <c r="AC119" i="1"/>
  <c r="AC79" i="4"/>
  <c r="AC159" i="4"/>
  <c r="AC79" i="5"/>
  <c r="AC159" i="5"/>
  <c r="AC79" i="11"/>
  <c r="AC159" i="11"/>
  <c r="AC79" i="6"/>
  <c r="AC159" i="6"/>
  <c r="AC159" i="7"/>
  <c r="AB159" i="7"/>
  <c r="AB159" i="1"/>
  <c r="AB79" i="7"/>
  <c r="AB39" i="17"/>
  <c r="AB119" i="4"/>
  <c r="AB119" i="5"/>
  <c r="AB119" i="11"/>
  <c r="AB119" i="6"/>
  <c r="AB119" i="7"/>
  <c r="AB159" i="17"/>
  <c r="AB79" i="1"/>
  <c r="AA119" i="1"/>
  <c r="AA79" i="4"/>
  <c r="AA159" i="4"/>
  <c r="AA79" i="5"/>
  <c r="AA159" i="5"/>
  <c r="AA79" i="11"/>
  <c r="AA159" i="11"/>
  <c r="AA79" i="6"/>
  <c r="AA159" i="6"/>
  <c r="AA159" i="7"/>
  <c r="AA79" i="7"/>
  <c r="AA39" i="17"/>
  <c r="AA119" i="4"/>
  <c r="AA119" i="5"/>
  <c r="AA119" i="11"/>
  <c r="AA119" i="6"/>
  <c r="AA119" i="7"/>
  <c r="X77" i="7"/>
  <c r="X37" i="7"/>
  <c r="X39" i="7" s="1"/>
  <c r="X157" i="17"/>
  <c r="X156" i="7"/>
  <c r="X36" i="7"/>
  <c r="X116" i="7"/>
  <c r="X117" i="7"/>
  <c r="X36" i="17"/>
  <c r="X37" i="17"/>
  <c r="X157" i="7"/>
  <c r="X76" i="7"/>
  <c r="X156" i="17"/>
  <c r="X77" i="17"/>
  <c r="X76" i="17"/>
  <c r="X36" i="1"/>
  <c r="X75" i="17"/>
  <c r="X75" i="7"/>
  <c r="X157" i="5"/>
  <c r="X156" i="4"/>
  <c r="X118" i="4"/>
  <c r="X35" i="17"/>
  <c r="X35" i="7"/>
  <c r="X36" i="11"/>
  <c r="X77" i="6"/>
  <c r="X77" i="4"/>
  <c r="X35" i="5"/>
  <c r="X75" i="5"/>
  <c r="X76" i="1"/>
  <c r="X37" i="6"/>
  <c r="X39" i="6" s="1"/>
  <c r="X76" i="6"/>
  <c r="X156" i="1"/>
  <c r="X77" i="5"/>
  <c r="X155" i="4"/>
  <c r="X115" i="6"/>
  <c r="X37" i="4"/>
  <c r="X39" i="4" s="1"/>
  <c r="X76" i="4"/>
  <c r="X156" i="5"/>
  <c r="X78" i="4"/>
  <c r="X35" i="6"/>
  <c r="X78" i="17"/>
  <c r="X117" i="1"/>
  <c r="X116" i="4"/>
  <c r="X155" i="6"/>
  <c r="X76" i="11"/>
  <c r="X155" i="5"/>
  <c r="X38" i="17"/>
  <c r="X155" i="11"/>
  <c r="X155" i="1"/>
  <c r="X155" i="7"/>
  <c r="X155" i="17"/>
  <c r="X37" i="11"/>
  <c r="X39" i="11" s="1"/>
  <c r="X158" i="17"/>
  <c r="X77" i="11"/>
  <c r="X157" i="4"/>
  <c r="X75" i="1"/>
  <c r="X116" i="6"/>
  <c r="X115" i="7"/>
  <c r="X158" i="1"/>
  <c r="X158" i="7"/>
  <c r="X36" i="6"/>
  <c r="X117" i="6"/>
  <c r="X36" i="5"/>
  <c r="X115" i="4"/>
  <c r="X158" i="6"/>
  <c r="X157" i="11"/>
  <c r="X77" i="1"/>
  <c r="X158" i="5"/>
  <c r="X156" i="11"/>
  <c r="X76" i="5"/>
  <c r="X157" i="1"/>
  <c r="X158" i="11"/>
  <c r="X116" i="1"/>
  <c r="X75" i="6"/>
  <c r="X35" i="4"/>
  <c r="X75" i="11"/>
  <c r="X115" i="11"/>
  <c r="X78" i="11"/>
  <c r="X118" i="6"/>
  <c r="X118" i="7"/>
  <c r="X118" i="5"/>
  <c r="X118" i="1"/>
  <c r="X116" i="5"/>
  <c r="X158" i="4"/>
  <c r="X115" i="5"/>
  <c r="X78" i="1"/>
  <c r="X37" i="1"/>
  <c r="X39" i="1" s="1"/>
  <c r="X118" i="11"/>
  <c r="X36" i="4"/>
  <c r="X156" i="6"/>
  <c r="X157" i="6"/>
  <c r="X117" i="5"/>
  <c r="X117" i="4"/>
  <c r="X117" i="11"/>
  <c r="X78" i="7"/>
  <c r="X78" i="5"/>
  <c r="X115" i="1"/>
  <c r="X37" i="5"/>
  <c r="X39" i="5" s="1"/>
  <c r="X78" i="6"/>
  <c r="X116" i="11"/>
  <c r="X35" i="11"/>
  <c r="X75" i="4"/>
  <c r="X119" i="4" l="1"/>
  <c r="X159" i="1"/>
  <c r="X79" i="1"/>
  <c r="X79" i="5"/>
  <c r="X79" i="6"/>
  <c r="X119" i="7"/>
  <c r="X159" i="17"/>
  <c r="X119" i="5"/>
  <c r="X159" i="6"/>
  <c r="X159" i="4"/>
  <c r="X159" i="5"/>
  <c r="X159" i="7"/>
  <c r="X119" i="11"/>
  <c r="X159" i="11"/>
  <c r="X119" i="6"/>
  <c r="X79" i="11"/>
  <c r="X119" i="1"/>
  <c r="X79" i="4"/>
  <c r="X79" i="17"/>
  <c r="X39" i="17"/>
  <c r="X79" i="7"/>
  <c r="Z36" i="11"/>
  <c r="Z76" i="6"/>
  <c r="Z158" i="6"/>
  <c r="Z116" i="4"/>
  <c r="Z35" i="5"/>
  <c r="Z75" i="6"/>
  <c r="Z77" i="5"/>
  <c r="Z75" i="7"/>
  <c r="Z75" i="17"/>
  <c r="Z78" i="7"/>
  <c r="Z79" i="7" s="1"/>
  <c r="Z158" i="5"/>
  <c r="Z117" i="4"/>
  <c r="Z117" i="5"/>
  <c r="Z116" i="6"/>
  <c r="Z37" i="11"/>
  <c r="Z39" i="11" s="1"/>
  <c r="Z155" i="5"/>
  <c r="Z115" i="6"/>
  <c r="Z118" i="5"/>
  <c r="Z35" i="4"/>
  <c r="Z158" i="17"/>
  <c r="Z159" i="17" s="1"/>
  <c r="Z118" i="1"/>
  <c r="Z119" i="1" s="1"/>
  <c r="Z158" i="4"/>
  <c r="Z157" i="5"/>
  <c r="Z115" i="11"/>
  <c r="Z115" i="7"/>
  <c r="Z35" i="17"/>
  <c r="Z35" i="7"/>
  <c r="Z76" i="5"/>
  <c r="Z115" i="5"/>
  <c r="Z75" i="1"/>
  <c r="Z36" i="6"/>
  <c r="Z77" i="11"/>
  <c r="Z78" i="1"/>
  <c r="Z79" i="1" s="1"/>
  <c r="Z156" i="4"/>
  <c r="Z77" i="4"/>
  <c r="Z155" i="4"/>
  <c r="Z155" i="17"/>
  <c r="Z155" i="7"/>
  <c r="Z75" i="4"/>
  <c r="Z35" i="6"/>
  <c r="Z117" i="6"/>
  <c r="Z118" i="7"/>
  <c r="Z119" i="7" s="1"/>
  <c r="Z155" i="6"/>
  <c r="Z78" i="4"/>
  <c r="Z157" i="11"/>
  <c r="Z116" i="11"/>
  <c r="Z75" i="5"/>
  <c r="Z76" i="4"/>
  <c r="Z158" i="11"/>
  <c r="Z156" i="6"/>
  <c r="Z118" i="4"/>
  <c r="Z117" i="11"/>
  <c r="Z156" i="5"/>
  <c r="Z155" i="1"/>
  <c r="Z37" i="4"/>
  <c r="Z39" i="4" s="1"/>
  <c r="Z118" i="11"/>
  <c r="Z36" i="4"/>
  <c r="Z37" i="6"/>
  <c r="Z39" i="6" s="1"/>
  <c r="Z38" i="17"/>
  <c r="Z39" i="17" s="1"/>
  <c r="Z78" i="5"/>
  <c r="Z35" i="11"/>
  <c r="Z37" i="5"/>
  <c r="Z39" i="5" s="1"/>
  <c r="Z78" i="11"/>
  <c r="Z115" i="4"/>
  <c r="Z115" i="1"/>
  <c r="Z158" i="7"/>
  <c r="Z159" i="7" s="1"/>
  <c r="Z78" i="6"/>
  <c r="Z78" i="17"/>
  <c r="Z79" i="17" s="1"/>
  <c r="Z157" i="4"/>
  <c r="Z75" i="11"/>
  <c r="Z158" i="1"/>
  <c r="Z159" i="1" s="1"/>
  <c r="Z156" i="11"/>
  <c r="Z118" i="6"/>
  <c r="Z36" i="5"/>
  <c r="Z76" i="11"/>
  <c r="Z155" i="11"/>
  <c r="Z116" i="5"/>
  <c r="Z157" i="6"/>
  <c r="Z77" i="6"/>
  <c r="Z79" i="6" l="1"/>
  <c r="Z159" i="6"/>
  <c r="Z159" i="4"/>
  <c r="Z159" i="5"/>
  <c r="Z119" i="5"/>
  <c r="Z119" i="11"/>
  <c r="Z79" i="11"/>
  <c r="Z119" i="4"/>
  <c r="Z79" i="4"/>
  <c r="Z79" i="5"/>
  <c r="Z159" i="11"/>
  <c r="Z119" i="6"/>
  <c r="AE36" i="1"/>
  <c r="AE36" i="11"/>
  <c r="AE36" i="4"/>
  <c r="AE75" i="17"/>
  <c r="AE75" i="7"/>
  <c r="AE155" i="11"/>
  <c r="AE155" i="4"/>
  <c r="AE117" i="4"/>
  <c r="AE35" i="5"/>
  <c r="AE76" i="6"/>
  <c r="AE35" i="17"/>
  <c r="AE35" i="7"/>
  <c r="AE157" i="11"/>
  <c r="AE157" i="1"/>
  <c r="AE118" i="1"/>
  <c r="AE75" i="4"/>
  <c r="AE156" i="11"/>
  <c r="AE76" i="1"/>
  <c r="AE78" i="7"/>
  <c r="AE79" i="7" s="1"/>
  <c r="AE118" i="11"/>
  <c r="AE115" i="5"/>
  <c r="AE116" i="5"/>
  <c r="AE37" i="5"/>
  <c r="AE39" i="5" s="1"/>
  <c r="AE158" i="11"/>
  <c r="AE35" i="11"/>
  <c r="AE155" i="17"/>
  <c r="AE155" i="7"/>
  <c r="AE157" i="4"/>
  <c r="AE116" i="11"/>
  <c r="AE116" i="4"/>
  <c r="AE118" i="7"/>
  <c r="AE119" i="7" s="1"/>
  <c r="AE78" i="1"/>
  <c r="AE156" i="6"/>
  <c r="AE156" i="1"/>
  <c r="AE78" i="17"/>
  <c r="AE79" i="17" s="1"/>
  <c r="AE158" i="7"/>
  <c r="AE159" i="7" s="1"/>
  <c r="AE155" i="1"/>
  <c r="AE75" i="11"/>
  <c r="AE115" i="17"/>
  <c r="AE115" i="7"/>
  <c r="AE117" i="6"/>
  <c r="AE117" i="11"/>
  <c r="AE117" i="5"/>
  <c r="AE37" i="4"/>
  <c r="AE39" i="4" s="1"/>
  <c r="AE37" i="1"/>
  <c r="AE39" i="1" s="1"/>
  <c r="AE78" i="6"/>
  <c r="AE78" i="11"/>
  <c r="AE78" i="5"/>
  <c r="AE78" i="4"/>
  <c r="AE75" i="1"/>
  <c r="AE76" i="4"/>
  <c r="AE75" i="5"/>
  <c r="AE77" i="6"/>
  <c r="AE157" i="5"/>
  <c r="AE77" i="4"/>
  <c r="AE115" i="6"/>
  <c r="AE116" i="1"/>
  <c r="AE76" i="11"/>
  <c r="AE38" i="17"/>
  <c r="AE39" i="17" s="1"/>
  <c r="AE37" i="6"/>
  <c r="AE39" i="6" s="1"/>
  <c r="AE117" i="1"/>
  <c r="AE158" i="4"/>
  <c r="AE35" i="4"/>
  <c r="AE36" i="6"/>
  <c r="AE36" i="5"/>
  <c r="AE155" i="6"/>
  <c r="AE155" i="5"/>
  <c r="AE115" i="4"/>
  <c r="AE35" i="6"/>
  <c r="AE115" i="1"/>
  <c r="AE76" i="5"/>
  <c r="AE157" i="6"/>
  <c r="AE77" i="5"/>
  <c r="AE118" i="6"/>
  <c r="AE118" i="4"/>
  <c r="AE115" i="11"/>
  <c r="AE156" i="4"/>
  <c r="AE118" i="17"/>
  <c r="AE119" i="17" s="1"/>
  <c r="AE116" i="6"/>
  <c r="AE158" i="1"/>
  <c r="AE158" i="17"/>
  <c r="AE159" i="17" s="1"/>
  <c r="AE75" i="6"/>
  <c r="AE37" i="11"/>
  <c r="AE39" i="11" s="1"/>
  <c r="AE158" i="6"/>
  <c r="AE158" i="5"/>
  <c r="AE156" i="5"/>
  <c r="AE77" i="11"/>
  <c r="AE77" i="1"/>
  <c r="AE118" i="5"/>
  <c r="AE79" i="1" l="1"/>
  <c r="AE79" i="11"/>
  <c r="AE119" i="1"/>
  <c r="AE79" i="4"/>
  <c r="AE119" i="11"/>
  <c r="AE79" i="5"/>
  <c r="AE159" i="6"/>
  <c r="AE159" i="4"/>
  <c r="AE119" i="4"/>
  <c r="AE119" i="5"/>
  <c r="AE159" i="5"/>
  <c r="AE159" i="1"/>
  <c r="AE79" i="6"/>
  <c r="AE119" i="6"/>
  <c r="AE159" i="11"/>
  <c r="C35" i="1"/>
  <c r="F35" i="1"/>
  <c r="AC35" i="1"/>
  <c r="M35" i="1"/>
  <c r="AB35" i="1"/>
  <c r="L35" i="1"/>
  <c r="AI35" i="1"/>
  <c r="R35" i="1"/>
  <c r="Z35" i="1"/>
  <c r="AD35" i="1"/>
  <c r="AH35" i="1"/>
  <c r="AL35" i="1"/>
  <c r="B35" i="1"/>
  <c r="E35" i="1"/>
  <c r="I35" i="1"/>
  <c r="Q35" i="1"/>
  <c r="U35" i="1"/>
  <c r="AE35" i="1"/>
  <c r="AN35" i="1"/>
  <c r="W35" i="1"/>
  <c r="H35" i="1"/>
  <c r="AA35" i="1"/>
  <c r="J35" i="1"/>
  <c r="AM35" i="1"/>
  <c r="N35" i="1"/>
  <c r="S35" i="1"/>
  <c r="AK35" i="1"/>
  <c r="AJ35" i="1"/>
  <c r="T35" i="1"/>
  <c r="D35" i="1"/>
  <c r="O35" i="1"/>
  <c r="AF35" i="1"/>
  <c r="G35" i="1"/>
  <c r="K35" i="1"/>
  <c r="AG35" i="1"/>
  <c r="P35" i="1"/>
  <c r="X35" i="1"/>
  <c r="V36" i="1" l="1"/>
  <c r="V38" i="4"/>
  <c r="V38" i="7"/>
  <c r="V39" i="7" s="1"/>
  <c r="V38" i="6"/>
  <c r="V76" i="1"/>
  <c r="V77" i="5"/>
  <c r="V156" i="4"/>
  <c r="V116" i="11"/>
  <c r="V155" i="7"/>
  <c r="V155" i="17"/>
  <c r="V156" i="6"/>
  <c r="V118" i="1"/>
  <c r="V115" i="7"/>
  <c r="V115" i="1"/>
  <c r="V157" i="11"/>
  <c r="V75" i="6"/>
  <c r="V76" i="11"/>
  <c r="V78" i="4"/>
  <c r="V36" i="6"/>
  <c r="V158" i="4"/>
  <c r="V78" i="7"/>
  <c r="V79" i="7" s="1"/>
  <c r="V117" i="5"/>
  <c r="V35" i="4"/>
  <c r="V77" i="6"/>
  <c r="V38" i="5"/>
  <c r="V38" i="1"/>
  <c r="V75" i="1"/>
  <c r="V78" i="5"/>
  <c r="V37" i="6"/>
  <c r="V116" i="5"/>
  <c r="V155" i="11"/>
  <c r="V77" i="4"/>
  <c r="V35" i="11"/>
  <c r="V156" i="5"/>
  <c r="V75" i="17"/>
  <c r="V75" i="7"/>
  <c r="V116" i="1"/>
  <c r="V36" i="4"/>
  <c r="V155" i="4"/>
  <c r="V158" i="5"/>
  <c r="V118" i="11"/>
  <c r="V157" i="4"/>
  <c r="V118" i="7"/>
  <c r="V119" i="7" s="1"/>
  <c r="V36" i="5"/>
  <c r="V155" i="6"/>
  <c r="V115" i="11"/>
  <c r="V78" i="1"/>
  <c r="V155" i="5"/>
  <c r="V76" i="6"/>
  <c r="V35" i="6"/>
  <c r="V155" i="1"/>
  <c r="V37" i="4"/>
  <c r="V39" i="4" s="1"/>
  <c r="V35" i="17"/>
  <c r="V35" i="7"/>
  <c r="V77" i="1"/>
  <c r="V115" i="6"/>
  <c r="V75" i="11"/>
  <c r="V118" i="4"/>
  <c r="V37" i="1"/>
  <c r="V78" i="6"/>
  <c r="V158" i="6"/>
  <c r="V37" i="5"/>
  <c r="V38" i="11"/>
  <c r="V37" i="11"/>
  <c r="V156" i="11"/>
  <c r="V118" i="5"/>
  <c r="V76" i="4"/>
  <c r="V157" i="5"/>
  <c r="V158" i="7"/>
  <c r="V159" i="7" s="1"/>
  <c r="V78" i="17"/>
  <c r="V79" i="17" s="1"/>
  <c r="V118" i="6"/>
  <c r="V158" i="1"/>
  <c r="V158" i="17"/>
  <c r="V159" i="17" s="1"/>
  <c r="V115" i="4"/>
  <c r="V158" i="11"/>
  <c r="V156" i="1"/>
  <c r="V36" i="11"/>
  <c r="V157" i="6"/>
  <c r="V78" i="11"/>
  <c r="V117" i="1"/>
  <c r="V116" i="4"/>
  <c r="V117" i="11"/>
  <c r="V119" i="11" s="1"/>
  <c r="V116" i="6"/>
  <c r="V35" i="1"/>
  <c r="V75" i="5"/>
  <c r="V75" i="4"/>
  <c r="V38" i="17"/>
  <c r="V39" i="17" s="1"/>
  <c r="V157" i="1"/>
  <c r="V115" i="5"/>
  <c r="V76" i="5"/>
  <c r="V117" i="6"/>
  <c r="V117" i="4"/>
  <c r="V77" i="11"/>
  <c r="V35" i="5"/>
  <c r="V79" i="1" l="1"/>
  <c r="V159" i="1"/>
  <c r="V39" i="5"/>
  <c r="V159" i="5"/>
  <c r="V119" i="1"/>
  <c r="V119" i="6"/>
  <c r="V119" i="4"/>
  <c r="V159" i="6"/>
  <c r="V79" i="11"/>
  <c r="V39" i="11"/>
  <c r="V79" i="4"/>
  <c r="V39" i="1"/>
  <c r="V159" i="11"/>
  <c r="V159" i="4"/>
  <c r="V119" i="5"/>
  <c r="V79" i="5"/>
  <c r="V79" i="6"/>
  <c r="V39" i="6"/>
  <c r="AF76" i="1"/>
  <c r="AF77" i="1"/>
  <c r="AF156" i="1"/>
  <c r="AF75" i="1"/>
  <c r="AF117" i="1"/>
  <c r="AF38" i="1"/>
  <c r="AF155" i="1"/>
  <c r="AF36" i="1"/>
  <c r="AF116" i="1"/>
  <c r="AF158" i="1"/>
  <c r="AF157" i="1"/>
  <c r="AF115" i="1"/>
  <c r="AF78" i="1"/>
  <c r="AF118" i="1"/>
  <c r="AF37" i="1"/>
  <c r="AF39" i="1" l="1"/>
  <c r="AF159" i="1"/>
  <c r="AF79" i="1"/>
  <c r="AF119" i="1"/>
  <c r="Y36" i="1" l="1"/>
  <c r="Y35" i="7"/>
  <c r="Y35" i="17"/>
  <c r="Y156" i="4"/>
  <c r="Y75" i="17"/>
  <c r="Y75" i="7"/>
  <c r="Y75" i="11"/>
  <c r="Y35" i="5"/>
  <c r="Y158" i="6"/>
  <c r="Y118" i="5"/>
  <c r="Y155" i="1"/>
  <c r="Y156" i="11"/>
  <c r="Y75" i="4"/>
  <c r="Y36" i="11"/>
  <c r="Y78" i="1"/>
  <c r="Y78" i="4"/>
  <c r="Y38" i="11"/>
  <c r="Y38" i="4"/>
  <c r="Y75" i="1"/>
  <c r="Y158" i="11"/>
  <c r="Y156" i="6"/>
  <c r="Y78" i="17"/>
  <c r="Y79" i="17" s="1"/>
  <c r="Y38" i="7"/>
  <c r="Y39" i="7" s="1"/>
  <c r="Y115" i="17"/>
  <c r="Y115" i="7"/>
  <c r="Y76" i="1"/>
  <c r="Y38" i="1"/>
  <c r="Y38" i="6"/>
  <c r="Y116" i="1"/>
  <c r="Y118" i="1"/>
  <c r="Y155" i="17"/>
  <c r="Y155" i="7"/>
  <c r="Y118" i="6"/>
  <c r="Y155" i="11"/>
  <c r="Y156" i="5"/>
  <c r="Y116" i="4"/>
  <c r="Y118" i="4"/>
  <c r="Y75" i="6"/>
  <c r="Y76" i="4"/>
  <c r="Y115" i="11"/>
  <c r="Y78" i="6"/>
  <c r="Y155" i="6"/>
  <c r="Y117" i="4"/>
  <c r="Y35" i="6"/>
  <c r="Y115" i="6"/>
  <c r="Y158" i="4"/>
  <c r="Y117" i="6"/>
  <c r="Y77" i="6"/>
  <c r="Y158" i="17"/>
  <c r="Y159" i="17" s="1"/>
  <c r="Y78" i="7"/>
  <c r="Y79" i="7" s="1"/>
  <c r="Y78" i="11"/>
  <c r="Y35" i="4"/>
  <c r="Y115" i="4"/>
  <c r="Y36" i="6"/>
  <c r="Y115" i="5"/>
  <c r="Y117" i="1"/>
  <c r="Y78" i="5"/>
  <c r="Y115" i="1"/>
  <c r="Y36" i="4"/>
  <c r="Y158" i="7"/>
  <c r="Y159" i="7" s="1"/>
  <c r="Y35" i="1"/>
  <c r="Y118" i="17"/>
  <c r="Y119" i="17" s="1"/>
  <c r="Y76" i="6"/>
  <c r="Y35" i="11"/>
  <c r="Y156" i="1"/>
  <c r="Y76" i="11"/>
  <c r="Y158" i="5"/>
  <c r="Y37" i="11"/>
  <c r="Y158" i="1"/>
  <c r="Y36" i="5"/>
  <c r="Y157" i="6"/>
  <c r="Y159" i="6" s="1"/>
  <c r="Y155" i="4"/>
  <c r="Y77" i="11"/>
  <c r="Y116" i="11"/>
  <c r="Y37" i="4"/>
  <c r="Y157" i="5"/>
  <c r="Y116" i="6"/>
  <c r="Y37" i="6"/>
  <c r="Y157" i="4"/>
  <c r="Y157" i="11"/>
  <c r="Y159" i="11" s="1"/>
  <c r="Y38" i="17"/>
  <c r="Y39" i="17" s="1"/>
  <c r="Y77" i="1"/>
  <c r="Y77" i="5"/>
  <c r="Y38" i="5"/>
  <c r="Y37" i="5"/>
  <c r="Y155" i="5"/>
  <c r="Y37" i="1"/>
  <c r="Y157" i="1"/>
  <c r="Y76" i="5"/>
  <c r="Y116" i="5"/>
  <c r="Y75" i="5"/>
  <c r="Y118" i="11"/>
  <c r="Y117" i="5"/>
  <c r="Y77" i="4"/>
  <c r="Y118" i="7"/>
  <c r="Y119" i="7" s="1"/>
  <c r="Y117" i="11"/>
  <c r="Y159" i="4" l="1"/>
  <c r="Y39" i="4"/>
  <c r="Y159" i="1"/>
  <c r="Y119" i="11"/>
  <c r="Y79" i="5"/>
  <c r="Y159" i="5"/>
  <c r="Y39" i="11"/>
  <c r="Y79" i="1"/>
  <c r="Y119" i="5"/>
  <c r="Y79" i="6"/>
  <c r="Y79" i="4"/>
  <c r="Y39" i="6"/>
  <c r="Y119" i="6"/>
  <c r="Y119" i="4"/>
  <c r="Y79" i="11"/>
  <c r="Y39" i="1"/>
  <c r="Y119" i="1"/>
  <c r="Y39" i="5"/>
</calcChain>
</file>

<file path=xl/sharedStrings.xml><?xml version="1.0" encoding="utf-8"?>
<sst xmlns="http://schemas.openxmlformats.org/spreadsheetml/2006/main" count="1678" uniqueCount="62">
  <si>
    <t>入荷量</t>
    <rPh sb="0" eb="3">
      <t>ニュウカリョウ</t>
    </rPh>
    <phoneticPr fontId="6"/>
  </si>
  <si>
    <t>卸売価格</t>
    <rPh sb="0" eb="2">
      <t>オロシウリ</t>
    </rPh>
    <rPh sb="2" eb="4">
      <t>カカク</t>
    </rPh>
    <phoneticPr fontId="6"/>
  </si>
  <si>
    <t>平均価格</t>
    <rPh sb="0" eb="2">
      <t>ヘイキン</t>
    </rPh>
    <rPh sb="2" eb="4">
      <t>カカク</t>
    </rPh>
    <phoneticPr fontId="6"/>
  </si>
  <si>
    <t>トン</t>
  </si>
  <si>
    <t>レタス</t>
  </si>
  <si>
    <t>たまねぎ</t>
  </si>
  <si>
    <t>キャベツ</t>
  </si>
  <si>
    <t>はくさい</t>
  </si>
  <si>
    <t>ねぎ</t>
  </si>
  <si>
    <t>ほうれんそう</t>
  </si>
  <si>
    <t>　　1．「キャベツ」の卸売数量と価格の推移　</t>
    <rPh sb="11" eb="13">
      <t>オロシウリ</t>
    </rPh>
    <rPh sb="13" eb="15">
      <t>スウリョウ</t>
    </rPh>
    <rPh sb="16" eb="18">
      <t>カカク</t>
    </rPh>
    <rPh sb="19" eb="21">
      <t>スイイ</t>
    </rPh>
    <phoneticPr fontId="5"/>
  </si>
  <si>
    <t>　　２．「ねぎ」の卸売数量と価格の推移　</t>
    <rPh sb="9" eb="11">
      <t>オロシウリ</t>
    </rPh>
    <rPh sb="11" eb="13">
      <t>スウリョウ</t>
    </rPh>
    <rPh sb="14" eb="16">
      <t>カカク</t>
    </rPh>
    <rPh sb="17" eb="19">
      <t>スイイ</t>
    </rPh>
    <phoneticPr fontId="5"/>
  </si>
  <si>
    <t>　　３．「はくさい」の卸売数量と価格の推移　</t>
    <rPh sb="11" eb="13">
      <t>オロシウリ</t>
    </rPh>
    <rPh sb="13" eb="15">
      <t>スウリョウ</t>
    </rPh>
    <rPh sb="16" eb="18">
      <t>カカク</t>
    </rPh>
    <rPh sb="19" eb="21">
      <t>スイイ</t>
    </rPh>
    <phoneticPr fontId="5"/>
  </si>
  <si>
    <t>　　４．「ほうれんそう」の卸売数量と価格の推移　</t>
    <rPh sb="13" eb="15">
      <t>オロシウリ</t>
    </rPh>
    <rPh sb="15" eb="17">
      <t>スウリョウ</t>
    </rPh>
    <rPh sb="18" eb="20">
      <t>カカク</t>
    </rPh>
    <rPh sb="21" eb="23">
      <t>スイイ</t>
    </rPh>
    <phoneticPr fontId="5"/>
  </si>
  <si>
    <t>　　５．「レタス」の卸売数量と価格の推移　</t>
    <rPh sb="10" eb="12">
      <t>オロシウリ</t>
    </rPh>
    <rPh sb="12" eb="14">
      <t>スウリョウ</t>
    </rPh>
    <rPh sb="15" eb="17">
      <t>カカク</t>
    </rPh>
    <rPh sb="18" eb="20">
      <t>スイイ</t>
    </rPh>
    <phoneticPr fontId="5"/>
  </si>
  <si>
    <t>　　６．「たまねぎ」の卸売数量と価格の推移</t>
    <rPh sb="11" eb="13">
      <t>オロシウリ</t>
    </rPh>
    <rPh sb="13" eb="15">
      <t>スウリョウ</t>
    </rPh>
    <rPh sb="16" eb="18">
      <t>カカク</t>
    </rPh>
    <rPh sb="19" eb="21">
      <t>スイイ</t>
    </rPh>
    <phoneticPr fontId="5"/>
  </si>
  <si>
    <t>　　７．「ブロッコリー」の卸売数量と価格の推移</t>
    <rPh sb="13" eb="15">
      <t>オロシウリ</t>
    </rPh>
    <rPh sb="15" eb="17">
      <t>スウリョウ</t>
    </rPh>
    <rPh sb="18" eb="20">
      <t>カカク</t>
    </rPh>
    <rPh sb="21" eb="23">
      <t>スイイ</t>
    </rPh>
    <phoneticPr fontId="5"/>
  </si>
  <si>
    <r>
      <t>　　　　　　　　　　　</t>
    </r>
    <r>
      <rPr>
        <b/>
        <sz val="10"/>
        <rFont val="ＭＳ Ｐゴシック"/>
        <family val="3"/>
        <charset val="128"/>
      </rPr>
      <t>（東京都中央卸売市場）</t>
    </r>
    <phoneticPr fontId="6"/>
  </si>
  <si>
    <r>
      <t>　　　　　　　　　　　</t>
    </r>
    <r>
      <rPr>
        <b/>
        <sz val="10"/>
        <rFont val="ＭＳ Ｐゴシック"/>
        <family val="3"/>
        <charset val="128"/>
      </rPr>
      <t>（名古屋市中央卸売市場）</t>
    </r>
    <rPh sb="12" eb="16">
      <t>ナゴヤシ</t>
    </rPh>
    <phoneticPr fontId="6"/>
  </si>
  <si>
    <r>
      <t>　　　　　　　　　　　</t>
    </r>
    <r>
      <rPr>
        <b/>
        <sz val="10"/>
        <rFont val="ＭＳ Ｐゴシック"/>
        <family val="3"/>
        <charset val="128"/>
      </rPr>
      <t>（大阪市中央卸売市場）</t>
    </r>
    <rPh sb="12" eb="14">
      <t>オオサカ</t>
    </rPh>
    <rPh sb="14" eb="15">
      <t>シ</t>
    </rPh>
    <rPh sb="15" eb="17">
      <t>チュウオウ</t>
    </rPh>
    <phoneticPr fontId="6"/>
  </si>
  <si>
    <r>
      <t>　　　　　　　　　　　</t>
    </r>
    <r>
      <rPr>
        <b/>
        <sz val="10"/>
        <rFont val="ＭＳ Ｐゴシック"/>
        <family val="3"/>
        <charset val="128"/>
      </rPr>
      <t>（福岡市中央卸売市場）</t>
    </r>
    <rPh sb="12" eb="14">
      <t>フクオカ</t>
    </rPh>
    <rPh sb="14" eb="15">
      <t>シ</t>
    </rPh>
    <rPh sb="15" eb="17">
      <t>チュウオウ</t>
    </rPh>
    <phoneticPr fontId="6"/>
  </si>
  <si>
    <t>　　　資料：alic「ベジ探」、（原資料）農水省「青果物日別取扱高統計結果」</t>
    <rPh sb="3" eb="5">
      <t>シリョウ</t>
    </rPh>
    <rPh sb="13" eb="14">
      <t>タン</t>
    </rPh>
    <rPh sb="17" eb="20">
      <t>ゲンシリョウ</t>
    </rPh>
    <rPh sb="21" eb="24">
      <t>ノウスイショウ</t>
    </rPh>
    <rPh sb="25" eb="28">
      <t>セイカブツ</t>
    </rPh>
    <rPh sb="28" eb="29">
      <t>ヒ</t>
    </rPh>
    <rPh sb="29" eb="30">
      <t>ベツ</t>
    </rPh>
    <rPh sb="30" eb="33">
      <t>トリアツカイダカ</t>
    </rPh>
    <rPh sb="33" eb="35">
      <t>トウケイ</t>
    </rPh>
    <rPh sb="35" eb="37">
      <t>ケッカ</t>
    </rPh>
    <phoneticPr fontId="5"/>
  </si>
  <si>
    <t xml:space="preserve"> </t>
  </si>
  <si>
    <t>平年比</t>
    <rPh sb="0" eb="2">
      <t>ヘイネン</t>
    </rPh>
    <rPh sb="2" eb="3">
      <t>ヒ</t>
    </rPh>
    <phoneticPr fontId="6"/>
  </si>
  <si>
    <t>11</t>
  </si>
  <si>
    <t>東京都</t>
    <rPh sb="0" eb="2">
      <t>トウキョウ</t>
    </rPh>
    <rPh sb="2" eb="3">
      <t>ト</t>
    </rPh>
    <phoneticPr fontId="4"/>
  </si>
  <si>
    <t>入荷量</t>
    <rPh sb="0" eb="3">
      <t>ニュウカリョウ</t>
    </rPh>
    <phoneticPr fontId="5"/>
  </si>
  <si>
    <t>卸売価格</t>
    <rPh sb="0" eb="2">
      <t>オロシウリ</t>
    </rPh>
    <rPh sb="2" eb="4">
      <t>カカク</t>
    </rPh>
    <phoneticPr fontId="5"/>
  </si>
  <si>
    <t>平均価格</t>
    <rPh sb="0" eb="2">
      <t>ヘイキン</t>
    </rPh>
    <rPh sb="2" eb="4">
      <t>カカク</t>
    </rPh>
    <phoneticPr fontId="4"/>
  </si>
  <si>
    <t>名古屋市</t>
    <rPh sb="0" eb="4">
      <t>ナゴヤシ</t>
    </rPh>
    <phoneticPr fontId="4"/>
  </si>
  <si>
    <t>大阪市</t>
    <rPh sb="0" eb="3">
      <t>オオサカシ</t>
    </rPh>
    <phoneticPr fontId="4"/>
  </si>
  <si>
    <t>福岡市</t>
    <rPh sb="0" eb="3">
      <t>フクオカシ</t>
    </rPh>
    <phoneticPr fontId="4"/>
  </si>
  <si>
    <t>ブロッコリー</t>
  </si>
  <si>
    <t>キャベツ</t>
    <phoneticPr fontId="12"/>
  </si>
  <si>
    <t>22</t>
  </si>
  <si>
    <t>9</t>
  </si>
  <si>
    <t>13</t>
  </si>
  <si>
    <t>16</t>
  </si>
  <si>
    <t>20</t>
  </si>
  <si>
    <t>25</t>
  </si>
  <si>
    <t>5</t>
  </si>
  <si>
    <t>12</t>
  </si>
  <si>
    <t>19</t>
  </si>
  <si>
    <t>26</t>
  </si>
  <si>
    <t>2</t>
  </si>
  <si>
    <t>30</t>
  </si>
  <si>
    <t>6</t>
  </si>
  <si>
    <t>23</t>
  </si>
  <si>
    <t>27</t>
  </si>
  <si>
    <t>18</t>
  </si>
  <si>
    <t>8</t>
  </si>
  <si>
    <t>15</t>
  </si>
  <si>
    <t>29</t>
  </si>
  <si>
    <t>3/1</t>
  </si>
  <si>
    <t>4</t>
  </si>
  <si>
    <t>7</t>
  </si>
  <si>
    <t>14</t>
  </si>
  <si>
    <t>21</t>
  </si>
  <si>
    <t>28</t>
  </si>
  <si>
    <t>4/1</t>
  </si>
  <si>
    <t>5/29</t>
  </si>
  <si>
    <t>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</si>
</sst>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m/d;@"/>
    <numFmt numFmtId="178" formatCode="[$-411]ggge&quot;年&quot;m&quot;月&quot;"/>
    <numFmt numFmtId="179" formatCode="#,##0_ ;[Red]\-#,##0\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7"/>
      <color indexed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38" fontId="15" fillId="0" borderId="0" xfId="1" applyFont="1">
      <alignment vertical="center"/>
    </xf>
    <xf numFmtId="38" fontId="15" fillId="0" borderId="0" xfId="1" applyFont="1">
      <alignment vertical="center"/>
    </xf>
    <xf numFmtId="38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38" fontId="15" fillId="0" borderId="0" xfId="1" applyFont="1" applyBorder="1">
      <alignment vertical="center"/>
    </xf>
    <xf numFmtId="38" fontId="18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17" fillId="0" borderId="0" xfId="1" applyFont="1" applyBorder="1">
      <alignment vertical="center"/>
    </xf>
    <xf numFmtId="0" fontId="0" fillId="0" borderId="0" xfId="0" applyBorder="1">
      <alignment vertical="center"/>
    </xf>
    <xf numFmtId="38" fontId="7" fillId="0" borderId="0" xfId="1" applyFont="1" applyBorder="1">
      <alignment vertical="center"/>
    </xf>
    <xf numFmtId="38" fontId="17" fillId="0" borderId="0" xfId="1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1" fillId="0" borderId="0" xfId="1" applyFont="1">
      <alignment vertical="center"/>
    </xf>
    <xf numFmtId="38" fontId="15" fillId="0" borderId="0" xfId="1" applyFont="1" applyBorder="1" applyAlignment="1">
      <alignment horizontal="center" vertical="center"/>
    </xf>
    <xf numFmtId="38" fontId="11" fillId="0" borderId="0" xfId="1" applyFont="1" applyBorder="1">
      <alignment vertical="center"/>
    </xf>
    <xf numFmtId="38" fontId="7" fillId="0" borderId="0" xfId="1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2" borderId="0" xfId="0" applyFont="1" applyFill="1">
      <alignment vertical="center"/>
    </xf>
    <xf numFmtId="38" fontId="15" fillId="2" borderId="0" xfId="1" applyFont="1" applyFill="1" applyBorder="1">
      <alignment vertical="center"/>
    </xf>
    <xf numFmtId="38" fontId="20" fillId="2" borderId="0" xfId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38" fontId="17" fillId="0" borderId="0" xfId="1" applyFont="1">
      <alignment vertical="center"/>
    </xf>
    <xf numFmtId="0" fontId="17" fillId="0" borderId="0" xfId="0" applyFont="1">
      <alignment vertical="center"/>
    </xf>
    <xf numFmtId="0" fontId="0" fillId="0" borderId="4" xfId="0" applyBorder="1">
      <alignment vertical="center"/>
    </xf>
    <xf numFmtId="38" fontId="11" fillId="0" borderId="3" xfId="1" quotePrefix="1" applyNumberFormat="1" applyFont="1" applyBorder="1" applyAlignment="1">
      <alignment horizontal="center" vertical="center"/>
    </xf>
    <xf numFmtId="38" fontId="11" fillId="3" borderId="2" xfId="1" applyFont="1" applyFill="1" applyBorder="1">
      <alignment vertical="center"/>
    </xf>
    <xf numFmtId="0" fontId="0" fillId="3" borderId="0" xfId="0" applyFill="1">
      <alignment vertical="center"/>
    </xf>
    <xf numFmtId="38" fontId="15" fillId="3" borderId="0" xfId="1" applyFont="1" applyFill="1" applyBorder="1">
      <alignment vertical="center"/>
    </xf>
    <xf numFmtId="49" fontId="11" fillId="0" borderId="0" xfId="1" quotePrefix="1" applyNumberFormat="1" applyFont="1" applyBorder="1" applyAlignment="1">
      <alignment horizontal="center" vertical="center"/>
    </xf>
    <xf numFmtId="38" fontId="16" fillId="0" borderId="0" xfId="1" applyFont="1">
      <alignment vertical="center"/>
    </xf>
    <xf numFmtId="38" fontId="15" fillId="3" borderId="5" xfId="1" applyFont="1" applyFill="1" applyBorder="1">
      <alignment vertical="center"/>
    </xf>
    <xf numFmtId="38" fontId="11" fillId="3" borderId="5" xfId="1" applyFont="1" applyFill="1" applyBorder="1">
      <alignment vertical="center"/>
    </xf>
    <xf numFmtId="38" fontId="15" fillId="0" borderId="0" xfId="1" applyFont="1">
      <alignment vertical="center"/>
    </xf>
    <xf numFmtId="38" fontId="15" fillId="3" borderId="6" xfId="1" applyFont="1" applyFill="1" applyBorder="1">
      <alignment vertical="center"/>
    </xf>
    <xf numFmtId="0" fontId="0" fillId="3" borderId="7" xfId="0" applyFill="1" applyBorder="1">
      <alignment vertical="center"/>
    </xf>
    <xf numFmtId="0" fontId="0" fillId="0" borderId="28" xfId="0" applyBorder="1">
      <alignment vertical="center"/>
    </xf>
    <xf numFmtId="38" fontId="7" fillId="0" borderId="28" xfId="1" applyFont="1" applyBorder="1" applyAlignment="1">
      <alignment horizontal="center" vertical="center"/>
    </xf>
    <xf numFmtId="38" fontId="15" fillId="0" borderId="28" xfId="1" applyFont="1" applyBorder="1">
      <alignment vertical="center"/>
    </xf>
    <xf numFmtId="0" fontId="0" fillId="0" borderId="7" xfId="0" applyBorder="1">
      <alignment vertical="center"/>
    </xf>
    <xf numFmtId="0" fontId="0" fillId="3" borderId="2" xfId="0" applyFill="1" applyBorder="1">
      <alignment vertical="center"/>
    </xf>
    <xf numFmtId="38" fontId="15" fillId="3" borderId="8" xfId="1" applyFont="1" applyFill="1" applyBorder="1">
      <alignment vertical="center"/>
    </xf>
    <xf numFmtId="38" fontId="15" fillId="3" borderId="9" xfId="1" applyFont="1" applyFill="1" applyBorder="1">
      <alignment vertical="center"/>
    </xf>
    <xf numFmtId="0" fontId="0" fillId="3" borderId="8" xfId="0" applyFill="1" applyBorder="1">
      <alignment vertical="center"/>
    </xf>
    <xf numFmtId="38" fontId="15" fillId="3" borderId="2" xfId="1" applyFont="1" applyFill="1" applyBorder="1">
      <alignment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15" fillId="0" borderId="0" xfId="1" applyFont="1">
      <alignment vertical="center"/>
    </xf>
    <xf numFmtId="178" fontId="10" fillId="4" borderId="13" xfId="1" applyNumberFormat="1" applyFont="1" applyFill="1" applyBorder="1" applyAlignment="1">
      <alignment horizontal="right" vertical="center"/>
    </xf>
    <xf numFmtId="178" fontId="10" fillId="0" borderId="13" xfId="1" applyNumberFormat="1" applyFont="1" applyFill="1" applyBorder="1" applyAlignment="1">
      <alignment horizontal="right" vertical="center"/>
    </xf>
    <xf numFmtId="0" fontId="0" fillId="0" borderId="29" xfId="0" applyBorder="1">
      <alignment vertical="center"/>
    </xf>
    <xf numFmtId="38" fontId="7" fillId="0" borderId="29" xfId="1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0" fillId="3" borderId="14" xfId="0" applyFill="1" applyBorder="1">
      <alignment vertical="center"/>
    </xf>
    <xf numFmtId="0" fontId="0" fillId="0" borderId="15" xfId="0" applyBorder="1">
      <alignment vertical="center"/>
    </xf>
    <xf numFmtId="38" fontId="15" fillId="3" borderId="14" xfId="1" applyFont="1" applyFill="1" applyBorder="1">
      <alignment vertical="center"/>
    </xf>
    <xf numFmtId="38" fontId="15" fillId="3" borderId="16" xfId="1" applyFont="1" applyFill="1" applyBorder="1">
      <alignment vertical="center"/>
    </xf>
    <xf numFmtId="38" fontId="15" fillId="3" borderId="17" xfId="1" applyFont="1" applyFill="1" applyBorder="1">
      <alignment vertical="center"/>
    </xf>
    <xf numFmtId="0" fontId="14" fillId="0" borderId="0" xfId="0" applyFont="1">
      <alignment vertical="center"/>
    </xf>
    <xf numFmtId="0" fontId="0" fillId="0" borderId="19" xfId="0" quotePrefix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38" fontId="15" fillId="0" borderId="0" xfId="1" applyFont="1">
      <alignment vertical="center"/>
    </xf>
    <xf numFmtId="38" fontId="15" fillId="0" borderId="24" xfId="1" applyFont="1" applyBorder="1">
      <alignment vertical="center"/>
    </xf>
    <xf numFmtId="0" fontId="0" fillId="0" borderId="24" xfId="0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38" fontId="15" fillId="3" borderId="22" xfId="1" applyFont="1" applyFill="1" applyBorder="1">
      <alignment vertical="center"/>
    </xf>
    <xf numFmtId="0" fontId="0" fillId="3" borderId="25" xfId="0" applyFill="1" applyBorder="1">
      <alignment vertical="center"/>
    </xf>
    <xf numFmtId="38" fontId="15" fillId="0" borderId="25" xfId="1" applyFont="1" applyBorder="1">
      <alignment vertical="center"/>
    </xf>
    <xf numFmtId="38" fontId="15" fillId="2" borderId="25" xfId="1" applyFont="1" applyFill="1" applyBorder="1">
      <alignment vertical="center"/>
    </xf>
    <xf numFmtId="49" fontId="11" fillId="0" borderId="25" xfId="1" quotePrefix="1" applyNumberFormat="1" applyFont="1" applyBorder="1" applyAlignment="1">
      <alignment horizontal="center" vertical="center"/>
    </xf>
    <xf numFmtId="0" fontId="0" fillId="3" borderId="26" xfId="0" applyFill="1" applyBorder="1">
      <alignment vertical="center"/>
    </xf>
    <xf numFmtId="49" fontId="11" fillId="0" borderId="26" xfId="1" quotePrefix="1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38" fontId="15" fillId="0" borderId="27" xfId="1" applyFont="1" applyBorder="1">
      <alignment vertical="center"/>
    </xf>
    <xf numFmtId="38" fontId="19" fillId="0" borderId="0" xfId="1" applyFont="1" applyAlignment="1">
      <alignment horizontal="center" vertical="center"/>
    </xf>
    <xf numFmtId="38" fontId="11" fillId="0" borderId="26" xfId="1" quotePrefix="1" applyNumberFormat="1" applyFont="1" applyBorder="1" applyAlignment="1">
      <alignment horizontal="center" vertical="center"/>
    </xf>
    <xf numFmtId="38" fontId="15" fillId="0" borderId="2" xfId="1" applyFont="1" applyBorder="1">
      <alignment vertical="center"/>
    </xf>
    <xf numFmtId="38" fontId="11" fillId="0" borderId="2" xfId="1" applyFont="1" applyBorder="1">
      <alignment vertical="center"/>
    </xf>
    <xf numFmtId="38" fontId="15" fillId="0" borderId="8" xfId="1" applyFont="1" applyBorder="1">
      <alignment vertical="center"/>
    </xf>
    <xf numFmtId="0" fontId="0" fillId="0" borderId="14" xfId="0" applyBorder="1">
      <alignment vertical="center"/>
    </xf>
    <xf numFmtId="38" fontId="0" fillId="2" borderId="0" xfId="1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Fill="1">
      <alignment vertical="center"/>
    </xf>
    <xf numFmtId="178" fontId="22" fillId="0" borderId="18" xfId="1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2" xfId="1" applyFont="1" applyBorder="1">
      <alignment vertical="center"/>
    </xf>
    <xf numFmtId="38" fontId="23" fillId="0" borderId="20" xfId="1" applyFont="1" applyBorder="1">
      <alignment vertical="center"/>
    </xf>
    <xf numFmtId="178" fontId="23" fillId="0" borderId="18" xfId="1" applyNumberFormat="1" applyFont="1" applyFill="1" applyBorder="1" applyAlignment="1">
      <alignment horizontal="center" vertical="center"/>
    </xf>
    <xf numFmtId="177" fontId="24" fillId="0" borderId="3" xfId="1" quotePrefix="1" applyNumberFormat="1" applyFont="1" applyBorder="1" applyAlignment="1">
      <alignment horizontal="center" vertical="center"/>
    </xf>
    <xf numFmtId="176" fontId="24" fillId="0" borderId="3" xfId="1" quotePrefix="1" applyNumberFormat="1" applyFont="1" applyBorder="1" applyAlignment="1">
      <alignment horizontal="center" vertical="center"/>
    </xf>
    <xf numFmtId="0" fontId="24" fillId="0" borderId="3" xfId="1" quotePrefix="1" applyNumberFormat="1" applyFont="1" applyBorder="1" applyAlignment="1">
      <alignment horizontal="center" vertical="center"/>
    </xf>
    <xf numFmtId="0" fontId="24" fillId="0" borderId="19" xfId="1" quotePrefix="1" applyNumberFormat="1" applyFont="1" applyBorder="1" applyAlignment="1">
      <alignment horizontal="center" vertical="center"/>
    </xf>
    <xf numFmtId="177" fontId="22" fillId="0" borderId="3" xfId="1" quotePrefix="1" applyNumberFormat="1" applyFont="1" applyBorder="1" applyAlignment="1">
      <alignment horizontal="center" vertical="center"/>
    </xf>
    <xf numFmtId="176" fontId="22" fillId="0" borderId="3" xfId="1" quotePrefix="1" applyNumberFormat="1" applyFont="1" applyBorder="1" applyAlignment="1">
      <alignment horizontal="center" vertical="center"/>
    </xf>
    <xf numFmtId="0" fontId="22" fillId="0" borderId="3" xfId="1" quotePrefix="1" applyNumberFormat="1" applyFont="1" applyBorder="1" applyAlignment="1">
      <alignment horizontal="center" vertical="center"/>
    </xf>
    <xf numFmtId="0" fontId="22" fillId="0" borderId="19" xfId="1" quotePrefix="1" applyNumberFormat="1" applyFont="1" applyBorder="1" applyAlignment="1">
      <alignment horizontal="center" vertical="center"/>
    </xf>
    <xf numFmtId="38" fontId="21" fillId="0" borderId="0" xfId="1" applyFont="1" applyAlignment="1">
      <alignment horizontal="center" vertical="center"/>
    </xf>
    <xf numFmtId="177" fontId="22" fillId="0" borderId="3" xfId="1" applyNumberFormat="1" applyFont="1" applyBorder="1" applyAlignment="1">
      <alignment horizontal="center" vertical="center"/>
    </xf>
    <xf numFmtId="176" fontId="22" fillId="0" borderId="3" xfId="1" applyNumberFormat="1" applyFont="1" applyBorder="1" applyAlignment="1">
      <alignment horizontal="center" vertical="center"/>
    </xf>
    <xf numFmtId="0" fontId="22" fillId="0" borderId="3" xfId="1" applyNumberFormat="1" applyFont="1" applyBorder="1" applyAlignment="1">
      <alignment horizontal="center" vertical="center"/>
    </xf>
    <xf numFmtId="176" fontId="25" fillId="0" borderId="3" xfId="1" quotePrefix="1" applyNumberFormat="1" applyFont="1" applyBorder="1" applyAlignment="1">
      <alignment horizontal="center" vertical="center"/>
    </xf>
    <xf numFmtId="176" fontId="26" fillId="0" borderId="3" xfId="1" quotePrefix="1" applyNumberFormat="1" applyFont="1" applyBorder="1" applyAlignment="1">
      <alignment horizontal="center" vertical="center"/>
    </xf>
    <xf numFmtId="38" fontId="27" fillId="0" borderId="2" xfId="1" applyFont="1" applyBorder="1">
      <alignment vertical="center"/>
    </xf>
    <xf numFmtId="0" fontId="25" fillId="0" borderId="3" xfId="1" quotePrefix="1" applyNumberFormat="1" applyFont="1" applyBorder="1" applyAlignment="1">
      <alignment horizontal="center" vertical="center"/>
    </xf>
    <xf numFmtId="0" fontId="26" fillId="0" borderId="3" xfId="1" quotePrefix="1" applyNumberFormat="1" applyFont="1" applyBorder="1" applyAlignment="1">
      <alignment horizontal="center" vertical="center"/>
    </xf>
    <xf numFmtId="177" fontId="26" fillId="0" borderId="3" xfId="1" applyNumberFormat="1" applyFont="1" applyBorder="1" applyAlignment="1">
      <alignment horizontal="center" vertical="center"/>
    </xf>
    <xf numFmtId="177" fontId="25" fillId="0" borderId="3" xfId="1" quotePrefix="1" applyNumberFormat="1" applyFont="1" applyBorder="1" applyAlignment="1">
      <alignment horizontal="center" vertical="center"/>
    </xf>
    <xf numFmtId="38" fontId="30" fillId="0" borderId="0" xfId="1" applyFont="1" applyAlignment="1">
      <alignment vertical="top"/>
    </xf>
    <xf numFmtId="0" fontId="29" fillId="0" borderId="0" xfId="0" applyFont="1" applyAlignment="1">
      <alignment vertical="top"/>
    </xf>
    <xf numFmtId="38" fontId="29" fillId="0" borderId="0" xfId="1" applyFont="1" applyAlignment="1">
      <alignment vertical="top"/>
    </xf>
    <xf numFmtId="38" fontId="30" fillId="0" borderId="0" xfId="1" applyFont="1" applyAlignment="1">
      <alignment horizontal="center" vertical="top"/>
    </xf>
    <xf numFmtId="38" fontId="31" fillId="0" borderId="0" xfId="1" applyFont="1" applyBorder="1" applyAlignment="1">
      <alignment horizontal="center" vertical="top"/>
    </xf>
    <xf numFmtId="0" fontId="23" fillId="0" borderId="31" xfId="0" applyFont="1" applyBorder="1" applyAlignment="1">
      <alignment horizontal="center" vertical="center"/>
    </xf>
    <xf numFmtId="38" fontId="23" fillId="0" borderId="8" xfId="1" applyFont="1" applyBorder="1">
      <alignment vertical="center"/>
    </xf>
    <xf numFmtId="38" fontId="27" fillId="0" borderId="8" xfId="1" applyFont="1" applyBorder="1">
      <alignment vertical="center"/>
    </xf>
    <xf numFmtId="38" fontId="23" fillId="0" borderId="21" xfId="1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9" fontId="28" fillId="0" borderId="14" xfId="8" applyFont="1" applyBorder="1" applyAlignment="1">
      <alignment vertical="center" shrinkToFit="1"/>
    </xf>
    <xf numFmtId="9" fontId="32" fillId="0" borderId="14" xfId="8" applyFont="1" applyBorder="1" applyAlignment="1">
      <alignment vertical="center" shrinkToFit="1"/>
    </xf>
    <xf numFmtId="177" fontId="26" fillId="0" borderId="3" xfId="1" quotePrefix="1" applyNumberFormat="1" applyFont="1" applyBorder="1" applyAlignment="1">
      <alignment horizontal="center" vertical="center"/>
    </xf>
    <xf numFmtId="38" fontId="19" fillId="0" borderId="0" xfId="1" applyFont="1" applyAlignment="1">
      <alignment horizontal="center"/>
    </xf>
    <xf numFmtId="38" fontId="33" fillId="0" borderId="0" xfId="1" applyFont="1" applyAlignment="1">
      <alignment horizontal="center"/>
    </xf>
    <xf numFmtId="9" fontId="28" fillId="0" borderId="22" xfId="8" applyFont="1" applyBorder="1" applyAlignment="1">
      <alignment vertical="center" shrinkToFit="1"/>
    </xf>
    <xf numFmtId="0" fontId="26" fillId="0" borderId="19" xfId="1" quotePrefix="1" applyNumberFormat="1" applyFont="1" applyBorder="1" applyAlignment="1">
      <alignment horizontal="center" vertical="center"/>
    </xf>
    <xf numFmtId="38" fontId="27" fillId="0" borderId="20" xfId="1" applyFont="1" applyBorder="1">
      <alignment vertical="center"/>
    </xf>
    <xf numFmtId="38" fontId="27" fillId="0" borderId="21" xfId="1" applyFont="1" applyBorder="1">
      <alignment vertical="center"/>
    </xf>
    <xf numFmtId="0" fontId="22" fillId="0" borderId="19" xfId="1" applyNumberFormat="1" applyFont="1" applyBorder="1" applyAlignment="1">
      <alignment horizontal="center" vertical="center"/>
    </xf>
    <xf numFmtId="38" fontId="33" fillId="0" borderId="0" xfId="1" applyFont="1" applyAlignment="1">
      <alignment horizontal="center" vertical="center"/>
    </xf>
    <xf numFmtId="38" fontId="34" fillId="0" borderId="0" xfId="1" applyFont="1" applyAlignment="1">
      <alignment horizontal="center" vertical="center"/>
    </xf>
    <xf numFmtId="38" fontId="35" fillId="0" borderId="0" xfId="1" applyFont="1" applyAlignment="1">
      <alignment horizontal="center" vertical="center"/>
    </xf>
    <xf numFmtId="38" fontId="36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0" xfId="1" quotePrefix="1" applyNumberFormat="1" applyFont="1" applyBorder="1" applyAlignment="1">
      <alignment horizontal="center" vertical="center"/>
    </xf>
    <xf numFmtId="38" fontId="23" fillId="0" borderId="0" xfId="1" applyFont="1" applyBorder="1">
      <alignment vertical="center"/>
    </xf>
    <xf numFmtId="9" fontId="28" fillId="0" borderId="0" xfId="8" applyFont="1" applyBorder="1" applyAlignment="1">
      <alignment vertical="center" shrinkToFit="1"/>
    </xf>
    <xf numFmtId="0" fontId="22" fillId="0" borderId="0" xfId="1" applyNumberFormat="1" applyFont="1" applyBorder="1" applyAlignment="1">
      <alignment horizontal="center" vertical="center"/>
    </xf>
    <xf numFmtId="0" fontId="25" fillId="0" borderId="0" xfId="1" quotePrefix="1" applyNumberFormat="1" applyFont="1" applyBorder="1" applyAlignment="1">
      <alignment horizontal="center" vertical="center"/>
    </xf>
    <xf numFmtId="179" fontId="23" fillId="0" borderId="2" xfId="1" applyNumberFormat="1" applyFont="1" applyBorder="1" applyAlignment="1">
      <alignment vertical="center" shrinkToFit="1"/>
    </xf>
    <xf numFmtId="179" fontId="27" fillId="0" borderId="2" xfId="1" applyNumberFormat="1" applyFont="1" applyBorder="1" applyAlignment="1">
      <alignment vertical="center" shrinkToFit="1"/>
    </xf>
    <xf numFmtId="179" fontId="23" fillId="0" borderId="8" xfId="1" applyNumberFormat="1" applyFont="1" applyBorder="1" applyAlignment="1">
      <alignment vertical="center" shrinkToFit="1"/>
    </xf>
    <xf numFmtId="179" fontId="27" fillId="0" borderId="8" xfId="1" applyNumberFormat="1" applyFont="1" applyBorder="1" applyAlignment="1">
      <alignment vertical="center" shrinkToFit="1"/>
    </xf>
    <xf numFmtId="179" fontId="23" fillId="0" borderId="20" xfId="1" applyNumberFormat="1" applyFont="1" applyBorder="1" applyAlignment="1">
      <alignment vertical="center" shrinkToFit="1"/>
    </xf>
    <xf numFmtId="179" fontId="23" fillId="0" borderId="21" xfId="1" applyNumberFormat="1" applyFont="1" applyBorder="1" applyAlignment="1">
      <alignment vertical="center" shrinkToFit="1"/>
    </xf>
    <xf numFmtId="0" fontId="0" fillId="0" borderId="0" xfId="0" applyFont="1">
      <alignment vertical="center"/>
    </xf>
    <xf numFmtId="0" fontId="26" fillId="0" borderId="0" xfId="1" quotePrefix="1" applyNumberFormat="1" applyFont="1" applyBorder="1" applyAlignment="1">
      <alignment horizontal="center" vertical="center"/>
    </xf>
    <xf numFmtId="38" fontId="27" fillId="0" borderId="0" xfId="1" applyFont="1" applyBorder="1">
      <alignment vertical="center"/>
    </xf>
    <xf numFmtId="0" fontId="22" fillId="0" borderId="0" xfId="1" quotePrefix="1" applyNumberFormat="1" applyFont="1" applyBorder="1" applyAlignment="1">
      <alignment horizontal="center" vertical="center"/>
    </xf>
    <xf numFmtId="176" fontId="22" fillId="0" borderId="19" xfId="1" quotePrefix="1" applyNumberFormat="1" applyFont="1" applyBorder="1" applyAlignment="1">
      <alignment horizontal="center" vertical="center"/>
    </xf>
    <xf numFmtId="9" fontId="32" fillId="0" borderId="22" xfId="8" applyFont="1" applyBorder="1" applyAlignment="1">
      <alignment vertical="center" shrinkToFit="1"/>
    </xf>
    <xf numFmtId="176" fontId="26" fillId="0" borderId="0" xfId="1" quotePrefix="1" applyNumberFormat="1" applyFont="1" applyBorder="1" applyAlignment="1">
      <alignment horizontal="center" vertical="center"/>
    </xf>
    <xf numFmtId="179" fontId="27" fillId="0" borderId="0" xfId="1" applyNumberFormat="1" applyFont="1" applyBorder="1" applyAlignment="1">
      <alignment vertical="center" shrinkToFit="1"/>
    </xf>
    <xf numFmtId="179" fontId="23" fillId="0" borderId="0" xfId="1" applyNumberFormat="1" applyFont="1" applyBorder="1" applyAlignment="1">
      <alignment vertical="center" shrinkToFit="1"/>
    </xf>
    <xf numFmtId="38" fontId="23" fillId="0" borderId="2" xfId="1" applyFont="1" applyBorder="1" applyAlignment="1">
      <alignment vertical="center" shrinkToFit="1"/>
    </xf>
    <xf numFmtId="0" fontId="22" fillId="0" borderId="23" xfId="1" quotePrefix="1" applyNumberFormat="1" applyFont="1" applyBorder="1" applyAlignment="1">
      <alignment horizontal="center" vertical="center"/>
    </xf>
    <xf numFmtId="38" fontId="23" fillId="0" borderId="4" xfId="1" applyFont="1" applyBorder="1">
      <alignment vertical="center"/>
    </xf>
    <xf numFmtId="38" fontId="23" fillId="0" borderId="32" xfId="1" applyFont="1" applyBorder="1">
      <alignment vertical="center"/>
    </xf>
    <xf numFmtId="9" fontId="28" fillId="0" borderId="15" xfId="8" applyFont="1" applyBorder="1" applyAlignment="1">
      <alignment vertical="center" shrinkToFit="1"/>
    </xf>
    <xf numFmtId="176" fontId="22" fillId="0" borderId="23" xfId="1" quotePrefix="1" applyNumberFormat="1" applyFont="1" applyBorder="1" applyAlignment="1">
      <alignment horizontal="center" vertical="center"/>
    </xf>
    <xf numFmtId="179" fontId="23" fillId="0" borderId="4" xfId="1" applyNumberFormat="1" applyFont="1" applyBorder="1" applyAlignment="1">
      <alignment vertical="center" shrinkToFit="1"/>
    </xf>
    <xf numFmtId="179" fontId="23" fillId="0" borderId="32" xfId="1" applyNumberFormat="1" applyFont="1" applyBorder="1" applyAlignment="1">
      <alignment vertical="center" shrinkToFit="1"/>
    </xf>
    <xf numFmtId="9" fontId="32" fillId="0" borderId="15" xfId="8" applyFont="1" applyBorder="1" applyAlignment="1">
      <alignment vertical="center" shrinkToFit="1"/>
    </xf>
    <xf numFmtId="0" fontId="24" fillId="0" borderId="23" xfId="1" quotePrefix="1" applyNumberFormat="1" applyFont="1" applyBorder="1" applyAlignment="1">
      <alignment horizontal="center" vertical="center"/>
    </xf>
    <xf numFmtId="0" fontId="22" fillId="0" borderId="23" xfId="1" applyNumberFormat="1" applyFont="1" applyBorder="1" applyAlignment="1">
      <alignment horizontal="center" vertical="center"/>
    </xf>
    <xf numFmtId="0" fontId="26" fillId="0" borderId="23" xfId="1" quotePrefix="1" applyNumberFormat="1" applyFont="1" applyBorder="1" applyAlignment="1">
      <alignment horizontal="center" vertical="center"/>
    </xf>
    <xf numFmtId="38" fontId="27" fillId="0" borderId="4" xfId="1" applyFont="1" applyBorder="1">
      <alignment vertical="center"/>
    </xf>
    <xf numFmtId="38" fontId="27" fillId="0" borderId="32" xfId="1" applyFont="1" applyBorder="1">
      <alignment vertical="center"/>
    </xf>
  </cellXfs>
  <cellStyles count="11">
    <cellStyle name="パーセント" xfId="8" builtinId="5"/>
    <cellStyle name="桁区切り" xfId="1" builtinId="6"/>
    <cellStyle name="桁区切り 2" xfId="3" xr:uid="{00000000-0005-0000-0000-000002000000}"/>
    <cellStyle name="桁区切り 3" xfId="5" xr:uid="{00000000-0005-0000-0000-000003000000}"/>
    <cellStyle name="桁区切り 4" xfId="7" xr:uid="{00000000-0005-0000-0000-000004000000}"/>
    <cellStyle name="桁区切り 4 2" xfId="10" xr:uid="{00000000-0005-0000-0000-000005000000}"/>
    <cellStyle name="標準" xfId="0" builtinId="0"/>
    <cellStyle name="標準 2" xfId="2" xr:uid="{00000000-0005-0000-0000-000007000000}"/>
    <cellStyle name="標準 3" xfId="4" xr:uid="{00000000-0005-0000-0000-000008000000}"/>
    <cellStyle name="標準 4" xfId="6" xr:uid="{00000000-0005-0000-0000-000009000000}"/>
    <cellStyle name="標準 4 2" xfId="9" xr:uid="{00000000-0005-0000-0000-00000A000000}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82513493191051E-2"/>
          <c:y val="8.8957589290140651E-2"/>
          <c:w val="0.87963532060070482"/>
          <c:h val="0.86029037497633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キャベツ!$A$36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キャベツ!$B$35:$AR$35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キャベツ!$B$36:$AR$36</c:f>
              <c:numCache>
                <c:formatCode>#,##0_);[Red]\(#,##0\)</c:formatCode>
                <c:ptCount val="43"/>
                <c:pt idx="0">
                  <c:v>579.58000000000004</c:v>
                </c:pt>
                <c:pt idx="1">
                  <c:v>636.19100000000003</c:v>
                </c:pt>
                <c:pt idx="2">
                  <c:v>611.28599999999994</c:v>
                </c:pt>
                <c:pt idx="3">
                  <c:v>758.048</c:v>
                </c:pt>
                <c:pt idx="4">
                  <c:v>544.41300000000001</c:v>
                </c:pt>
                <c:pt idx="5">
                  <c:v>458.73099999999999</c:v>
                </c:pt>
                <c:pt idx="6">
                  <c:v>610.37</c:v>
                </c:pt>
                <c:pt idx="7">
                  <c:v>707.35799999999995</c:v>
                </c:pt>
                <c:pt idx="8">
                  <c:v>691.92499999999995</c:v>
                </c:pt>
                <c:pt idx="9">
                  <c:v>556.01199999999994</c:v>
                </c:pt>
                <c:pt idx="10">
                  <c:v>574.70000000000005</c:v>
                </c:pt>
                <c:pt idx="11">
                  <c:v>777.81899999999996</c:v>
                </c:pt>
                <c:pt idx="12">
                  <c:v>768.79</c:v>
                </c:pt>
                <c:pt idx="13">
                  <c:v>705.17600000000004</c:v>
                </c:pt>
                <c:pt idx="14">
                  <c:v>699.96</c:v>
                </c:pt>
                <c:pt idx="15">
                  <c:v>580.41300000000001</c:v>
                </c:pt>
                <c:pt idx="16">
                  <c:v>813.01400000000001</c:v>
                </c:pt>
                <c:pt idx="17">
                  <c:v>608.51400000000001</c:v>
                </c:pt>
                <c:pt idx="18">
                  <c:v>681.87400000000002</c:v>
                </c:pt>
                <c:pt idx="19">
                  <c:v>685.87599999999998</c:v>
                </c:pt>
                <c:pt idx="20">
                  <c:v>716.84799999999996</c:v>
                </c:pt>
                <c:pt idx="21">
                  <c:v>661.49400000000003</c:v>
                </c:pt>
                <c:pt idx="22">
                  <c:v>897.15599999999995</c:v>
                </c:pt>
                <c:pt idx="23">
                  <c:v>855.17499999999995</c:v>
                </c:pt>
                <c:pt idx="24">
                  <c:v>787.08699999999999</c:v>
                </c:pt>
                <c:pt idx="25">
                  <c:v>507.07400000000001</c:v>
                </c:pt>
                <c:pt idx="26">
                  <c:v>712.46699999999998</c:v>
                </c:pt>
                <c:pt idx="27">
                  <c:v>853.99699999999996</c:v>
                </c:pt>
                <c:pt idx="28">
                  <c:v>716.19500000000005</c:v>
                </c:pt>
                <c:pt idx="29">
                  <c:v>709.58900000000006</c:v>
                </c:pt>
                <c:pt idx="30">
                  <c:v>605.53899999999999</c:v>
                </c:pt>
                <c:pt idx="31">
                  <c:v>872.649</c:v>
                </c:pt>
                <c:pt idx="32">
                  <c:v>750.87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A-4EC2-B6B4-3D0B59D28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07296"/>
        <c:axId val="140804096"/>
      </c:barChart>
      <c:lineChart>
        <c:grouping val="standard"/>
        <c:varyColors val="0"/>
        <c:ser>
          <c:idx val="1"/>
          <c:order val="1"/>
          <c:tx>
            <c:strRef>
              <c:f>キャベツ!$A$37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キャベツ!$B$35:$AR$35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キャベツ!$B$37:$AR$37</c:f>
              <c:numCache>
                <c:formatCode>#,##0_);[Red]\(#,##0\)</c:formatCode>
                <c:ptCount val="43"/>
                <c:pt idx="0">
                  <c:v>79</c:v>
                </c:pt>
                <c:pt idx="1">
                  <c:v>80</c:v>
                </c:pt>
                <c:pt idx="2">
                  <c:v>87</c:v>
                </c:pt>
                <c:pt idx="3">
                  <c:v>97</c:v>
                </c:pt>
                <c:pt idx="4">
                  <c:v>109</c:v>
                </c:pt>
                <c:pt idx="5">
                  <c:v>109</c:v>
                </c:pt>
                <c:pt idx="6">
                  <c:v>99</c:v>
                </c:pt>
                <c:pt idx="7">
                  <c:v>97</c:v>
                </c:pt>
                <c:pt idx="8">
                  <c:v>103</c:v>
                </c:pt>
                <c:pt idx="9">
                  <c:v>110</c:v>
                </c:pt>
                <c:pt idx="10">
                  <c:v>112</c:v>
                </c:pt>
                <c:pt idx="11">
                  <c:v>106</c:v>
                </c:pt>
                <c:pt idx="12">
                  <c:v>107</c:v>
                </c:pt>
                <c:pt idx="13">
                  <c:v>111</c:v>
                </c:pt>
                <c:pt idx="14">
                  <c:v>123</c:v>
                </c:pt>
                <c:pt idx="15">
                  <c:v>121</c:v>
                </c:pt>
                <c:pt idx="16">
                  <c:v>129</c:v>
                </c:pt>
                <c:pt idx="17">
                  <c:v>150</c:v>
                </c:pt>
                <c:pt idx="18">
                  <c:v>147</c:v>
                </c:pt>
                <c:pt idx="19">
                  <c:v>151</c:v>
                </c:pt>
                <c:pt idx="20">
                  <c:v>138</c:v>
                </c:pt>
                <c:pt idx="21">
                  <c:v>123</c:v>
                </c:pt>
                <c:pt idx="22">
                  <c:v>130</c:v>
                </c:pt>
                <c:pt idx="23">
                  <c:v>121</c:v>
                </c:pt>
                <c:pt idx="24">
                  <c:v>130</c:v>
                </c:pt>
                <c:pt idx="25">
                  <c:v>130</c:v>
                </c:pt>
                <c:pt idx="26">
                  <c:v>142</c:v>
                </c:pt>
                <c:pt idx="27">
                  <c:v>149</c:v>
                </c:pt>
                <c:pt idx="28">
                  <c:v>144</c:v>
                </c:pt>
                <c:pt idx="29">
                  <c:v>148</c:v>
                </c:pt>
                <c:pt idx="30">
                  <c:v>148</c:v>
                </c:pt>
                <c:pt idx="31">
                  <c:v>149</c:v>
                </c:pt>
                <c:pt idx="32">
                  <c:v>153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A-4EC2-B6B4-3D0B59D28FE7}"/>
            </c:ext>
          </c:extLst>
        </c:ser>
        <c:ser>
          <c:idx val="2"/>
          <c:order val="2"/>
          <c:tx>
            <c:strRef>
              <c:f>キャベツ!$A$38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7868398368062943"/>
                  <c:y val="-0.12463676150098259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A-4EC2-B6B4-3D0B59D28F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キャベツ!$B$35:$AR$35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キャベツ!$B$38:$AR$38</c:f>
              <c:numCache>
                <c:formatCode>#,##0_);[Red]\(#,##0\)</c:formatCode>
                <c:ptCount val="4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109</c:v>
                </c:pt>
                <c:pt idx="30">
                  <c:v>109</c:v>
                </c:pt>
                <c:pt idx="31">
                  <c:v>109</c:v>
                </c:pt>
                <c:pt idx="32">
                  <c:v>109</c:v>
                </c:pt>
                <c:pt idx="33">
                  <c:v>109</c:v>
                </c:pt>
                <c:pt idx="34">
                  <c:v>109</c:v>
                </c:pt>
                <c:pt idx="35">
                  <c:v>109</c:v>
                </c:pt>
                <c:pt idx="36">
                  <c:v>109</c:v>
                </c:pt>
                <c:pt idx="37">
                  <c:v>101</c:v>
                </c:pt>
                <c:pt idx="38">
                  <c:v>101</c:v>
                </c:pt>
                <c:pt idx="39">
                  <c:v>101</c:v>
                </c:pt>
                <c:pt idx="40">
                  <c:v>101</c:v>
                </c:pt>
                <c:pt idx="41">
                  <c:v>101</c:v>
                </c:pt>
                <c:pt idx="42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8A-4EC2-B6B4-3D0B59D28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06272"/>
        <c:axId val="379895104"/>
      </c:lineChart>
      <c:catAx>
        <c:axId val="385206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798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95104"/>
        <c:scaling>
          <c:orientation val="minMax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5206272"/>
        <c:crosses val="autoZero"/>
        <c:crossBetween val="between"/>
      </c:valAx>
      <c:catAx>
        <c:axId val="38520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804096"/>
        <c:crosses val="autoZero"/>
        <c:auto val="1"/>
        <c:lblAlgn val="ctr"/>
        <c:lblOffset val="100"/>
        <c:noMultiLvlLbl val="0"/>
      </c:catAx>
      <c:valAx>
        <c:axId val="140804096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5207296"/>
        <c:crosses val="max"/>
        <c:crossBetween val="between"/>
        <c:majorUnit val="20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2954183240046812"/>
          <c:y val="2.2658055223712833E-2"/>
          <c:w val="0.13514874003593247"/>
          <c:h val="4.544398580005303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45583216295088E-2"/>
          <c:y val="6.4533804780453535E-2"/>
          <c:w val="0.91495065331770531"/>
          <c:h val="0.88339011128218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はくさい!$A$76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はくさい!$B$75:$AR$75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はくさい!$B$76:$AR$76</c:f>
              <c:numCache>
                <c:formatCode>#,##0_);[Red]\(#,##0\)</c:formatCode>
                <c:ptCount val="43"/>
                <c:pt idx="0">
                  <c:v>105.28</c:v>
                </c:pt>
                <c:pt idx="1">
                  <c:v>104.721</c:v>
                </c:pt>
                <c:pt idx="2">
                  <c:v>108.352</c:v>
                </c:pt>
                <c:pt idx="3">
                  <c:v>148.52199999999999</c:v>
                </c:pt>
                <c:pt idx="4">
                  <c:v>118.24299999999999</c:v>
                </c:pt>
                <c:pt idx="5">
                  <c:v>98.826999999999998</c:v>
                </c:pt>
                <c:pt idx="6">
                  <c:v>99.831000000000003</c:v>
                </c:pt>
                <c:pt idx="7">
                  <c:v>97.831000000000003</c:v>
                </c:pt>
                <c:pt idx="8">
                  <c:v>108</c:v>
                </c:pt>
                <c:pt idx="9">
                  <c:v>80.590999999999994</c:v>
                </c:pt>
                <c:pt idx="10">
                  <c:v>78.718999999999994</c:v>
                </c:pt>
                <c:pt idx="11">
                  <c:v>98.543999999999997</c:v>
                </c:pt>
                <c:pt idx="12">
                  <c:v>59.203000000000003</c:v>
                </c:pt>
                <c:pt idx="13">
                  <c:v>101.83799999999999</c:v>
                </c:pt>
                <c:pt idx="14">
                  <c:v>96.631</c:v>
                </c:pt>
                <c:pt idx="15">
                  <c:v>70.992999999999995</c:v>
                </c:pt>
                <c:pt idx="16">
                  <c:v>80.072999999999993</c:v>
                </c:pt>
                <c:pt idx="17">
                  <c:v>78.543000000000006</c:v>
                </c:pt>
                <c:pt idx="18">
                  <c:v>76.563000000000002</c:v>
                </c:pt>
                <c:pt idx="19">
                  <c:v>93.156000000000006</c:v>
                </c:pt>
                <c:pt idx="20">
                  <c:v>65.867999999999995</c:v>
                </c:pt>
                <c:pt idx="21">
                  <c:v>78.918000000000006</c:v>
                </c:pt>
                <c:pt idx="22">
                  <c:v>64.212000000000003</c:v>
                </c:pt>
                <c:pt idx="23">
                  <c:v>104.297</c:v>
                </c:pt>
                <c:pt idx="24">
                  <c:v>73.915000000000006</c:v>
                </c:pt>
                <c:pt idx="25">
                  <c:v>71.608999999999995</c:v>
                </c:pt>
                <c:pt idx="26">
                  <c:v>65.198999999999998</c:v>
                </c:pt>
                <c:pt idx="27">
                  <c:v>55.677999999999997</c:v>
                </c:pt>
                <c:pt idx="28">
                  <c:v>113.399</c:v>
                </c:pt>
                <c:pt idx="29">
                  <c:v>74.173000000000002</c:v>
                </c:pt>
                <c:pt idx="30">
                  <c:v>91.051000000000002</c:v>
                </c:pt>
                <c:pt idx="31">
                  <c:v>94.811000000000007</c:v>
                </c:pt>
                <c:pt idx="32">
                  <c:v>68.744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D-497A-8E1E-8E21F379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29280"/>
        <c:axId val="388633088"/>
      </c:barChart>
      <c:lineChart>
        <c:grouping val="standard"/>
        <c:varyColors val="0"/>
        <c:ser>
          <c:idx val="1"/>
          <c:order val="1"/>
          <c:tx>
            <c:strRef>
              <c:f>はくさい!$A$77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はくさい!$B$75:$AR$75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はくさい!$B$77:$AR$77</c:f>
              <c:numCache>
                <c:formatCode>#,##0_);[Red]\(#,##0\)</c:formatCode>
                <c:ptCount val="43"/>
                <c:pt idx="0">
                  <c:v>110</c:v>
                </c:pt>
                <c:pt idx="1">
                  <c:v>108</c:v>
                </c:pt>
                <c:pt idx="2">
                  <c:v>111</c:v>
                </c:pt>
                <c:pt idx="3">
                  <c:v>106</c:v>
                </c:pt>
                <c:pt idx="4">
                  <c:v>114</c:v>
                </c:pt>
                <c:pt idx="5">
                  <c:v>123</c:v>
                </c:pt>
                <c:pt idx="6">
                  <c:v>133</c:v>
                </c:pt>
                <c:pt idx="7">
                  <c:v>138</c:v>
                </c:pt>
                <c:pt idx="8">
                  <c:v>130</c:v>
                </c:pt>
                <c:pt idx="9">
                  <c:v>162</c:v>
                </c:pt>
                <c:pt idx="10">
                  <c:v>160</c:v>
                </c:pt>
                <c:pt idx="11">
                  <c:v>153</c:v>
                </c:pt>
                <c:pt idx="12">
                  <c:v>167</c:v>
                </c:pt>
                <c:pt idx="13">
                  <c:v>147</c:v>
                </c:pt>
                <c:pt idx="14">
                  <c:v>153</c:v>
                </c:pt>
                <c:pt idx="15">
                  <c:v>200</c:v>
                </c:pt>
                <c:pt idx="16">
                  <c:v>214</c:v>
                </c:pt>
                <c:pt idx="17">
                  <c:v>265</c:v>
                </c:pt>
                <c:pt idx="18">
                  <c:v>312</c:v>
                </c:pt>
                <c:pt idx="19">
                  <c:v>241</c:v>
                </c:pt>
                <c:pt idx="20">
                  <c:v>221</c:v>
                </c:pt>
                <c:pt idx="21">
                  <c:v>195</c:v>
                </c:pt>
                <c:pt idx="22">
                  <c:v>137</c:v>
                </c:pt>
                <c:pt idx="23">
                  <c:v>123</c:v>
                </c:pt>
                <c:pt idx="24">
                  <c:v>127</c:v>
                </c:pt>
                <c:pt idx="25">
                  <c:v>147</c:v>
                </c:pt>
                <c:pt idx="26">
                  <c:v>136</c:v>
                </c:pt>
                <c:pt idx="27">
                  <c:v>136</c:v>
                </c:pt>
                <c:pt idx="28">
                  <c:v>114</c:v>
                </c:pt>
                <c:pt idx="29">
                  <c:v>131</c:v>
                </c:pt>
                <c:pt idx="30">
                  <c:v>123</c:v>
                </c:pt>
                <c:pt idx="31">
                  <c:v>117</c:v>
                </c:pt>
                <c:pt idx="32">
                  <c:v>116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D-497A-8E1E-8E21F37952FB}"/>
            </c:ext>
          </c:extLst>
        </c:ser>
        <c:ser>
          <c:idx val="2"/>
          <c:order val="2"/>
          <c:tx>
            <c:strRef>
              <c:f>はくさい!$A$78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8826434960823668"/>
                  <c:y val="-0.126954062977924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9D-497A-8E1E-8E21F3795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はくさい!$B$75:$AR$75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はくさい!$B$78:$AR$78</c:f>
              <c:numCache>
                <c:formatCode>#,##0_);[Red]\(#,##0\)</c:formatCode>
                <c:ptCount val="43"/>
                <c:pt idx="0">
                  <c:v>74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74</c:v>
                </c:pt>
                <c:pt idx="7">
                  <c:v>84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  <c:pt idx="12">
                  <c:v>84</c:v>
                </c:pt>
                <c:pt idx="13">
                  <c:v>84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  <c:pt idx="18">
                  <c:v>101</c:v>
                </c:pt>
                <c:pt idx="19">
                  <c:v>101</c:v>
                </c:pt>
                <c:pt idx="20">
                  <c:v>101</c:v>
                </c:pt>
                <c:pt idx="21">
                  <c:v>101</c:v>
                </c:pt>
                <c:pt idx="22">
                  <c:v>97</c:v>
                </c:pt>
                <c:pt idx="23">
                  <c:v>97</c:v>
                </c:pt>
                <c:pt idx="24">
                  <c:v>97</c:v>
                </c:pt>
                <c:pt idx="25">
                  <c:v>97</c:v>
                </c:pt>
                <c:pt idx="26">
                  <c:v>97</c:v>
                </c:pt>
                <c:pt idx="27">
                  <c:v>97</c:v>
                </c:pt>
                <c:pt idx="28">
                  <c:v>97</c:v>
                </c:pt>
                <c:pt idx="29">
                  <c:v>99</c:v>
                </c:pt>
                <c:pt idx="30">
                  <c:v>99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111</c:v>
                </c:pt>
                <c:pt idx="38">
                  <c:v>111</c:v>
                </c:pt>
                <c:pt idx="39">
                  <c:v>111</c:v>
                </c:pt>
                <c:pt idx="40">
                  <c:v>111</c:v>
                </c:pt>
                <c:pt idx="41">
                  <c:v>111</c:v>
                </c:pt>
                <c:pt idx="42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9D-497A-8E1E-8E21F379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27744"/>
        <c:axId val="388632512"/>
      </c:lineChart>
      <c:catAx>
        <c:axId val="38972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886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63251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9727744"/>
        <c:crosses val="autoZero"/>
        <c:crossBetween val="between"/>
      </c:valAx>
      <c:catAx>
        <c:axId val="3897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633088"/>
        <c:crosses val="autoZero"/>
        <c:auto val="1"/>
        <c:lblAlgn val="ctr"/>
        <c:lblOffset val="100"/>
        <c:noMultiLvlLbl val="0"/>
      </c:catAx>
      <c:valAx>
        <c:axId val="38863308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9729280"/>
        <c:crosses val="max"/>
        <c:crossBetween val="between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441899907241011"/>
          <c:y val="9.9755737631415306E-3"/>
          <c:w val="0.13116203517854311"/>
          <c:h val="4.5425064457650807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74382716049376E-2"/>
          <c:y val="8.4919398084143255E-2"/>
          <c:w val="0.91750524639734443"/>
          <c:h val="0.84991466627274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はくさい!$A$116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はくさい!$B$115:$AR$115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はくさい!$B$116:$AR$116</c:f>
              <c:numCache>
                <c:formatCode>#,##0_);[Red]\(#,##0\)</c:formatCode>
                <c:ptCount val="43"/>
                <c:pt idx="0">
                  <c:v>150.63</c:v>
                </c:pt>
                <c:pt idx="1">
                  <c:v>154.179</c:v>
                </c:pt>
                <c:pt idx="2">
                  <c:v>205.14400000000001</c:v>
                </c:pt>
                <c:pt idx="3">
                  <c:v>156.95400000000001</c:v>
                </c:pt>
                <c:pt idx="4">
                  <c:v>190.214</c:v>
                </c:pt>
                <c:pt idx="5">
                  <c:v>139.68799999999999</c:v>
                </c:pt>
                <c:pt idx="6">
                  <c:v>201.61</c:v>
                </c:pt>
                <c:pt idx="7">
                  <c:v>197.70500000000001</c:v>
                </c:pt>
                <c:pt idx="8">
                  <c:v>124.20399999999999</c:v>
                </c:pt>
                <c:pt idx="9">
                  <c:v>207.30799999999999</c:v>
                </c:pt>
                <c:pt idx="10">
                  <c:v>170.768</c:v>
                </c:pt>
                <c:pt idx="11">
                  <c:v>187.87100000000001</c:v>
                </c:pt>
                <c:pt idx="12">
                  <c:v>162.53800000000001</c:v>
                </c:pt>
                <c:pt idx="13">
                  <c:v>124.37</c:v>
                </c:pt>
                <c:pt idx="14">
                  <c:v>157.40799999999999</c:v>
                </c:pt>
                <c:pt idx="15">
                  <c:v>101.97799999999999</c:v>
                </c:pt>
                <c:pt idx="16">
                  <c:v>114.523</c:v>
                </c:pt>
                <c:pt idx="17">
                  <c:v>137.084</c:v>
                </c:pt>
                <c:pt idx="18">
                  <c:v>111.09399999999999</c:v>
                </c:pt>
                <c:pt idx="19">
                  <c:v>126.71</c:v>
                </c:pt>
                <c:pt idx="20">
                  <c:v>152.238</c:v>
                </c:pt>
                <c:pt idx="21">
                  <c:v>155.48699999999999</c:v>
                </c:pt>
                <c:pt idx="22">
                  <c:v>197.41</c:v>
                </c:pt>
                <c:pt idx="23">
                  <c:v>125.84</c:v>
                </c:pt>
                <c:pt idx="24">
                  <c:v>235.6</c:v>
                </c:pt>
                <c:pt idx="25">
                  <c:v>97.27</c:v>
                </c:pt>
                <c:pt idx="26">
                  <c:v>99.83</c:v>
                </c:pt>
                <c:pt idx="27">
                  <c:v>161.095</c:v>
                </c:pt>
                <c:pt idx="28">
                  <c:v>100.238</c:v>
                </c:pt>
                <c:pt idx="29">
                  <c:v>139.99199999999999</c:v>
                </c:pt>
                <c:pt idx="30">
                  <c:v>103.123</c:v>
                </c:pt>
                <c:pt idx="31">
                  <c:v>125.19199999999999</c:v>
                </c:pt>
                <c:pt idx="32">
                  <c:v>143.816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B-461C-9652-8440A1CA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14368"/>
        <c:axId val="388635968"/>
      </c:barChart>
      <c:lineChart>
        <c:grouping val="standard"/>
        <c:varyColors val="0"/>
        <c:ser>
          <c:idx val="1"/>
          <c:order val="1"/>
          <c:tx>
            <c:strRef>
              <c:f>はくさい!$A$117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はくさい!$B$115:$AR$115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はくさい!$B$117:$AR$117</c:f>
              <c:numCache>
                <c:formatCode>#,##0_);[Red]\(#,##0\)</c:formatCode>
                <c:ptCount val="43"/>
                <c:pt idx="0">
                  <c:v>95</c:v>
                </c:pt>
                <c:pt idx="1">
                  <c:v>104</c:v>
                </c:pt>
                <c:pt idx="2">
                  <c:v>99</c:v>
                </c:pt>
                <c:pt idx="3">
                  <c:v>114</c:v>
                </c:pt>
                <c:pt idx="4">
                  <c:v>113</c:v>
                </c:pt>
                <c:pt idx="5">
                  <c:v>114</c:v>
                </c:pt>
                <c:pt idx="6">
                  <c:v>114</c:v>
                </c:pt>
                <c:pt idx="7">
                  <c:v>111</c:v>
                </c:pt>
                <c:pt idx="8">
                  <c:v>119</c:v>
                </c:pt>
                <c:pt idx="9">
                  <c:v>136</c:v>
                </c:pt>
                <c:pt idx="10">
                  <c:v>144</c:v>
                </c:pt>
                <c:pt idx="11">
                  <c:v>151</c:v>
                </c:pt>
                <c:pt idx="12">
                  <c:v>149</c:v>
                </c:pt>
                <c:pt idx="13">
                  <c:v>154</c:v>
                </c:pt>
                <c:pt idx="14">
                  <c:v>162</c:v>
                </c:pt>
                <c:pt idx="15">
                  <c:v>169</c:v>
                </c:pt>
                <c:pt idx="16">
                  <c:v>192</c:v>
                </c:pt>
                <c:pt idx="17">
                  <c:v>215</c:v>
                </c:pt>
                <c:pt idx="18">
                  <c:v>254</c:v>
                </c:pt>
                <c:pt idx="19">
                  <c:v>267</c:v>
                </c:pt>
                <c:pt idx="20">
                  <c:v>230</c:v>
                </c:pt>
                <c:pt idx="21">
                  <c:v>170</c:v>
                </c:pt>
                <c:pt idx="22">
                  <c:v>120</c:v>
                </c:pt>
                <c:pt idx="23">
                  <c:v>124</c:v>
                </c:pt>
                <c:pt idx="24">
                  <c:v>121</c:v>
                </c:pt>
                <c:pt idx="25">
                  <c:v>125</c:v>
                </c:pt>
                <c:pt idx="26">
                  <c:v>128</c:v>
                </c:pt>
                <c:pt idx="27">
                  <c:v>120</c:v>
                </c:pt>
                <c:pt idx="28">
                  <c:v>118</c:v>
                </c:pt>
                <c:pt idx="29">
                  <c:v>120</c:v>
                </c:pt>
                <c:pt idx="30">
                  <c:v>115</c:v>
                </c:pt>
                <c:pt idx="31">
                  <c:v>112</c:v>
                </c:pt>
                <c:pt idx="32">
                  <c:v>102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2B-461C-9652-8440A1CA4AB2}"/>
            </c:ext>
          </c:extLst>
        </c:ser>
        <c:ser>
          <c:idx val="2"/>
          <c:order val="2"/>
          <c:tx>
            <c:strRef>
              <c:f>はくさい!$A$118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8737196903145992"/>
                  <c:y val="-8.892461546328174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2B-461C-9652-8440A1CA4A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はくさい!$B$115:$AR$115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はくさい!$B$118:$AR$118</c:f>
              <c:numCache>
                <c:formatCode>#,##0_);[Red]\(#,##0\)</c:formatCode>
                <c:ptCount val="43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  <c:pt idx="18">
                  <c:v>89</c:v>
                </c:pt>
                <c:pt idx="19">
                  <c:v>89</c:v>
                </c:pt>
                <c:pt idx="20">
                  <c:v>89</c:v>
                </c:pt>
                <c:pt idx="21">
                  <c:v>89</c:v>
                </c:pt>
                <c:pt idx="22">
                  <c:v>81</c:v>
                </c:pt>
                <c:pt idx="23">
                  <c:v>81</c:v>
                </c:pt>
                <c:pt idx="24">
                  <c:v>81</c:v>
                </c:pt>
                <c:pt idx="25">
                  <c:v>81</c:v>
                </c:pt>
                <c:pt idx="26">
                  <c:v>81</c:v>
                </c:pt>
                <c:pt idx="27">
                  <c:v>81</c:v>
                </c:pt>
                <c:pt idx="28">
                  <c:v>81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87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2B-461C-9652-8440A1CA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28256"/>
        <c:axId val="388635392"/>
      </c:lineChart>
      <c:catAx>
        <c:axId val="3897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8863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635392"/>
        <c:scaling>
          <c:orientation val="minMax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9728256"/>
        <c:crosses val="autoZero"/>
        <c:crossBetween val="between"/>
      </c:valAx>
      <c:catAx>
        <c:axId val="39071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635968"/>
        <c:crosses val="autoZero"/>
        <c:auto val="1"/>
        <c:lblAlgn val="ctr"/>
        <c:lblOffset val="100"/>
        <c:noMultiLvlLbl val="0"/>
      </c:catAx>
      <c:valAx>
        <c:axId val="38863596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0714368"/>
        <c:crosses val="max"/>
        <c:crossBetween val="between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413642940873115"/>
          <c:y val="2.2327886279758062E-2"/>
          <c:w val="0.13172714118253767"/>
          <c:h val="4.4861470409494994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92914653784216E-2"/>
          <c:y val="7.1405783715560084E-2"/>
          <c:w val="0.91635672143065172"/>
          <c:h val="0.87843671369131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はくさい!$A$156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はくさい!$B$155:$AR$155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はくさい!$B$156:$AR$156</c:f>
              <c:numCache>
                <c:formatCode>#,##0_);[Red]\(#,##0\)</c:formatCode>
                <c:ptCount val="43"/>
                <c:pt idx="0">
                  <c:v>167.15600000000001</c:v>
                </c:pt>
                <c:pt idx="1">
                  <c:v>200.214</c:v>
                </c:pt>
                <c:pt idx="2">
                  <c:v>230.73699999999999</c:v>
                </c:pt>
                <c:pt idx="3">
                  <c:v>188.108</c:v>
                </c:pt>
                <c:pt idx="4">
                  <c:v>328.23099999999999</c:v>
                </c:pt>
                <c:pt idx="5">
                  <c:v>164.01599999999999</c:v>
                </c:pt>
                <c:pt idx="6">
                  <c:v>170.113</c:v>
                </c:pt>
                <c:pt idx="7">
                  <c:v>223.41900000000001</c:v>
                </c:pt>
                <c:pt idx="8">
                  <c:v>152.215</c:v>
                </c:pt>
                <c:pt idx="9">
                  <c:v>266.916</c:v>
                </c:pt>
                <c:pt idx="10">
                  <c:v>151.43299999999999</c:v>
                </c:pt>
                <c:pt idx="11">
                  <c:v>125.57599999999999</c:v>
                </c:pt>
                <c:pt idx="12">
                  <c:v>203.68700000000001</c:v>
                </c:pt>
                <c:pt idx="13">
                  <c:v>167.69399999999999</c:v>
                </c:pt>
                <c:pt idx="14">
                  <c:v>270.68700000000001</c:v>
                </c:pt>
                <c:pt idx="15">
                  <c:v>155.76900000000001</c:v>
                </c:pt>
                <c:pt idx="16">
                  <c:v>148.18600000000001</c:v>
                </c:pt>
                <c:pt idx="17">
                  <c:v>166.494</c:v>
                </c:pt>
                <c:pt idx="18">
                  <c:v>140.751</c:v>
                </c:pt>
                <c:pt idx="19">
                  <c:v>202.40799999999999</c:v>
                </c:pt>
                <c:pt idx="20">
                  <c:v>163.09899999999999</c:v>
                </c:pt>
                <c:pt idx="21">
                  <c:v>147.827</c:v>
                </c:pt>
                <c:pt idx="22">
                  <c:v>159.86000000000001</c:v>
                </c:pt>
                <c:pt idx="23">
                  <c:v>144.9</c:v>
                </c:pt>
                <c:pt idx="24">
                  <c:v>309.94</c:v>
                </c:pt>
                <c:pt idx="25">
                  <c:v>147.851</c:v>
                </c:pt>
                <c:pt idx="26">
                  <c:v>148.53399999999999</c:v>
                </c:pt>
                <c:pt idx="27">
                  <c:v>270.95100000000002</c:v>
                </c:pt>
                <c:pt idx="28">
                  <c:v>204.79599999999999</c:v>
                </c:pt>
                <c:pt idx="29">
                  <c:v>209.01499999999999</c:v>
                </c:pt>
                <c:pt idx="30">
                  <c:v>140.12</c:v>
                </c:pt>
                <c:pt idx="31">
                  <c:v>227.22399999999999</c:v>
                </c:pt>
                <c:pt idx="32">
                  <c:v>172.971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8-4220-B93E-EFD9AE792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16928"/>
        <c:axId val="249858304"/>
      </c:barChart>
      <c:lineChart>
        <c:grouping val="standard"/>
        <c:varyColors val="0"/>
        <c:ser>
          <c:idx val="1"/>
          <c:order val="1"/>
          <c:tx>
            <c:strRef>
              <c:f>はくさい!$A$157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はくさい!$B$155:$AR$155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はくさい!$B$157:$AR$157</c:f>
              <c:numCache>
                <c:formatCode>#,##0_ ;[Red]\-#,##0\ </c:formatCode>
                <c:ptCount val="43"/>
                <c:pt idx="0">
                  <c:v>55</c:v>
                </c:pt>
                <c:pt idx="1">
                  <c:v>54</c:v>
                </c:pt>
                <c:pt idx="2">
                  <c:v>59</c:v>
                </c:pt>
                <c:pt idx="3">
                  <c:v>66</c:v>
                </c:pt>
                <c:pt idx="4">
                  <c:v>64</c:v>
                </c:pt>
                <c:pt idx="5">
                  <c:v>69</c:v>
                </c:pt>
                <c:pt idx="6">
                  <c:v>74</c:v>
                </c:pt>
                <c:pt idx="7">
                  <c:v>71</c:v>
                </c:pt>
                <c:pt idx="8">
                  <c:v>79</c:v>
                </c:pt>
                <c:pt idx="9">
                  <c:v>75</c:v>
                </c:pt>
                <c:pt idx="10">
                  <c:v>80</c:v>
                </c:pt>
                <c:pt idx="11">
                  <c:v>77</c:v>
                </c:pt>
                <c:pt idx="12">
                  <c:v>71</c:v>
                </c:pt>
                <c:pt idx="13">
                  <c:v>83</c:v>
                </c:pt>
                <c:pt idx="14">
                  <c:v>85</c:v>
                </c:pt>
                <c:pt idx="15">
                  <c:v>89</c:v>
                </c:pt>
                <c:pt idx="16">
                  <c:v>87</c:v>
                </c:pt>
                <c:pt idx="17">
                  <c:v>86</c:v>
                </c:pt>
                <c:pt idx="18">
                  <c:v>104</c:v>
                </c:pt>
                <c:pt idx="19">
                  <c:v>95</c:v>
                </c:pt>
                <c:pt idx="20">
                  <c:v>151</c:v>
                </c:pt>
                <c:pt idx="21">
                  <c:v>96</c:v>
                </c:pt>
                <c:pt idx="22">
                  <c:v>70</c:v>
                </c:pt>
                <c:pt idx="23">
                  <c:v>74</c:v>
                </c:pt>
                <c:pt idx="24">
                  <c:v>66</c:v>
                </c:pt>
                <c:pt idx="25">
                  <c:v>69</c:v>
                </c:pt>
                <c:pt idx="26">
                  <c:v>69</c:v>
                </c:pt>
                <c:pt idx="27">
                  <c:v>68</c:v>
                </c:pt>
                <c:pt idx="28">
                  <c:v>71</c:v>
                </c:pt>
                <c:pt idx="29">
                  <c:v>74</c:v>
                </c:pt>
                <c:pt idx="30">
                  <c:v>71</c:v>
                </c:pt>
                <c:pt idx="31">
                  <c:v>67</c:v>
                </c:pt>
                <c:pt idx="32">
                  <c:v>74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8-4220-B93E-EFD9AE792152}"/>
            </c:ext>
          </c:extLst>
        </c:ser>
        <c:ser>
          <c:idx val="2"/>
          <c:order val="2"/>
          <c:tx>
            <c:strRef>
              <c:f>はくさい!$A$158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6855435545479847"/>
                  <c:y val="-9.9935987346772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A2-4AF5-B154-1E705F0FA2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はくさい!$B$155:$AR$155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はくさい!$B$158:$AR$158</c:f>
              <c:numCache>
                <c:formatCode>#,##0_ ;[Red]\-#,##0\ </c:formatCode>
                <c:ptCount val="4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61</c:v>
                </c:pt>
                <c:pt idx="23">
                  <c:v>61</c:v>
                </c:pt>
                <c:pt idx="24">
                  <c:v>61</c:v>
                </c:pt>
                <c:pt idx="25">
                  <c:v>61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8-4220-B93E-EFD9AE792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13344"/>
        <c:axId val="249857728"/>
      </c:lineChart>
      <c:catAx>
        <c:axId val="39071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4985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857728"/>
        <c:scaling>
          <c:orientation val="minMax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000" b="1"/>
            </a:pPr>
            <a:endParaRPr lang="ja-JP"/>
          </a:p>
        </c:txPr>
        <c:crossAx val="390713344"/>
        <c:crosses val="autoZero"/>
        <c:crossBetween val="between"/>
        <c:majorUnit val="20"/>
      </c:valAx>
      <c:catAx>
        <c:axId val="39071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858304"/>
        <c:crosses val="autoZero"/>
        <c:auto val="1"/>
        <c:lblAlgn val="ctr"/>
        <c:lblOffset val="100"/>
        <c:noMultiLvlLbl val="0"/>
      </c:catAx>
      <c:valAx>
        <c:axId val="24985830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716928"/>
        <c:crosses val="max"/>
        <c:crossBetween val="between"/>
        <c:majorUnit val="5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682413415898075"/>
          <c:y val="1.3730118922968906E-2"/>
          <c:w val="0.14513682126714048"/>
          <c:h val="4.371813866911655E-2"/>
        </c:manualLayout>
      </c:layout>
      <c:overlay val="0"/>
      <c:txPr>
        <a:bodyPr/>
        <a:lstStyle/>
        <a:p>
          <a:pPr>
            <a:defRPr sz="1000" b="1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85665542995955E-2"/>
          <c:y val="7.4942544426297455E-2"/>
          <c:w val="0.91799057281452734"/>
          <c:h val="0.87052653709815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ほうれんそう!$A$36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ほうれんそう!$B$35:$AR$35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ほうれんそう!$B$36:$AR$36</c:f>
              <c:numCache>
                <c:formatCode>#,##0_);[Red]\(#,##0\)</c:formatCode>
                <c:ptCount val="43"/>
                <c:pt idx="0">
                  <c:v>50.037999999999997</c:v>
                </c:pt>
                <c:pt idx="1">
                  <c:v>56.457999999999998</c:v>
                </c:pt>
                <c:pt idx="2">
                  <c:v>61.674999999999997</c:v>
                </c:pt>
                <c:pt idx="3">
                  <c:v>47.393999999999998</c:v>
                </c:pt>
                <c:pt idx="4">
                  <c:v>58.286999999999999</c:v>
                </c:pt>
                <c:pt idx="5">
                  <c:v>34.110999999999997</c:v>
                </c:pt>
                <c:pt idx="6">
                  <c:v>36.923999999999999</c:v>
                </c:pt>
                <c:pt idx="7">
                  <c:v>49.290999999999997</c:v>
                </c:pt>
                <c:pt idx="8">
                  <c:v>40.829000000000001</c:v>
                </c:pt>
                <c:pt idx="9">
                  <c:v>56.116999999999997</c:v>
                </c:pt>
                <c:pt idx="10">
                  <c:v>40.47</c:v>
                </c:pt>
                <c:pt idx="11">
                  <c:v>47.923000000000002</c:v>
                </c:pt>
                <c:pt idx="12">
                  <c:v>60.307000000000002</c:v>
                </c:pt>
                <c:pt idx="13">
                  <c:v>43.701999999999998</c:v>
                </c:pt>
                <c:pt idx="14">
                  <c:v>71.010000000000005</c:v>
                </c:pt>
                <c:pt idx="15">
                  <c:v>37.213999999999999</c:v>
                </c:pt>
                <c:pt idx="16">
                  <c:v>42.095999999999997</c:v>
                </c:pt>
                <c:pt idx="17">
                  <c:v>45.615000000000002</c:v>
                </c:pt>
                <c:pt idx="18">
                  <c:v>32.271000000000001</c:v>
                </c:pt>
                <c:pt idx="19">
                  <c:v>53.652000000000001</c:v>
                </c:pt>
                <c:pt idx="20">
                  <c:v>47.530999999999999</c:v>
                </c:pt>
                <c:pt idx="21">
                  <c:v>54.332000000000001</c:v>
                </c:pt>
                <c:pt idx="22">
                  <c:v>70.906999999999996</c:v>
                </c:pt>
                <c:pt idx="23">
                  <c:v>57.664999999999999</c:v>
                </c:pt>
                <c:pt idx="24">
                  <c:v>84.106999999999999</c:v>
                </c:pt>
                <c:pt idx="25">
                  <c:v>57.868000000000002</c:v>
                </c:pt>
                <c:pt idx="26">
                  <c:v>63.484000000000002</c:v>
                </c:pt>
                <c:pt idx="27">
                  <c:v>70.206999999999994</c:v>
                </c:pt>
                <c:pt idx="28">
                  <c:v>53.048999999999999</c:v>
                </c:pt>
                <c:pt idx="29">
                  <c:v>76.484999999999999</c:v>
                </c:pt>
                <c:pt idx="30">
                  <c:v>53.801000000000002</c:v>
                </c:pt>
                <c:pt idx="31">
                  <c:v>48.42</c:v>
                </c:pt>
                <c:pt idx="32">
                  <c:v>51.194000000000003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B-49CA-A4B9-73FCBB885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50400"/>
        <c:axId val="249862336"/>
      </c:barChart>
      <c:lineChart>
        <c:grouping val="standard"/>
        <c:varyColors val="0"/>
        <c:ser>
          <c:idx val="1"/>
          <c:order val="1"/>
          <c:tx>
            <c:strRef>
              <c:f>ほうれんそう!$A$37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ほうれんそう!$B$35:$AR$35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ほうれんそう!$B$37:$AR$37</c:f>
              <c:numCache>
                <c:formatCode>#,##0_);[Red]\(#,##0\)</c:formatCode>
                <c:ptCount val="43"/>
                <c:pt idx="0">
                  <c:v>400</c:v>
                </c:pt>
                <c:pt idx="1">
                  <c:v>397</c:v>
                </c:pt>
                <c:pt idx="2">
                  <c:v>472</c:v>
                </c:pt>
                <c:pt idx="3">
                  <c:v>488</c:v>
                </c:pt>
                <c:pt idx="4">
                  <c:v>554</c:v>
                </c:pt>
                <c:pt idx="5">
                  <c:v>631</c:v>
                </c:pt>
                <c:pt idx="6">
                  <c:v>651</c:v>
                </c:pt>
                <c:pt idx="7">
                  <c:v>644</c:v>
                </c:pt>
                <c:pt idx="8">
                  <c:v>601</c:v>
                </c:pt>
                <c:pt idx="9">
                  <c:v>604</c:v>
                </c:pt>
                <c:pt idx="10">
                  <c:v>576</c:v>
                </c:pt>
                <c:pt idx="11">
                  <c:v>558</c:v>
                </c:pt>
                <c:pt idx="12">
                  <c:v>552</c:v>
                </c:pt>
                <c:pt idx="13">
                  <c:v>524</c:v>
                </c:pt>
                <c:pt idx="14">
                  <c:v>529</c:v>
                </c:pt>
                <c:pt idx="15">
                  <c:v>522</c:v>
                </c:pt>
                <c:pt idx="16">
                  <c:v>532</c:v>
                </c:pt>
                <c:pt idx="17">
                  <c:v>552</c:v>
                </c:pt>
                <c:pt idx="18">
                  <c:v>582</c:v>
                </c:pt>
                <c:pt idx="19">
                  <c:v>634</c:v>
                </c:pt>
                <c:pt idx="20">
                  <c:v>593</c:v>
                </c:pt>
                <c:pt idx="21">
                  <c:v>568</c:v>
                </c:pt>
                <c:pt idx="22">
                  <c:v>525</c:v>
                </c:pt>
                <c:pt idx="23">
                  <c:v>491</c:v>
                </c:pt>
                <c:pt idx="24">
                  <c:v>492</c:v>
                </c:pt>
                <c:pt idx="25">
                  <c:v>468</c:v>
                </c:pt>
                <c:pt idx="26">
                  <c:v>471</c:v>
                </c:pt>
                <c:pt idx="27">
                  <c:v>472</c:v>
                </c:pt>
                <c:pt idx="28">
                  <c:v>463</c:v>
                </c:pt>
                <c:pt idx="29">
                  <c:v>493</c:v>
                </c:pt>
                <c:pt idx="30">
                  <c:v>483</c:v>
                </c:pt>
                <c:pt idx="31">
                  <c:v>504</c:v>
                </c:pt>
                <c:pt idx="32">
                  <c:v>557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B-49CA-A4B9-73FCBB885306}"/>
            </c:ext>
          </c:extLst>
        </c:ser>
        <c:ser>
          <c:idx val="2"/>
          <c:order val="2"/>
          <c:tx>
            <c:strRef>
              <c:f>ほうれんそう!$A$38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71268957563278046"/>
                  <c:y val="-9.0225918549752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B-49CA-A4B9-73FCBB8853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ほうれんそう!$B$35:$AR$35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ほうれんそう!$B$38:$AR$38</c:f>
              <c:numCache>
                <c:formatCode>#,##0_);[Red]\(#,##0\)</c:formatCode>
                <c:ptCount val="43"/>
                <c:pt idx="0">
                  <c:v>402</c:v>
                </c:pt>
                <c:pt idx="1">
                  <c:v>402</c:v>
                </c:pt>
                <c:pt idx="2">
                  <c:v>402</c:v>
                </c:pt>
                <c:pt idx="3">
                  <c:v>402</c:v>
                </c:pt>
                <c:pt idx="4">
                  <c:v>402</c:v>
                </c:pt>
                <c:pt idx="5">
                  <c:v>402</c:v>
                </c:pt>
                <c:pt idx="6">
                  <c:v>402</c:v>
                </c:pt>
                <c:pt idx="7">
                  <c:v>363</c:v>
                </c:pt>
                <c:pt idx="8">
                  <c:v>363</c:v>
                </c:pt>
                <c:pt idx="9">
                  <c:v>363</c:v>
                </c:pt>
                <c:pt idx="10">
                  <c:v>363</c:v>
                </c:pt>
                <c:pt idx="11">
                  <c:v>363</c:v>
                </c:pt>
                <c:pt idx="12">
                  <c:v>363</c:v>
                </c:pt>
                <c:pt idx="13">
                  <c:v>363</c:v>
                </c:pt>
                <c:pt idx="14">
                  <c:v>454</c:v>
                </c:pt>
                <c:pt idx="15">
                  <c:v>454</c:v>
                </c:pt>
                <c:pt idx="16">
                  <c:v>454</c:v>
                </c:pt>
                <c:pt idx="17">
                  <c:v>454</c:v>
                </c:pt>
                <c:pt idx="18">
                  <c:v>454</c:v>
                </c:pt>
                <c:pt idx="19">
                  <c:v>454</c:v>
                </c:pt>
                <c:pt idx="20">
                  <c:v>454</c:v>
                </c:pt>
                <c:pt idx="21">
                  <c:v>454</c:v>
                </c:pt>
                <c:pt idx="22">
                  <c:v>465</c:v>
                </c:pt>
                <c:pt idx="23">
                  <c:v>465</c:v>
                </c:pt>
                <c:pt idx="24">
                  <c:v>465</c:v>
                </c:pt>
                <c:pt idx="25">
                  <c:v>465</c:v>
                </c:pt>
                <c:pt idx="26">
                  <c:v>465</c:v>
                </c:pt>
                <c:pt idx="27">
                  <c:v>465</c:v>
                </c:pt>
                <c:pt idx="28">
                  <c:v>465</c:v>
                </c:pt>
                <c:pt idx="29">
                  <c:v>537</c:v>
                </c:pt>
                <c:pt idx="30">
                  <c:v>537</c:v>
                </c:pt>
                <c:pt idx="31">
                  <c:v>537</c:v>
                </c:pt>
                <c:pt idx="32">
                  <c:v>537</c:v>
                </c:pt>
                <c:pt idx="33">
                  <c:v>537</c:v>
                </c:pt>
                <c:pt idx="34">
                  <c:v>537</c:v>
                </c:pt>
                <c:pt idx="35">
                  <c:v>537</c:v>
                </c:pt>
                <c:pt idx="36">
                  <c:v>537</c:v>
                </c:pt>
                <c:pt idx="37">
                  <c:v>447</c:v>
                </c:pt>
                <c:pt idx="38">
                  <c:v>447</c:v>
                </c:pt>
                <c:pt idx="39">
                  <c:v>447</c:v>
                </c:pt>
                <c:pt idx="40">
                  <c:v>447</c:v>
                </c:pt>
                <c:pt idx="41">
                  <c:v>447</c:v>
                </c:pt>
                <c:pt idx="42">
                  <c:v>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FB-49CA-A4B9-73FCBB885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48864"/>
        <c:axId val="249861760"/>
      </c:lineChart>
      <c:catAx>
        <c:axId val="39094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498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861760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0948864"/>
        <c:crosses val="autoZero"/>
        <c:crossBetween val="between"/>
      </c:valAx>
      <c:catAx>
        <c:axId val="39095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862336"/>
        <c:crosses val="autoZero"/>
        <c:auto val="1"/>
        <c:lblAlgn val="ctr"/>
        <c:lblOffset val="100"/>
        <c:noMultiLvlLbl val="0"/>
      </c:catAx>
      <c:valAx>
        <c:axId val="249862336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0950400"/>
        <c:crosses val="max"/>
        <c:crossBetween val="between"/>
        <c:majorUnit val="2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410581070278487"/>
          <c:y val="7.4364795822767418E-3"/>
          <c:w val="0.1317883054837812"/>
          <c:h val="5.9793139647631784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68276972624799E-2"/>
          <c:y val="7.2676824074950311E-2"/>
          <c:w val="0.92214800691117815"/>
          <c:h val="0.87388020280135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ほうれんそう!$A$76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ほうれんそう!$B$75:$AR$75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ほうれんそう!$B$76:$AR$76</c:f>
              <c:numCache>
                <c:formatCode>#,##0_);[Red]\(#,##0\)</c:formatCode>
                <c:ptCount val="43"/>
                <c:pt idx="0">
                  <c:v>9.1760000000000002</c:v>
                </c:pt>
                <c:pt idx="1">
                  <c:v>14.599</c:v>
                </c:pt>
                <c:pt idx="2">
                  <c:v>13.134</c:v>
                </c:pt>
                <c:pt idx="3">
                  <c:v>8.1110000000000007</c:v>
                </c:pt>
                <c:pt idx="4">
                  <c:v>11.848000000000001</c:v>
                </c:pt>
                <c:pt idx="5">
                  <c:v>4.5110000000000001</c:v>
                </c:pt>
                <c:pt idx="6">
                  <c:v>7.6180000000000003</c:v>
                </c:pt>
                <c:pt idx="7">
                  <c:v>9.5709999999999997</c:v>
                </c:pt>
                <c:pt idx="8">
                  <c:v>8.0579999999999998</c:v>
                </c:pt>
                <c:pt idx="9">
                  <c:v>12.452</c:v>
                </c:pt>
                <c:pt idx="10">
                  <c:v>5.8280000000000003</c:v>
                </c:pt>
                <c:pt idx="11">
                  <c:v>8.9789999999999992</c:v>
                </c:pt>
                <c:pt idx="12">
                  <c:v>14.076000000000001</c:v>
                </c:pt>
                <c:pt idx="13">
                  <c:v>11.218999999999999</c:v>
                </c:pt>
                <c:pt idx="14">
                  <c:v>14.964</c:v>
                </c:pt>
                <c:pt idx="15">
                  <c:v>9.5839999999999996</c:v>
                </c:pt>
                <c:pt idx="16">
                  <c:v>12.847</c:v>
                </c:pt>
                <c:pt idx="17">
                  <c:v>11.241</c:v>
                </c:pt>
                <c:pt idx="18">
                  <c:v>8.7140000000000004</c:v>
                </c:pt>
                <c:pt idx="19">
                  <c:v>10.089</c:v>
                </c:pt>
                <c:pt idx="20">
                  <c:v>8.843</c:v>
                </c:pt>
                <c:pt idx="21">
                  <c:v>13.62</c:v>
                </c:pt>
                <c:pt idx="22">
                  <c:v>13.179</c:v>
                </c:pt>
                <c:pt idx="23">
                  <c:v>12.627000000000001</c:v>
                </c:pt>
                <c:pt idx="24">
                  <c:v>14.141999999999999</c:v>
                </c:pt>
                <c:pt idx="25">
                  <c:v>10.115</c:v>
                </c:pt>
                <c:pt idx="26">
                  <c:v>15.477</c:v>
                </c:pt>
                <c:pt idx="27">
                  <c:v>13.206</c:v>
                </c:pt>
                <c:pt idx="28">
                  <c:v>13.074</c:v>
                </c:pt>
                <c:pt idx="29">
                  <c:v>11.518000000000001</c:v>
                </c:pt>
                <c:pt idx="30">
                  <c:v>7.6769999999999996</c:v>
                </c:pt>
                <c:pt idx="31">
                  <c:v>6.609</c:v>
                </c:pt>
                <c:pt idx="32">
                  <c:v>17.202000000000002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6-41F6-A25C-172B3744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014976"/>
        <c:axId val="390358144"/>
      </c:barChart>
      <c:lineChart>
        <c:grouping val="standard"/>
        <c:varyColors val="0"/>
        <c:ser>
          <c:idx val="1"/>
          <c:order val="1"/>
          <c:tx>
            <c:strRef>
              <c:f>ほうれんそう!$A$77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ほうれんそう!$B$75:$AR$75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ほうれんそう!$B$77:$AR$77</c:f>
              <c:numCache>
                <c:formatCode>#,##0_);[Red]\(#,##0\)</c:formatCode>
                <c:ptCount val="43"/>
                <c:pt idx="0">
                  <c:v>425</c:v>
                </c:pt>
                <c:pt idx="1">
                  <c:v>445</c:v>
                </c:pt>
                <c:pt idx="2">
                  <c:v>488</c:v>
                </c:pt>
                <c:pt idx="3">
                  <c:v>516</c:v>
                </c:pt>
                <c:pt idx="4">
                  <c:v>553</c:v>
                </c:pt>
                <c:pt idx="5">
                  <c:v>566</c:v>
                </c:pt>
                <c:pt idx="6">
                  <c:v>558</c:v>
                </c:pt>
                <c:pt idx="7">
                  <c:v>656</c:v>
                </c:pt>
                <c:pt idx="8">
                  <c:v>656</c:v>
                </c:pt>
                <c:pt idx="9">
                  <c:v>654</c:v>
                </c:pt>
                <c:pt idx="10">
                  <c:v>617</c:v>
                </c:pt>
                <c:pt idx="11">
                  <c:v>610</c:v>
                </c:pt>
                <c:pt idx="12">
                  <c:v>593</c:v>
                </c:pt>
                <c:pt idx="13">
                  <c:v>580</c:v>
                </c:pt>
                <c:pt idx="14">
                  <c:v>559</c:v>
                </c:pt>
                <c:pt idx="15">
                  <c:v>559</c:v>
                </c:pt>
                <c:pt idx="16">
                  <c:v>568</c:v>
                </c:pt>
                <c:pt idx="17">
                  <c:v>588</c:v>
                </c:pt>
                <c:pt idx="18">
                  <c:v>634</c:v>
                </c:pt>
                <c:pt idx="19">
                  <c:v>636</c:v>
                </c:pt>
                <c:pt idx="20">
                  <c:v>613</c:v>
                </c:pt>
                <c:pt idx="21">
                  <c:v>604</c:v>
                </c:pt>
                <c:pt idx="22">
                  <c:v>605</c:v>
                </c:pt>
                <c:pt idx="23">
                  <c:v>572</c:v>
                </c:pt>
                <c:pt idx="24">
                  <c:v>546</c:v>
                </c:pt>
                <c:pt idx="25">
                  <c:v>550</c:v>
                </c:pt>
                <c:pt idx="26">
                  <c:v>571</c:v>
                </c:pt>
                <c:pt idx="27">
                  <c:v>531</c:v>
                </c:pt>
                <c:pt idx="28">
                  <c:v>539</c:v>
                </c:pt>
                <c:pt idx="29">
                  <c:v>781</c:v>
                </c:pt>
                <c:pt idx="30">
                  <c:v>764</c:v>
                </c:pt>
                <c:pt idx="31">
                  <c:v>802</c:v>
                </c:pt>
                <c:pt idx="32">
                  <c:v>554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6-41F6-A25C-172B3744361F}"/>
            </c:ext>
          </c:extLst>
        </c:ser>
        <c:ser>
          <c:idx val="2"/>
          <c:order val="2"/>
          <c:tx>
            <c:strRef>
              <c:f>ほうれんそう!$A$78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75249153724974893"/>
                  <c:y val="-0.1240057604390057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36-41F6-A25C-172B374436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ほうれんそう!$B$75:$AR$75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ほうれんそう!$B$78:$AR$78</c:f>
              <c:numCache>
                <c:formatCode>#,##0_);[Red]\(#,##0\)</c:formatCode>
                <c:ptCount val="43"/>
                <c:pt idx="0">
                  <c:v>411</c:v>
                </c:pt>
                <c:pt idx="1">
                  <c:v>411</c:v>
                </c:pt>
                <c:pt idx="2">
                  <c:v>411</c:v>
                </c:pt>
                <c:pt idx="3">
                  <c:v>411</c:v>
                </c:pt>
                <c:pt idx="4">
                  <c:v>411</c:v>
                </c:pt>
                <c:pt idx="5">
                  <c:v>411</c:v>
                </c:pt>
                <c:pt idx="6">
                  <c:v>411</c:v>
                </c:pt>
                <c:pt idx="7">
                  <c:v>383</c:v>
                </c:pt>
                <c:pt idx="8">
                  <c:v>383</c:v>
                </c:pt>
                <c:pt idx="9">
                  <c:v>383</c:v>
                </c:pt>
                <c:pt idx="10">
                  <c:v>383</c:v>
                </c:pt>
                <c:pt idx="11">
                  <c:v>383</c:v>
                </c:pt>
                <c:pt idx="12">
                  <c:v>383</c:v>
                </c:pt>
                <c:pt idx="13">
                  <c:v>383</c:v>
                </c:pt>
                <c:pt idx="14">
                  <c:v>444</c:v>
                </c:pt>
                <c:pt idx="15">
                  <c:v>444</c:v>
                </c:pt>
                <c:pt idx="16">
                  <c:v>444</c:v>
                </c:pt>
                <c:pt idx="17">
                  <c:v>444</c:v>
                </c:pt>
                <c:pt idx="18">
                  <c:v>444</c:v>
                </c:pt>
                <c:pt idx="19">
                  <c:v>444</c:v>
                </c:pt>
                <c:pt idx="20">
                  <c:v>444</c:v>
                </c:pt>
                <c:pt idx="21">
                  <c:v>444</c:v>
                </c:pt>
                <c:pt idx="22">
                  <c:v>468</c:v>
                </c:pt>
                <c:pt idx="23">
                  <c:v>468</c:v>
                </c:pt>
                <c:pt idx="24">
                  <c:v>468</c:v>
                </c:pt>
                <c:pt idx="25">
                  <c:v>468</c:v>
                </c:pt>
                <c:pt idx="26">
                  <c:v>468</c:v>
                </c:pt>
                <c:pt idx="27">
                  <c:v>468</c:v>
                </c:pt>
                <c:pt idx="28">
                  <c:v>468</c:v>
                </c:pt>
                <c:pt idx="29">
                  <c:v>552</c:v>
                </c:pt>
                <c:pt idx="30">
                  <c:v>552</c:v>
                </c:pt>
                <c:pt idx="31">
                  <c:v>552</c:v>
                </c:pt>
                <c:pt idx="32">
                  <c:v>552</c:v>
                </c:pt>
                <c:pt idx="33">
                  <c:v>552</c:v>
                </c:pt>
                <c:pt idx="34">
                  <c:v>552</c:v>
                </c:pt>
                <c:pt idx="35">
                  <c:v>552</c:v>
                </c:pt>
                <c:pt idx="36">
                  <c:v>552</c:v>
                </c:pt>
                <c:pt idx="37">
                  <c:v>510</c:v>
                </c:pt>
                <c:pt idx="38">
                  <c:v>510</c:v>
                </c:pt>
                <c:pt idx="39">
                  <c:v>510</c:v>
                </c:pt>
                <c:pt idx="40">
                  <c:v>510</c:v>
                </c:pt>
                <c:pt idx="41">
                  <c:v>510</c:v>
                </c:pt>
                <c:pt idx="42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36-41F6-A25C-172B3744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13952"/>
        <c:axId val="390357568"/>
      </c:lineChart>
      <c:catAx>
        <c:axId val="39001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3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57568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0013952"/>
        <c:crosses val="autoZero"/>
        <c:crossBetween val="between"/>
      </c:valAx>
      <c:catAx>
        <c:axId val="39001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358144"/>
        <c:crosses val="autoZero"/>
        <c:auto val="1"/>
        <c:lblAlgn val="ctr"/>
        <c:lblOffset val="100"/>
        <c:noMultiLvlLbl val="0"/>
      </c:catAx>
      <c:valAx>
        <c:axId val="39035814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0014976"/>
        <c:crosses val="max"/>
        <c:crossBetween val="between"/>
        <c:majorUnit val="5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40360242804615E-2"/>
          <c:y val="9.4968383589693589E-2"/>
          <c:w val="0.91596610526902245"/>
          <c:h val="0.8466007381470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ほうれんそう!$A$116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ほうれんそう!$B$115:$AR$115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ほうれんそう!$B$116:$AR$116</c:f>
              <c:numCache>
                <c:formatCode>#,##0_);[Red]\(#,##0\)</c:formatCode>
                <c:ptCount val="43"/>
                <c:pt idx="0">
                  <c:v>17.122</c:v>
                </c:pt>
                <c:pt idx="1">
                  <c:v>17.414999999999999</c:v>
                </c:pt>
                <c:pt idx="2">
                  <c:v>19.841999999999999</c:v>
                </c:pt>
                <c:pt idx="3">
                  <c:v>13.805</c:v>
                </c:pt>
                <c:pt idx="4">
                  <c:v>16.238</c:v>
                </c:pt>
                <c:pt idx="5">
                  <c:v>10.888</c:v>
                </c:pt>
                <c:pt idx="6">
                  <c:v>15.419</c:v>
                </c:pt>
                <c:pt idx="7">
                  <c:v>16.957000000000001</c:v>
                </c:pt>
                <c:pt idx="8">
                  <c:v>18.617000000000001</c:v>
                </c:pt>
                <c:pt idx="9">
                  <c:v>19.469000000000001</c:v>
                </c:pt>
                <c:pt idx="10">
                  <c:v>13.234</c:v>
                </c:pt>
                <c:pt idx="11">
                  <c:v>15.816000000000001</c:v>
                </c:pt>
                <c:pt idx="12">
                  <c:v>21.177</c:v>
                </c:pt>
                <c:pt idx="13">
                  <c:v>15.496</c:v>
                </c:pt>
                <c:pt idx="14">
                  <c:v>22.268999999999998</c:v>
                </c:pt>
                <c:pt idx="15">
                  <c:v>15.555</c:v>
                </c:pt>
                <c:pt idx="16">
                  <c:v>18.986000000000001</c:v>
                </c:pt>
                <c:pt idx="17">
                  <c:v>21.149000000000001</c:v>
                </c:pt>
                <c:pt idx="18">
                  <c:v>13.499000000000001</c:v>
                </c:pt>
                <c:pt idx="19">
                  <c:v>14.32</c:v>
                </c:pt>
                <c:pt idx="20">
                  <c:v>15.253</c:v>
                </c:pt>
                <c:pt idx="21">
                  <c:v>25.468</c:v>
                </c:pt>
                <c:pt idx="22">
                  <c:v>28.129000000000001</c:v>
                </c:pt>
                <c:pt idx="23">
                  <c:v>21.221</c:v>
                </c:pt>
                <c:pt idx="24">
                  <c:v>22.646999999999998</c:v>
                </c:pt>
                <c:pt idx="25">
                  <c:v>18.146000000000001</c:v>
                </c:pt>
                <c:pt idx="26">
                  <c:v>13.964</c:v>
                </c:pt>
                <c:pt idx="27">
                  <c:v>21.064</c:v>
                </c:pt>
                <c:pt idx="28">
                  <c:v>13.278</c:v>
                </c:pt>
                <c:pt idx="29">
                  <c:v>20.262</c:v>
                </c:pt>
                <c:pt idx="30">
                  <c:v>21.748999999999999</c:v>
                </c:pt>
                <c:pt idx="31">
                  <c:v>15.726000000000001</c:v>
                </c:pt>
                <c:pt idx="32">
                  <c:v>21.492999999999999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2-4177-9FF0-45151E31C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95008"/>
        <c:axId val="390361024"/>
      </c:barChart>
      <c:lineChart>
        <c:grouping val="standard"/>
        <c:varyColors val="0"/>
        <c:ser>
          <c:idx val="1"/>
          <c:order val="1"/>
          <c:tx>
            <c:strRef>
              <c:f>ほうれんそう!$A$117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ほうれんそう!$B$115:$AR$115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ほうれんそう!$B$117:$AR$117</c:f>
              <c:numCache>
                <c:formatCode>#,##0_);[Red]\(#,##0\)</c:formatCode>
                <c:ptCount val="43"/>
                <c:pt idx="0">
                  <c:v>421</c:v>
                </c:pt>
                <c:pt idx="1">
                  <c:v>432</c:v>
                </c:pt>
                <c:pt idx="2">
                  <c:v>457</c:v>
                </c:pt>
                <c:pt idx="3">
                  <c:v>469</c:v>
                </c:pt>
                <c:pt idx="4">
                  <c:v>520</c:v>
                </c:pt>
                <c:pt idx="5">
                  <c:v>556</c:v>
                </c:pt>
                <c:pt idx="6">
                  <c:v>615</c:v>
                </c:pt>
                <c:pt idx="7">
                  <c:v>635</c:v>
                </c:pt>
                <c:pt idx="8">
                  <c:v>719</c:v>
                </c:pt>
                <c:pt idx="9">
                  <c:v>636</c:v>
                </c:pt>
                <c:pt idx="10">
                  <c:v>607</c:v>
                </c:pt>
                <c:pt idx="11">
                  <c:v>586</c:v>
                </c:pt>
                <c:pt idx="12">
                  <c:v>559</c:v>
                </c:pt>
                <c:pt idx="13">
                  <c:v>547</c:v>
                </c:pt>
                <c:pt idx="14">
                  <c:v>516</c:v>
                </c:pt>
                <c:pt idx="15">
                  <c:v>548</c:v>
                </c:pt>
                <c:pt idx="16">
                  <c:v>537</c:v>
                </c:pt>
                <c:pt idx="17">
                  <c:v>560</c:v>
                </c:pt>
                <c:pt idx="18">
                  <c:v>578</c:v>
                </c:pt>
                <c:pt idx="19">
                  <c:v>605</c:v>
                </c:pt>
                <c:pt idx="20">
                  <c:v>635</c:v>
                </c:pt>
                <c:pt idx="21">
                  <c:v>603</c:v>
                </c:pt>
                <c:pt idx="22">
                  <c:v>533</c:v>
                </c:pt>
                <c:pt idx="23">
                  <c:v>517</c:v>
                </c:pt>
                <c:pt idx="24">
                  <c:v>520</c:v>
                </c:pt>
                <c:pt idx="25">
                  <c:v>517</c:v>
                </c:pt>
                <c:pt idx="26">
                  <c:v>511</c:v>
                </c:pt>
                <c:pt idx="27">
                  <c:v>524</c:v>
                </c:pt>
                <c:pt idx="28">
                  <c:v>533</c:v>
                </c:pt>
                <c:pt idx="29">
                  <c:v>543</c:v>
                </c:pt>
                <c:pt idx="30">
                  <c:v>543</c:v>
                </c:pt>
                <c:pt idx="31">
                  <c:v>543</c:v>
                </c:pt>
                <c:pt idx="32">
                  <c:v>573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2-4177-9FF0-45151E31CA2E}"/>
            </c:ext>
          </c:extLst>
        </c:ser>
        <c:ser>
          <c:idx val="2"/>
          <c:order val="2"/>
          <c:tx>
            <c:strRef>
              <c:f>ほうれんそう!$A$118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9894419951197018"/>
                  <c:y val="-0.1356676462966347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E2-4177-9FF0-45151E31CA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ほうれんそう!$B$115:$AR$115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ほうれんそう!$B$118:$AR$118</c:f>
              <c:numCache>
                <c:formatCode>#,##0_);[Red]\(#,##0\)</c:formatCode>
                <c:ptCount val="43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381</c:v>
                </c:pt>
                <c:pt idx="8">
                  <c:v>381</c:v>
                </c:pt>
                <c:pt idx="9">
                  <c:v>381</c:v>
                </c:pt>
                <c:pt idx="10">
                  <c:v>381</c:v>
                </c:pt>
                <c:pt idx="11">
                  <c:v>381</c:v>
                </c:pt>
                <c:pt idx="12">
                  <c:v>381</c:v>
                </c:pt>
                <c:pt idx="13">
                  <c:v>381</c:v>
                </c:pt>
                <c:pt idx="14">
                  <c:v>437</c:v>
                </c:pt>
                <c:pt idx="15">
                  <c:v>437</c:v>
                </c:pt>
                <c:pt idx="16">
                  <c:v>437</c:v>
                </c:pt>
                <c:pt idx="17">
                  <c:v>437</c:v>
                </c:pt>
                <c:pt idx="18">
                  <c:v>437</c:v>
                </c:pt>
                <c:pt idx="19">
                  <c:v>437</c:v>
                </c:pt>
                <c:pt idx="20">
                  <c:v>437</c:v>
                </c:pt>
                <c:pt idx="21">
                  <c:v>437</c:v>
                </c:pt>
                <c:pt idx="22">
                  <c:v>471</c:v>
                </c:pt>
                <c:pt idx="23">
                  <c:v>471</c:v>
                </c:pt>
                <c:pt idx="24">
                  <c:v>471</c:v>
                </c:pt>
                <c:pt idx="25">
                  <c:v>471</c:v>
                </c:pt>
                <c:pt idx="26">
                  <c:v>471</c:v>
                </c:pt>
                <c:pt idx="27">
                  <c:v>471</c:v>
                </c:pt>
                <c:pt idx="28">
                  <c:v>471</c:v>
                </c:pt>
                <c:pt idx="29">
                  <c:v>547</c:v>
                </c:pt>
                <c:pt idx="30">
                  <c:v>547</c:v>
                </c:pt>
                <c:pt idx="31">
                  <c:v>547</c:v>
                </c:pt>
                <c:pt idx="32">
                  <c:v>547</c:v>
                </c:pt>
                <c:pt idx="33">
                  <c:v>547</c:v>
                </c:pt>
                <c:pt idx="34">
                  <c:v>547</c:v>
                </c:pt>
                <c:pt idx="35">
                  <c:v>547</c:v>
                </c:pt>
                <c:pt idx="36">
                  <c:v>547</c:v>
                </c:pt>
                <c:pt idx="37">
                  <c:v>502</c:v>
                </c:pt>
                <c:pt idx="38">
                  <c:v>502</c:v>
                </c:pt>
                <c:pt idx="39">
                  <c:v>502</c:v>
                </c:pt>
                <c:pt idx="40">
                  <c:v>502</c:v>
                </c:pt>
                <c:pt idx="41">
                  <c:v>502</c:v>
                </c:pt>
                <c:pt idx="42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E2-4177-9FF0-45151E31C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16512"/>
        <c:axId val="390360448"/>
      </c:lineChart>
      <c:catAx>
        <c:axId val="39001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36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0448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0016512"/>
        <c:crosses val="autoZero"/>
        <c:crossBetween val="between"/>
      </c:valAx>
      <c:catAx>
        <c:axId val="39159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361024"/>
        <c:crosses val="autoZero"/>
        <c:auto val="1"/>
        <c:lblAlgn val="ctr"/>
        <c:lblOffset val="100"/>
        <c:noMultiLvlLbl val="0"/>
      </c:catAx>
      <c:valAx>
        <c:axId val="39036102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1595008"/>
        <c:crosses val="max"/>
        <c:crossBetween val="between"/>
        <c:majorUnit val="1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582808181398297"/>
          <c:y val="1.5123683748291887E-2"/>
          <c:w val="0.13116650797644333"/>
          <c:h val="5.3141885756645642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297411290382653E-2"/>
          <c:y val="8.7151599742963978E-2"/>
          <c:w val="0.94032212827414463"/>
          <c:h val="0.86220172315963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ほうれんそう!$A$156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ほうれんそう!$B$155:$AR$155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ほうれんそう!$B$156:$AR$156</c:f>
              <c:numCache>
                <c:formatCode>#,##0_);[Red]\(#,##0\)</c:formatCode>
                <c:ptCount val="43"/>
                <c:pt idx="0">
                  <c:v>5.6959999999999997</c:v>
                </c:pt>
                <c:pt idx="1">
                  <c:v>7.4509999999999996</c:v>
                </c:pt>
                <c:pt idx="2">
                  <c:v>4.33</c:v>
                </c:pt>
                <c:pt idx="3">
                  <c:v>5.8079999999999998</c:v>
                </c:pt>
                <c:pt idx="4">
                  <c:v>5.492</c:v>
                </c:pt>
                <c:pt idx="5">
                  <c:v>3.5249999999999999</c:v>
                </c:pt>
                <c:pt idx="6">
                  <c:v>5.8390000000000004</c:v>
                </c:pt>
                <c:pt idx="7">
                  <c:v>5.8159999999999998</c:v>
                </c:pt>
                <c:pt idx="8">
                  <c:v>5.694</c:v>
                </c:pt>
                <c:pt idx="9">
                  <c:v>5.782</c:v>
                </c:pt>
                <c:pt idx="10">
                  <c:v>4.1890000000000001</c:v>
                </c:pt>
                <c:pt idx="11">
                  <c:v>5.6420000000000003</c:v>
                </c:pt>
                <c:pt idx="12">
                  <c:v>5.08</c:v>
                </c:pt>
                <c:pt idx="13">
                  <c:v>4.6589999999999998</c:v>
                </c:pt>
                <c:pt idx="14">
                  <c:v>5.3440000000000003</c:v>
                </c:pt>
                <c:pt idx="15">
                  <c:v>3.9209999999999998</c:v>
                </c:pt>
                <c:pt idx="16">
                  <c:v>4.9829999999999997</c:v>
                </c:pt>
                <c:pt idx="17">
                  <c:v>4.492</c:v>
                </c:pt>
                <c:pt idx="18">
                  <c:v>4.2229999999999999</c:v>
                </c:pt>
                <c:pt idx="19">
                  <c:v>5.0419999999999998</c:v>
                </c:pt>
                <c:pt idx="20">
                  <c:v>4.2750000000000004</c:v>
                </c:pt>
                <c:pt idx="21">
                  <c:v>6.2530000000000001</c:v>
                </c:pt>
                <c:pt idx="22">
                  <c:v>4.431</c:v>
                </c:pt>
                <c:pt idx="23">
                  <c:v>4.3659999999999997</c:v>
                </c:pt>
                <c:pt idx="24">
                  <c:v>5.2779999999999996</c:v>
                </c:pt>
                <c:pt idx="25">
                  <c:v>4.5789999999999997</c:v>
                </c:pt>
                <c:pt idx="26">
                  <c:v>6.718</c:v>
                </c:pt>
                <c:pt idx="27">
                  <c:v>4.7229999999999999</c:v>
                </c:pt>
                <c:pt idx="28">
                  <c:v>4.649</c:v>
                </c:pt>
                <c:pt idx="29">
                  <c:v>6.3529999999999998</c:v>
                </c:pt>
                <c:pt idx="30">
                  <c:v>3.47</c:v>
                </c:pt>
                <c:pt idx="31">
                  <c:v>4.7830000000000004</c:v>
                </c:pt>
                <c:pt idx="32">
                  <c:v>3.5939999999999999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B-4014-AC07-CDD6ECC44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97056"/>
        <c:axId val="390363328"/>
      </c:barChart>
      <c:lineChart>
        <c:grouping val="standard"/>
        <c:varyColors val="0"/>
        <c:ser>
          <c:idx val="1"/>
          <c:order val="1"/>
          <c:tx>
            <c:strRef>
              <c:f>ほうれんそう!$A$157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ほうれんそう!$B$155:$AR$155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ほうれんそう!$B$157:$AR$157</c:f>
              <c:numCache>
                <c:formatCode>#,##0_ ;[Red]\-#,##0\ </c:formatCode>
                <c:ptCount val="43"/>
                <c:pt idx="0">
                  <c:v>371</c:v>
                </c:pt>
                <c:pt idx="1">
                  <c:v>392</c:v>
                </c:pt>
                <c:pt idx="2">
                  <c:v>401</c:v>
                </c:pt>
                <c:pt idx="3">
                  <c:v>465</c:v>
                </c:pt>
                <c:pt idx="4">
                  <c:v>469</c:v>
                </c:pt>
                <c:pt idx="5">
                  <c:v>492</c:v>
                </c:pt>
                <c:pt idx="6">
                  <c:v>516</c:v>
                </c:pt>
                <c:pt idx="7">
                  <c:v>562</c:v>
                </c:pt>
                <c:pt idx="8">
                  <c:v>537</c:v>
                </c:pt>
                <c:pt idx="9">
                  <c:v>546</c:v>
                </c:pt>
                <c:pt idx="10">
                  <c:v>521</c:v>
                </c:pt>
                <c:pt idx="11">
                  <c:v>497</c:v>
                </c:pt>
                <c:pt idx="12">
                  <c:v>479</c:v>
                </c:pt>
                <c:pt idx="13">
                  <c:v>495</c:v>
                </c:pt>
                <c:pt idx="14">
                  <c:v>484</c:v>
                </c:pt>
                <c:pt idx="15">
                  <c:v>483</c:v>
                </c:pt>
                <c:pt idx="16">
                  <c:v>521</c:v>
                </c:pt>
                <c:pt idx="17">
                  <c:v>505</c:v>
                </c:pt>
                <c:pt idx="18">
                  <c:v>548</c:v>
                </c:pt>
                <c:pt idx="19">
                  <c:v>539</c:v>
                </c:pt>
                <c:pt idx="20">
                  <c:v>498</c:v>
                </c:pt>
                <c:pt idx="21">
                  <c:v>497</c:v>
                </c:pt>
                <c:pt idx="22">
                  <c:v>506</c:v>
                </c:pt>
                <c:pt idx="23">
                  <c:v>541</c:v>
                </c:pt>
                <c:pt idx="24">
                  <c:v>537</c:v>
                </c:pt>
                <c:pt idx="25">
                  <c:v>572</c:v>
                </c:pt>
                <c:pt idx="26">
                  <c:v>558</c:v>
                </c:pt>
                <c:pt idx="27">
                  <c:v>527</c:v>
                </c:pt>
                <c:pt idx="28">
                  <c:v>543</c:v>
                </c:pt>
                <c:pt idx="29">
                  <c:v>545</c:v>
                </c:pt>
                <c:pt idx="30">
                  <c:v>575</c:v>
                </c:pt>
                <c:pt idx="31">
                  <c:v>574</c:v>
                </c:pt>
                <c:pt idx="32">
                  <c:v>615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B-4014-AC07-CDD6ECC44A4A}"/>
            </c:ext>
          </c:extLst>
        </c:ser>
        <c:ser>
          <c:idx val="2"/>
          <c:order val="2"/>
          <c:tx>
            <c:strRef>
              <c:f>ほうれんそう!$A$158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73878615845369344"/>
                  <c:y val="-0.1444045640401353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r"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EB-4014-AC07-CDD6ECC44A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ほうれんそう!$B$155:$AR$155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ほうれんそう!$B$158:$AR$158</c:f>
              <c:numCache>
                <c:formatCode>#,##0_ ;[Red]\-#,##0\ </c:formatCode>
                <c:ptCount val="43"/>
                <c:pt idx="0">
                  <c:v>372</c:v>
                </c:pt>
                <c:pt idx="1">
                  <c:v>372</c:v>
                </c:pt>
                <c:pt idx="2">
                  <c:v>372</c:v>
                </c:pt>
                <c:pt idx="3">
                  <c:v>372</c:v>
                </c:pt>
                <c:pt idx="4">
                  <c:v>372</c:v>
                </c:pt>
                <c:pt idx="5">
                  <c:v>372</c:v>
                </c:pt>
                <c:pt idx="6">
                  <c:v>372</c:v>
                </c:pt>
                <c:pt idx="7">
                  <c:v>365</c:v>
                </c:pt>
                <c:pt idx="8">
                  <c:v>365</c:v>
                </c:pt>
                <c:pt idx="9">
                  <c:v>365</c:v>
                </c:pt>
                <c:pt idx="10">
                  <c:v>365</c:v>
                </c:pt>
                <c:pt idx="11">
                  <c:v>365</c:v>
                </c:pt>
                <c:pt idx="12">
                  <c:v>365</c:v>
                </c:pt>
                <c:pt idx="13">
                  <c:v>365</c:v>
                </c:pt>
                <c:pt idx="14">
                  <c:v>388</c:v>
                </c:pt>
                <c:pt idx="15">
                  <c:v>388</c:v>
                </c:pt>
                <c:pt idx="16">
                  <c:v>388</c:v>
                </c:pt>
                <c:pt idx="17">
                  <c:v>388</c:v>
                </c:pt>
                <c:pt idx="18">
                  <c:v>388</c:v>
                </c:pt>
                <c:pt idx="19">
                  <c:v>388</c:v>
                </c:pt>
                <c:pt idx="20">
                  <c:v>388</c:v>
                </c:pt>
                <c:pt idx="21">
                  <c:v>388</c:v>
                </c:pt>
                <c:pt idx="22">
                  <c:v>429</c:v>
                </c:pt>
                <c:pt idx="23">
                  <c:v>429</c:v>
                </c:pt>
                <c:pt idx="24">
                  <c:v>429</c:v>
                </c:pt>
                <c:pt idx="25">
                  <c:v>429</c:v>
                </c:pt>
                <c:pt idx="26">
                  <c:v>429</c:v>
                </c:pt>
                <c:pt idx="27">
                  <c:v>429</c:v>
                </c:pt>
                <c:pt idx="28">
                  <c:v>429</c:v>
                </c:pt>
                <c:pt idx="29">
                  <c:v>458</c:v>
                </c:pt>
                <c:pt idx="30">
                  <c:v>458</c:v>
                </c:pt>
                <c:pt idx="31">
                  <c:v>458</c:v>
                </c:pt>
                <c:pt idx="32">
                  <c:v>458</c:v>
                </c:pt>
                <c:pt idx="33">
                  <c:v>458</c:v>
                </c:pt>
                <c:pt idx="34">
                  <c:v>458</c:v>
                </c:pt>
                <c:pt idx="35">
                  <c:v>458</c:v>
                </c:pt>
                <c:pt idx="36">
                  <c:v>458</c:v>
                </c:pt>
                <c:pt idx="37">
                  <c:v>463</c:v>
                </c:pt>
                <c:pt idx="38">
                  <c:v>463</c:v>
                </c:pt>
                <c:pt idx="39">
                  <c:v>463</c:v>
                </c:pt>
                <c:pt idx="40">
                  <c:v>463</c:v>
                </c:pt>
                <c:pt idx="41">
                  <c:v>463</c:v>
                </c:pt>
                <c:pt idx="42">
                  <c:v>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EB-4014-AC07-CDD6ECC44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93984"/>
        <c:axId val="228121920"/>
      </c:lineChart>
      <c:catAx>
        <c:axId val="39159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281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21920"/>
        <c:scaling>
          <c:orientation val="minMax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1593984"/>
        <c:crosses val="autoZero"/>
        <c:crossBetween val="between"/>
      </c:valAx>
      <c:catAx>
        <c:axId val="39159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363328"/>
        <c:crosses val="autoZero"/>
        <c:auto val="1"/>
        <c:lblAlgn val="ctr"/>
        <c:lblOffset val="100"/>
        <c:noMultiLvlLbl val="0"/>
      </c:catAx>
      <c:valAx>
        <c:axId val="39036332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1597056"/>
        <c:crosses val="max"/>
        <c:crossBetween val="between"/>
        <c:majorUnit val="2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412811133269957"/>
          <c:y val="9.9470963290123511E-3"/>
          <c:w val="0.13174377733460083"/>
          <c:h val="5.2437010504260986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73510466988728E-2"/>
          <c:y val="6.9879846991538888E-2"/>
          <c:w val="0.91848709866131528"/>
          <c:h val="0.87539001567646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レタス!$A$36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レタス!$B$35:$AR$35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レタス!$B$36:$AR$36</c:f>
              <c:numCache>
                <c:formatCode>#,##0_);[Red]\(#,##0\)</c:formatCode>
                <c:ptCount val="43"/>
                <c:pt idx="0">
                  <c:v>284.774</c:v>
                </c:pt>
                <c:pt idx="1">
                  <c:v>322.58300000000003</c:v>
                </c:pt>
                <c:pt idx="2">
                  <c:v>276.97000000000003</c:v>
                </c:pt>
                <c:pt idx="3">
                  <c:v>282.56299999999999</c:v>
                </c:pt>
                <c:pt idx="4">
                  <c:v>268.96499999999997</c:v>
                </c:pt>
                <c:pt idx="5">
                  <c:v>171.392</c:v>
                </c:pt>
                <c:pt idx="6">
                  <c:v>247.77799999999999</c:v>
                </c:pt>
                <c:pt idx="7">
                  <c:v>307.04300000000001</c:v>
                </c:pt>
                <c:pt idx="8">
                  <c:v>229.298</c:v>
                </c:pt>
                <c:pt idx="9">
                  <c:v>205.22200000000001</c:v>
                </c:pt>
                <c:pt idx="10">
                  <c:v>199.94300000000001</c:v>
                </c:pt>
                <c:pt idx="11">
                  <c:v>255.23599999999999</c:v>
                </c:pt>
                <c:pt idx="12">
                  <c:v>293.39699999999999</c:v>
                </c:pt>
                <c:pt idx="13">
                  <c:v>238.16300000000001</c:v>
                </c:pt>
                <c:pt idx="14">
                  <c:v>247.06899999999999</c:v>
                </c:pt>
                <c:pt idx="15">
                  <c:v>205.61</c:v>
                </c:pt>
                <c:pt idx="16">
                  <c:v>231.55699999999999</c:v>
                </c:pt>
                <c:pt idx="17">
                  <c:v>188.56</c:v>
                </c:pt>
                <c:pt idx="18">
                  <c:v>160.999</c:v>
                </c:pt>
                <c:pt idx="19">
                  <c:v>169.69200000000001</c:v>
                </c:pt>
                <c:pt idx="20">
                  <c:v>222.35499999999999</c:v>
                </c:pt>
                <c:pt idx="21">
                  <c:v>247.291</c:v>
                </c:pt>
                <c:pt idx="22">
                  <c:v>255.00700000000001</c:v>
                </c:pt>
                <c:pt idx="23">
                  <c:v>234.251</c:v>
                </c:pt>
                <c:pt idx="24">
                  <c:v>264.47399999999999</c:v>
                </c:pt>
                <c:pt idx="25">
                  <c:v>227.20599999999999</c:v>
                </c:pt>
                <c:pt idx="26">
                  <c:v>272.05900000000003</c:v>
                </c:pt>
                <c:pt idx="27">
                  <c:v>263.37599999999998</c:v>
                </c:pt>
                <c:pt idx="28">
                  <c:v>324.10300000000001</c:v>
                </c:pt>
                <c:pt idx="29">
                  <c:v>237.31</c:v>
                </c:pt>
                <c:pt idx="30">
                  <c:v>277.67899999999997</c:v>
                </c:pt>
                <c:pt idx="31">
                  <c:v>269.15100000000001</c:v>
                </c:pt>
                <c:pt idx="32">
                  <c:v>293.92700000000002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3-4273-A12B-C34342673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22336"/>
        <c:axId val="390777088"/>
      </c:barChart>
      <c:lineChart>
        <c:grouping val="standard"/>
        <c:varyColors val="0"/>
        <c:ser>
          <c:idx val="1"/>
          <c:order val="1"/>
          <c:tx>
            <c:strRef>
              <c:f>レタス!$A$37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レタス!$B$35:$AR$35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レタス!$B$37:$AR$37</c:f>
              <c:numCache>
                <c:formatCode>#,##0_);[Red]\(#,##0\)</c:formatCode>
                <c:ptCount val="43"/>
                <c:pt idx="0">
                  <c:v>166</c:v>
                </c:pt>
                <c:pt idx="1">
                  <c:v>164</c:v>
                </c:pt>
                <c:pt idx="2">
                  <c:v>165</c:v>
                </c:pt>
                <c:pt idx="3">
                  <c:v>183</c:v>
                </c:pt>
                <c:pt idx="4">
                  <c:v>205</c:v>
                </c:pt>
                <c:pt idx="5">
                  <c:v>211</c:v>
                </c:pt>
                <c:pt idx="6">
                  <c:v>222</c:v>
                </c:pt>
                <c:pt idx="7">
                  <c:v>213</c:v>
                </c:pt>
                <c:pt idx="8">
                  <c:v>228</c:v>
                </c:pt>
                <c:pt idx="9">
                  <c:v>239</c:v>
                </c:pt>
                <c:pt idx="10">
                  <c:v>256</c:v>
                </c:pt>
                <c:pt idx="11">
                  <c:v>266</c:v>
                </c:pt>
                <c:pt idx="12">
                  <c:v>263</c:v>
                </c:pt>
                <c:pt idx="13">
                  <c:v>272</c:v>
                </c:pt>
                <c:pt idx="14">
                  <c:v>285</c:v>
                </c:pt>
                <c:pt idx="15">
                  <c:v>296</c:v>
                </c:pt>
                <c:pt idx="16">
                  <c:v>310</c:v>
                </c:pt>
                <c:pt idx="17">
                  <c:v>334</c:v>
                </c:pt>
                <c:pt idx="18">
                  <c:v>380</c:v>
                </c:pt>
                <c:pt idx="19">
                  <c:v>401</c:v>
                </c:pt>
                <c:pt idx="20">
                  <c:v>374</c:v>
                </c:pt>
                <c:pt idx="21">
                  <c:v>353</c:v>
                </c:pt>
                <c:pt idx="22">
                  <c:v>309</c:v>
                </c:pt>
                <c:pt idx="23">
                  <c:v>303</c:v>
                </c:pt>
                <c:pt idx="24">
                  <c:v>308</c:v>
                </c:pt>
                <c:pt idx="25">
                  <c:v>317</c:v>
                </c:pt>
                <c:pt idx="26">
                  <c:v>293</c:v>
                </c:pt>
                <c:pt idx="27">
                  <c:v>266</c:v>
                </c:pt>
                <c:pt idx="28">
                  <c:v>258</c:v>
                </c:pt>
                <c:pt idx="29">
                  <c:v>279</c:v>
                </c:pt>
                <c:pt idx="30">
                  <c:v>245</c:v>
                </c:pt>
                <c:pt idx="31">
                  <c:v>250</c:v>
                </c:pt>
                <c:pt idx="32">
                  <c:v>257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3-4273-A12B-C343426733AF}"/>
            </c:ext>
          </c:extLst>
        </c:ser>
        <c:ser>
          <c:idx val="2"/>
          <c:order val="2"/>
          <c:tx>
            <c:strRef>
              <c:f>レタス!$A$38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68096049751115306"/>
                  <c:y val="-5.2508949198254828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3-4273-A12B-C34342673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レタス!$B$35:$AR$35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レタス!$B$38:$AR$38</c:f>
              <c:numCache>
                <c:formatCode>#,##0_);[Red]\(#,##0\)</c:formatCode>
                <c:ptCount val="43"/>
                <c:pt idx="0">
                  <c:v>192</c:v>
                </c:pt>
                <c:pt idx="1">
                  <c:v>192</c:v>
                </c:pt>
                <c:pt idx="2">
                  <c:v>192</c:v>
                </c:pt>
                <c:pt idx="3">
                  <c:v>192</c:v>
                </c:pt>
                <c:pt idx="4">
                  <c:v>192</c:v>
                </c:pt>
                <c:pt idx="5">
                  <c:v>192</c:v>
                </c:pt>
                <c:pt idx="6">
                  <c:v>192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183</c:v>
                </c:pt>
                <c:pt idx="15">
                  <c:v>183</c:v>
                </c:pt>
                <c:pt idx="16">
                  <c:v>183</c:v>
                </c:pt>
                <c:pt idx="17">
                  <c:v>183</c:v>
                </c:pt>
                <c:pt idx="18">
                  <c:v>183</c:v>
                </c:pt>
                <c:pt idx="19">
                  <c:v>183</c:v>
                </c:pt>
                <c:pt idx="20">
                  <c:v>183</c:v>
                </c:pt>
                <c:pt idx="21">
                  <c:v>183</c:v>
                </c:pt>
                <c:pt idx="22">
                  <c:v>176</c:v>
                </c:pt>
                <c:pt idx="23">
                  <c:v>176</c:v>
                </c:pt>
                <c:pt idx="24">
                  <c:v>176</c:v>
                </c:pt>
                <c:pt idx="25">
                  <c:v>176</c:v>
                </c:pt>
                <c:pt idx="26">
                  <c:v>176</c:v>
                </c:pt>
                <c:pt idx="27">
                  <c:v>176</c:v>
                </c:pt>
                <c:pt idx="28">
                  <c:v>176</c:v>
                </c:pt>
                <c:pt idx="29">
                  <c:v>201</c:v>
                </c:pt>
                <c:pt idx="30">
                  <c:v>201</c:v>
                </c:pt>
                <c:pt idx="31">
                  <c:v>201</c:v>
                </c:pt>
                <c:pt idx="32">
                  <c:v>201</c:v>
                </c:pt>
                <c:pt idx="33">
                  <c:v>201</c:v>
                </c:pt>
                <c:pt idx="34">
                  <c:v>201</c:v>
                </c:pt>
                <c:pt idx="35">
                  <c:v>201</c:v>
                </c:pt>
                <c:pt idx="36">
                  <c:v>201</c:v>
                </c:pt>
                <c:pt idx="37">
                  <c:v>172</c:v>
                </c:pt>
                <c:pt idx="38">
                  <c:v>172</c:v>
                </c:pt>
                <c:pt idx="39">
                  <c:v>172</c:v>
                </c:pt>
                <c:pt idx="40">
                  <c:v>172</c:v>
                </c:pt>
                <c:pt idx="41">
                  <c:v>172</c:v>
                </c:pt>
                <c:pt idx="42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B3-4273-A12B-C34342673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19776"/>
        <c:axId val="390776512"/>
      </c:lineChart>
      <c:catAx>
        <c:axId val="39181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7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77651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1819776"/>
        <c:crosses val="autoZero"/>
        <c:crossBetween val="between"/>
      </c:valAx>
      <c:catAx>
        <c:axId val="39182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777088"/>
        <c:crosses val="autoZero"/>
        <c:auto val="1"/>
        <c:lblAlgn val="ctr"/>
        <c:lblOffset val="100"/>
        <c:noMultiLvlLbl val="0"/>
      </c:catAx>
      <c:valAx>
        <c:axId val="39077708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1822336"/>
        <c:crosses val="max"/>
        <c:crossBetween val="between"/>
        <c:majorUnit val="10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571216318562794"/>
          <c:y val="9.930177947615965E-3"/>
          <c:w val="0.12857560230036863"/>
          <c:h val="5.7304359367666598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38659926804332E-2"/>
          <c:y val="8.7377738654147122E-2"/>
          <c:w val="0.91455329002053443"/>
          <c:h val="0.86192534954407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レタス!$A$76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レタス!$B$75:$AR$75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レタス!$B$76:$AR$76</c:f>
              <c:numCache>
                <c:formatCode>#,##0_);[Red]\(#,##0\)</c:formatCode>
                <c:ptCount val="43"/>
                <c:pt idx="0">
                  <c:v>84.564999999999998</c:v>
                </c:pt>
                <c:pt idx="1">
                  <c:v>77.825000000000003</c:v>
                </c:pt>
                <c:pt idx="2">
                  <c:v>75.811000000000007</c:v>
                </c:pt>
                <c:pt idx="3">
                  <c:v>84.343000000000004</c:v>
                </c:pt>
                <c:pt idx="4">
                  <c:v>62.246000000000002</c:v>
                </c:pt>
                <c:pt idx="5">
                  <c:v>57.177</c:v>
                </c:pt>
                <c:pt idx="6">
                  <c:v>84.926000000000002</c:v>
                </c:pt>
                <c:pt idx="7">
                  <c:v>72.402000000000001</c:v>
                </c:pt>
                <c:pt idx="8">
                  <c:v>72.438000000000002</c:v>
                </c:pt>
                <c:pt idx="9">
                  <c:v>53.945999999999998</c:v>
                </c:pt>
                <c:pt idx="10">
                  <c:v>49.863</c:v>
                </c:pt>
                <c:pt idx="11">
                  <c:v>60.508000000000003</c:v>
                </c:pt>
                <c:pt idx="12">
                  <c:v>57.552999999999997</c:v>
                </c:pt>
                <c:pt idx="13">
                  <c:v>65.231999999999999</c:v>
                </c:pt>
                <c:pt idx="14">
                  <c:v>67.721000000000004</c:v>
                </c:pt>
                <c:pt idx="15">
                  <c:v>47.865000000000002</c:v>
                </c:pt>
                <c:pt idx="16">
                  <c:v>63.667000000000002</c:v>
                </c:pt>
                <c:pt idx="17">
                  <c:v>44.347000000000001</c:v>
                </c:pt>
                <c:pt idx="18">
                  <c:v>42.179000000000002</c:v>
                </c:pt>
                <c:pt idx="19">
                  <c:v>56.878999999999998</c:v>
                </c:pt>
                <c:pt idx="20">
                  <c:v>60.079000000000001</c:v>
                </c:pt>
                <c:pt idx="21">
                  <c:v>88.082999999999998</c:v>
                </c:pt>
                <c:pt idx="22">
                  <c:v>73.81</c:v>
                </c:pt>
                <c:pt idx="23">
                  <c:v>71.33</c:v>
                </c:pt>
                <c:pt idx="24">
                  <c:v>58.936999999999998</c:v>
                </c:pt>
                <c:pt idx="25">
                  <c:v>65.369</c:v>
                </c:pt>
                <c:pt idx="26">
                  <c:v>77.055999999999997</c:v>
                </c:pt>
                <c:pt idx="27">
                  <c:v>82.128</c:v>
                </c:pt>
                <c:pt idx="28">
                  <c:v>95.869</c:v>
                </c:pt>
                <c:pt idx="29">
                  <c:v>82.058000000000007</c:v>
                </c:pt>
                <c:pt idx="30">
                  <c:v>82.911000000000001</c:v>
                </c:pt>
                <c:pt idx="31">
                  <c:v>94.828000000000003</c:v>
                </c:pt>
                <c:pt idx="32">
                  <c:v>78.69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1-4912-BAD3-3C8C3169D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174144"/>
        <c:axId val="390779968"/>
      </c:barChart>
      <c:lineChart>
        <c:grouping val="standard"/>
        <c:varyColors val="0"/>
        <c:ser>
          <c:idx val="1"/>
          <c:order val="1"/>
          <c:tx>
            <c:strRef>
              <c:f>レタス!$A$77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レタス!$B$75:$AR$75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レタス!$B$77:$AR$77</c:f>
              <c:numCache>
                <c:formatCode>#,##0_);[Red]\(#,##0\)</c:formatCode>
                <c:ptCount val="43"/>
                <c:pt idx="0">
                  <c:v>166</c:v>
                </c:pt>
                <c:pt idx="1">
                  <c:v>178</c:v>
                </c:pt>
                <c:pt idx="2">
                  <c:v>176</c:v>
                </c:pt>
                <c:pt idx="3">
                  <c:v>181</c:v>
                </c:pt>
                <c:pt idx="4">
                  <c:v>206</c:v>
                </c:pt>
                <c:pt idx="5">
                  <c:v>218</c:v>
                </c:pt>
                <c:pt idx="6">
                  <c:v>220</c:v>
                </c:pt>
                <c:pt idx="7">
                  <c:v>229</c:v>
                </c:pt>
                <c:pt idx="8">
                  <c:v>226</c:v>
                </c:pt>
                <c:pt idx="9">
                  <c:v>241</c:v>
                </c:pt>
                <c:pt idx="10">
                  <c:v>259</c:v>
                </c:pt>
                <c:pt idx="11">
                  <c:v>271</c:v>
                </c:pt>
                <c:pt idx="12">
                  <c:v>290</c:v>
                </c:pt>
                <c:pt idx="13">
                  <c:v>308</c:v>
                </c:pt>
                <c:pt idx="14">
                  <c:v>326</c:v>
                </c:pt>
                <c:pt idx="15">
                  <c:v>324</c:v>
                </c:pt>
                <c:pt idx="16">
                  <c:v>329</c:v>
                </c:pt>
                <c:pt idx="17">
                  <c:v>351</c:v>
                </c:pt>
                <c:pt idx="18">
                  <c:v>357</c:v>
                </c:pt>
                <c:pt idx="19">
                  <c:v>402</c:v>
                </c:pt>
                <c:pt idx="20">
                  <c:v>368</c:v>
                </c:pt>
                <c:pt idx="21">
                  <c:v>309</c:v>
                </c:pt>
                <c:pt idx="22">
                  <c:v>267</c:v>
                </c:pt>
                <c:pt idx="23">
                  <c:v>269</c:v>
                </c:pt>
                <c:pt idx="24">
                  <c:v>293</c:v>
                </c:pt>
                <c:pt idx="25">
                  <c:v>277</c:v>
                </c:pt>
                <c:pt idx="26">
                  <c:v>265</c:v>
                </c:pt>
                <c:pt idx="27">
                  <c:v>248</c:v>
                </c:pt>
                <c:pt idx="28">
                  <c:v>246</c:v>
                </c:pt>
                <c:pt idx="29">
                  <c:v>262</c:v>
                </c:pt>
                <c:pt idx="30">
                  <c:v>254</c:v>
                </c:pt>
                <c:pt idx="31">
                  <c:v>239</c:v>
                </c:pt>
                <c:pt idx="32">
                  <c:v>276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1-4912-BAD3-3C8C3169D4B0}"/>
            </c:ext>
          </c:extLst>
        </c:ser>
        <c:ser>
          <c:idx val="2"/>
          <c:order val="2"/>
          <c:tx>
            <c:strRef>
              <c:f>レタス!$A$78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67007449020083465"/>
                  <c:y val="-5.2178706117790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00"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001927206651613E-2"/>
                      <c:h val="3.87652471666818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D19-4896-A087-402875DEA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レタス!$B$75:$AR$75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レタス!$B$78:$AR$78</c:f>
              <c:numCache>
                <c:formatCode>#,##0_);[Red]\(#,##0\)</c:formatCode>
                <c:ptCount val="43"/>
                <c:pt idx="0">
                  <c:v>199</c:v>
                </c:pt>
                <c:pt idx="1">
                  <c:v>199</c:v>
                </c:pt>
                <c:pt idx="2">
                  <c:v>199</c:v>
                </c:pt>
                <c:pt idx="3">
                  <c:v>199</c:v>
                </c:pt>
                <c:pt idx="4">
                  <c:v>199</c:v>
                </c:pt>
                <c:pt idx="5">
                  <c:v>199</c:v>
                </c:pt>
                <c:pt idx="6">
                  <c:v>199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196</c:v>
                </c:pt>
                <c:pt idx="19">
                  <c:v>196</c:v>
                </c:pt>
                <c:pt idx="20">
                  <c:v>196</c:v>
                </c:pt>
                <c:pt idx="21">
                  <c:v>196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190</c:v>
                </c:pt>
                <c:pt idx="26">
                  <c:v>190</c:v>
                </c:pt>
                <c:pt idx="27">
                  <c:v>190</c:v>
                </c:pt>
                <c:pt idx="28">
                  <c:v>190</c:v>
                </c:pt>
                <c:pt idx="29">
                  <c:v>211</c:v>
                </c:pt>
                <c:pt idx="30">
                  <c:v>211</c:v>
                </c:pt>
                <c:pt idx="31">
                  <c:v>211</c:v>
                </c:pt>
                <c:pt idx="32">
                  <c:v>211</c:v>
                </c:pt>
                <c:pt idx="33">
                  <c:v>211</c:v>
                </c:pt>
                <c:pt idx="34">
                  <c:v>211</c:v>
                </c:pt>
                <c:pt idx="35">
                  <c:v>211</c:v>
                </c:pt>
                <c:pt idx="36">
                  <c:v>211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190</c:v>
                </c:pt>
                <c:pt idx="41">
                  <c:v>190</c:v>
                </c:pt>
                <c:pt idx="42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C1-4912-BAD3-3C8C3169D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73120"/>
        <c:axId val="390779392"/>
      </c:lineChart>
      <c:catAx>
        <c:axId val="39117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77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77939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000" b="1"/>
            </a:pPr>
            <a:endParaRPr lang="ja-JP"/>
          </a:p>
        </c:txPr>
        <c:crossAx val="391173120"/>
        <c:crosses val="autoZero"/>
        <c:crossBetween val="between"/>
      </c:valAx>
      <c:catAx>
        <c:axId val="39117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779968"/>
        <c:crosses val="autoZero"/>
        <c:auto val="1"/>
        <c:lblAlgn val="ctr"/>
        <c:lblOffset val="100"/>
        <c:noMultiLvlLbl val="0"/>
      </c:catAx>
      <c:valAx>
        <c:axId val="39077996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1174144"/>
        <c:crosses val="max"/>
        <c:crossBetween val="between"/>
        <c:majorUnit val="5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546780958545328"/>
          <c:y val="2.505227443089912E-3"/>
          <c:w val="0.15537588535404714"/>
          <c:h val="6.5343630409910439E-2"/>
        </c:manualLayout>
      </c:layout>
      <c:overlay val="0"/>
      <c:txPr>
        <a:bodyPr/>
        <a:lstStyle/>
        <a:p>
          <a:pPr>
            <a:defRPr sz="1000" b="1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62962962962966E-2"/>
          <c:y val="7.4912376338530234E-2"/>
          <c:w val="0.91295192578539619"/>
          <c:h val="0.87304963847907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レタス!$A$116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レタス!$B$115:$AR$115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レタス!$B$116:$AR$116</c:f>
              <c:numCache>
                <c:formatCode>#,##0_);[Red]\(#,##0\)</c:formatCode>
                <c:ptCount val="43"/>
                <c:pt idx="0">
                  <c:v>50.908000000000001</c:v>
                </c:pt>
                <c:pt idx="1">
                  <c:v>69.795000000000002</c:v>
                </c:pt>
                <c:pt idx="2">
                  <c:v>60.686</c:v>
                </c:pt>
                <c:pt idx="3">
                  <c:v>49.756</c:v>
                </c:pt>
                <c:pt idx="4">
                  <c:v>59.415999999999997</c:v>
                </c:pt>
                <c:pt idx="5">
                  <c:v>45.805999999999997</c:v>
                </c:pt>
                <c:pt idx="6">
                  <c:v>55.904000000000003</c:v>
                </c:pt>
                <c:pt idx="7">
                  <c:v>45.680999999999997</c:v>
                </c:pt>
                <c:pt idx="8">
                  <c:v>43.276000000000003</c:v>
                </c:pt>
                <c:pt idx="9">
                  <c:v>42.86</c:v>
                </c:pt>
                <c:pt idx="10">
                  <c:v>45.119</c:v>
                </c:pt>
                <c:pt idx="11">
                  <c:v>47.947000000000003</c:v>
                </c:pt>
                <c:pt idx="12">
                  <c:v>46.234000000000002</c:v>
                </c:pt>
                <c:pt idx="13">
                  <c:v>39.741999999999997</c:v>
                </c:pt>
                <c:pt idx="14">
                  <c:v>50.69</c:v>
                </c:pt>
                <c:pt idx="15">
                  <c:v>41.253</c:v>
                </c:pt>
                <c:pt idx="16">
                  <c:v>48.85</c:v>
                </c:pt>
                <c:pt idx="17">
                  <c:v>41.716000000000001</c:v>
                </c:pt>
                <c:pt idx="18">
                  <c:v>26.747</c:v>
                </c:pt>
                <c:pt idx="19">
                  <c:v>39.284999999999997</c:v>
                </c:pt>
                <c:pt idx="20">
                  <c:v>52.305999999999997</c:v>
                </c:pt>
                <c:pt idx="21">
                  <c:v>53.231000000000002</c:v>
                </c:pt>
                <c:pt idx="22">
                  <c:v>56.981000000000002</c:v>
                </c:pt>
                <c:pt idx="23">
                  <c:v>45.845999999999997</c:v>
                </c:pt>
                <c:pt idx="24">
                  <c:v>53.627000000000002</c:v>
                </c:pt>
                <c:pt idx="25">
                  <c:v>42.238999999999997</c:v>
                </c:pt>
                <c:pt idx="26">
                  <c:v>54.460999999999999</c:v>
                </c:pt>
                <c:pt idx="27">
                  <c:v>64.153999999999996</c:v>
                </c:pt>
                <c:pt idx="28">
                  <c:v>54.985999999999997</c:v>
                </c:pt>
                <c:pt idx="29">
                  <c:v>59.725000000000001</c:v>
                </c:pt>
                <c:pt idx="30">
                  <c:v>55.307000000000002</c:v>
                </c:pt>
                <c:pt idx="31">
                  <c:v>67.061999999999998</c:v>
                </c:pt>
                <c:pt idx="32">
                  <c:v>69.593999999999994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8-448B-AAA8-7110F15F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38656"/>
        <c:axId val="391905280"/>
      </c:barChart>
      <c:lineChart>
        <c:grouping val="standard"/>
        <c:varyColors val="0"/>
        <c:ser>
          <c:idx val="1"/>
          <c:order val="1"/>
          <c:tx>
            <c:strRef>
              <c:f>レタス!$A$117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レタス!$B$115:$AR$115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レタス!$B$117:$AR$117</c:f>
              <c:numCache>
                <c:formatCode>#,##0_);[Red]\(#,##0\)</c:formatCode>
                <c:ptCount val="43"/>
                <c:pt idx="0">
                  <c:v>155</c:v>
                </c:pt>
                <c:pt idx="1">
                  <c:v>162</c:v>
                </c:pt>
                <c:pt idx="2">
                  <c:v>158</c:v>
                </c:pt>
                <c:pt idx="3">
                  <c:v>172</c:v>
                </c:pt>
                <c:pt idx="4">
                  <c:v>174</c:v>
                </c:pt>
                <c:pt idx="5">
                  <c:v>174</c:v>
                </c:pt>
                <c:pt idx="6">
                  <c:v>191</c:v>
                </c:pt>
                <c:pt idx="7">
                  <c:v>199</c:v>
                </c:pt>
                <c:pt idx="8">
                  <c:v>228</c:v>
                </c:pt>
                <c:pt idx="9">
                  <c:v>233</c:v>
                </c:pt>
                <c:pt idx="10">
                  <c:v>233</c:v>
                </c:pt>
                <c:pt idx="11">
                  <c:v>236</c:v>
                </c:pt>
                <c:pt idx="12">
                  <c:v>254</c:v>
                </c:pt>
                <c:pt idx="13">
                  <c:v>259</c:v>
                </c:pt>
                <c:pt idx="14">
                  <c:v>275</c:v>
                </c:pt>
                <c:pt idx="15">
                  <c:v>269</c:v>
                </c:pt>
                <c:pt idx="16">
                  <c:v>295</c:v>
                </c:pt>
                <c:pt idx="17">
                  <c:v>326</c:v>
                </c:pt>
                <c:pt idx="18">
                  <c:v>365</c:v>
                </c:pt>
                <c:pt idx="19">
                  <c:v>394</c:v>
                </c:pt>
                <c:pt idx="20">
                  <c:v>378</c:v>
                </c:pt>
                <c:pt idx="21">
                  <c:v>319</c:v>
                </c:pt>
                <c:pt idx="22">
                  <c:v>276</c:v>
                </c:pt>
                <c:pt idx="23">
                  <c:v>278</c:v>
                </c:pt>
                <c:pt idx="24">
                  <c:v>299</c:v>
                </c:pt>
                <c:pt idx="25">
                  <c:v>291</c:v>
                </c:pt>
                <c:pt idx="26">
                  <c:v>278</c:v>
                </c:pt>
                <c:pt idx="27">
                  <c:v>272</c:v>
                </c:pt>
                <c:pt idx="28">
                  <c:v>264</c:v>
                </c:pt>
                <c:pt idx="29">
                  <c:v>285</c:v>
                </c:pt>
                <c:pt idx="30">
                  <c:v>259</c:v>
                </c:pt>
                <c:pt idx="31">
                  <c:v>253</c:v>
                </c:pt>
                <c:pt idx="32">
                  <c:v>274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8-448B-AAA8-7110F15F9E0E}"/>
            </c:ext>
          </c:extLst>
        </c:ser>
        <c:ser>
          <c:idx val="2"/>
          <c:order val="2"/>
          <c:tx>
            <c:strRef>
              <c:f>レタス!$A$118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0.44236828265144135"/>
                  <c:y val="-8.1602276751086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E8-448B-AAA8-7110F15F9E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レタス!$B$115:$AR$115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レタス!$B$118:$AR$118</c:f>
              <c:numCache>
                <c:formatCode>#,##0_);[Red]\(#,##0\)</c:formatCode>
                <c:ptCount val="43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177</c:v>
                </c:pt>
                <c:pt idx="15">
                  <c:v>177</c:v>
                </c:pt>
                <c:pt idx="16">
                  <c:v>177</c:v>
                </c:pt>
                <c:pt idx="17">
                  <c:v>177</c:v>
                </c:pt>
                <c:pt idx="18">
                  <c:v>177</c:v>
                </c:pt>
                <c:pt idx="19">
                  <c:v>177</c:v>
                </c:pt>
                <c:pt idx="20">
                  <c:v>177</c:v>
                </c:pt>
                <c:pt idx="21">
                  <c:v>177</c:v>
                </c:pt>
                <c:pt idx="22">
                  <c:v>173</c:v>
                </c:pt>
                <c:pt idx="23">
                  <c:v>173</c:v>
                </c:pt>
                <c:pt idx="24">
                  <c:v>173</c:v>
                </c:pt>
                <c:pt idx="25">
                  <c:v>173</c:v>
                </c:pt>
                <c:pt idx="26">
                  <c:v>173</c:v>
                </c:pt>
                <c:pt idx="27">
                  <c:v>173</c:v>
                </c:pt>
                <c:pt idx="28">
                  <c:v>173</c:v>
                </c:pt>
                <c:pt idx="29">
                  <c:v>197</c:v>
                </c:pt>
                <c:pt idx="30">
                  <c:v>197</c:v>
                </c:pt>
                <c:pt idx="31">
                  <c:v>197</c:v>
                </c:pt>
                <c:pt idx="32">
                  <c:v>197</c:v>
                </c:pt>
                <c:pt idx="33">
                  <c:v>197</c:v>
                </c:pt>
                <c:pt idx="34">
                  <c:v>197</c:v>
                </c:pt>
                <c:pt idx="35">
                  <c:v>197</c:v>
                </c:pt>
                <c:pt idx="36">
                  <c:v>197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E8-448B-AAA8-7110F15F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75680"/>
        <c:axId val="390782272"/>
      </c:lineChart>
      <c:catAx>
        <c:axId val="39117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78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78227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1175680"/>
        <c:crosses val="autoZero"/>
        <c:crossBetween val="between"/>
      </c:valAx>
      <c:catAx>
        <c:axId val="39123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905280"/>
        <c:crosses val="autoZero"/>
        <c:auto val="1"/>
        <c:lblAlgn val="ctr"/>
        <c:lblOffset val="100"/>
        <c:noMultiLvlLbl val="0"/>
      </c:catAx>
      <c:valAx>
        <c:axId val="391905280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1238656"/>
        <c:crosses val="max"/>
        <c:crossBetween val="between"/>
        <c:majorUnit val="5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567428615107279"/>
          <c:y val="1.5056455781441911E-2"/>
          <c:w val="0.12865142769785437"/>
          <c:h val="6.294329604390636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03362869806629E-2"/>
          <c:y val="6.8005922618726844E-2"/>
          <c:w val="0.92220023613414037"/>
          <c:h val="0.88021122362070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キャベツ!$A$76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キャベツ!$B$75:$AR$75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キャベツ!$B$76:$AR$76</c:f>
              <c:numCache>
                <c:formatCode>#,##0_);[Red]\(#,##0\)</c:formatCode>
                <c:ptCount val="43"/>
                <c:pt idx="0">
                  <c:v>168.41800000000001</c:v>
                </c:pt>
                <c:pt idx="1">
                  <c:v>319.56299999999999</c:v>
                </c:pt>
                <c:pt idx="2">
                  <c:v>163.83500000000001</c:v>
                </c:pt>
                <c:pt idx="3">
                  <c:v>224.24199999999999</c:v>
                </c:pt>
                <c:pt idx="4">
                  <c:v>117.203</c:v>
                </c:pt>
                <c:pt idx="5">
                  <c:v>156.32499999999999</c:v>
                </c:pt>
                <c:pt idx="6">
                  <c:v>258.89699999999999</c:v>
                </c:pt>
                <c:pt idx="7">
                  <c:v>174.70699999999999</c:v>
                </c:pt>
                <c:pt idx="8">
                  <c:v>191.06</c:v>
                </c:pt>
                <c:pt idx="9">
                  <c:v>121.339</c:v>
                </c:pt>
                <c:pt idx="10">
                  <c:v>154.11600000000001</c:v>
                </c:pt>
                <c:pt idx="11">
                  <c:v>230.51400000000001</c:v>
                </c:pt>
                <c:pt idx="12">
                  <c:v>149.053</c:v>
                </c:pt>
                <c:pt idx="13">
                  <c:v>172.25200000000001</c:v>
                </c:pt>
                <c:pt idx="14">
                  <c:v>147.97300000000001</c:v>
                </c:pt>
                <c:pt idx="15">
                  <c:v>107.256</c:v>
                </c:pt>
                <c:pt idx="16">
                  <c:v>184.93100000000001</c:v>
                </c:pt>
                <c:pt idx="17">
                  <c:v>96.403999999999996</c:v>
                </c:pt>
                <c:pt idx="18">
                  <c:v>149.477</c:v>
                </c:pt>
                <c:pt idx="19">
                  <c:v>162.501</c:v>
                </c:pt>
                <c:pt idx="20">
                  <c:v>109.191</c:v>
                </c:pt>
                <c:pt idx="21">
                  <c:v>527.00400000000002</c:v>
                </c:pt>
                <c:pt idx="22">
                  <c:v>136.48699999999999</c:v>
                </c:pt>
                <c:pt idx="23">
                  <c:v>176.93100000000001</c:v>
                </c:pt>
                <c:pt idx="24">
                  <c:v>120.578</c:v>
                </c:pt>
                <c:pt idx="25">
                  <c:v>105.348</c:v>
                </c:pt>
                <c:pt idx="26">
                  <c:v>218.83799999999999</c:v>
                </c:pt>
                <c:pt idx="27">
                  <c:v>154.60900000000001</c:v>
                </c:pt>
                <c:pt idx="28">
                  <c:v>223.851</c:v>
                </c:pt>
                <c:pt idx="29">
                  <c:v>133.60900000000001</c:v>
                </c:pt>
                <c:pt idx="30">
                  <c:v>119.687</c:v>
                </c:pt>
                <c:pt idx="31">
                  <c:v>201.94</c:v>
                </c:pt>
                <c:pt idx="32">
                  <c:v>124.52200000000001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E-4FAC-BE4E-63029A00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03648"/>
        <c:axId val="140806976"/>
      </c:barChart>
      <c:lineChart>
        <c:grouping val="standard"/>
        <c:varyColors val="0"/>
        <c:ser>
          <c:idx val="1"/>
          <c:order val="1"/>
          <c:tx>
            <c:strRef>
              <c:f>キャベツ!$A$77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キャベツ!$B$75:$AR$75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キャベツ!$B$77:$AR$77</c:f>
              <c:numCache>
                <c:formatCode>#,##0_);[Red]\(#,##0\)</c:formatCode>
                <c:ptCount val="43"/>
                <c:pt idx="0">
                  <c:v>71</c:v>
                </c:pt>
                <c:pt idx="1">
                  <c:v>67</c:v>
                </c:pt>
                <c:pt idx="2">
                  <c:v>83</c:v>
                </c:pt>
                <c:pt idx="3">
                  <c:v>85</c:v>
                </c:pt>
                <c:pt idx="4">
                  <c:v>91</c:v>
                </c:pt>
                <c:pt idx="5">
                  <c:v>88</c:v>
                </c:pt>
                <c:pt idx="6">
                  <c:v>82</c:v>
                </c:pt>
                <c:pt idx="7">
                  <c:v>86</c:v>
                </c:pt>
                <c:pt idx="8">
                  <c:v>87</c:v>
                </c:pt>
                <c:pt idx="9">
                  <c:v>91</c:v>
                </c:pt>
                <c:pt idx="10">
                  <c:v>95</c:v>
                </c:pt>
                <c:pt idx="11">
                  <c:v>85</c:v>
                </c:pt>
                <c:pt idx="12">
                  <c:v>104</c:v>
                </c:pt>
                <c:pt idx="13">
                  <c:v>92</c:v>
                </c:pt>
                <c:pt idx="14">
                  <c:v>110</c:v>
                </c:pt>
                <c:pt idx="15">
                  <c:v>119</c:v>
                </c:pt>
                <c:pt idx="16">
                  <c:v>120</c:v>
                </c:pt>
                <c:pt idx="17">
                  <c:v>142</c:v>
                </c:pt>
                <c:pt idx="18">
                  <c:v>133</c:v>
                </c:pt>
                <c:pt idx="19">
                  <c:v>122</c:v>
                </c:pt>
                <c:pt idx="20">
                  <c:v>110</c:v>
                </c:pt>
                <c:pt idx="21">
                  <c:v>79</c:v>
                </c:pt>
                <c:pt idx="22">
                  <c:v>102</c:v>
                </c:pt>
                <c:pt idx="23">
                  <c:v>101</c:v>
                </c:pt>
                <c:pt idx="24">
                  <c:v>131</c:v>
                </c:pt>
                <c:pt idx="25">
                  <c:v>128</c:v>
                </c:pt>
                <c:pt idx="26">
                  <c:v>127</c:v>
                </c:pt>
                <c:pt idx="27">
                  <c:v>134</c:v>
                </c:pt>
                <c:pt idx="28">
                  <c:v>124</c:v>
                </c:pt>
                <c:pt idx="29">
                  <c:v>135</c:v>
                </c:pt>
                <c:pt idx="30">
                  <c:v>140</c:v>
                </c:pt>
                <c:pt idx="31">
                  <c:v>122</c:v>
                </c:pt>
                <c:pt idx="32">
                  <c:v>142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E-4FAC-BE4E-63029A00108E}"/>
            </c:ext>
          </c:extLst>
        </c:ser>
        <c:ser>
          <c:idx val="2"/>
          <c:order val="2"/>
          <c:tx>
            <c:strRef>
              <c:f>キャベツ!$A$78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7202532965144004"/>
                  <c:y val="-0.1455121472367167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E-4FAC-BE4E-63029A0010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キャベツ!$B$75:$AR$75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キャベツ!$B$78:$AR$78</c:f>
              <c:numCache>
                <c:formatCode>#,##0_);[Red]\(#,##0\)</c:formatCode>
                <c:ptCount val="43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  <c:pt idx="18">
                  <c:v>76</c:v>
                </c:pt>
                <c:pt idx="19">
                  <c:v>76</c:v>
                </c:pt>
                <c:pt idx="20">
                  <c:v>76</c:v>
                </c:pt>
                <c:pt idx="21">
                  <c:v>76</c:v>
                </c:pt>
                <c:pt idx="22">
                  <c:v>91</c:v>
                </c:pt>
                <c:pt idx="23">
                  <c:v>91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98</c:v>
                </c:pt>
                <c:pt idx="38">
                  <c:v>98</c:v>
                </c:pt>
                <c:pt idx="39">
                  <c:v>98</c:v>
                </c:pt>
                <c:pt idx="40">
                  <c:v>98</c:v>
                </c:pt>
                <c:pt idx="41">
                  <c:v>98</c:v>
                </c:pt>
                <c:pt idx="42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E-4FAC-BE4E-63029A00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03136"/>
        <c:axId val="140806400"/>
      </c:lineChart>
      <c:catAx>
        <c:axId val="38460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14080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06400"/>
        <c:scaling>
          <c:orientation val="minMax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4603136"/>
        <c:crosses val="autoZero"/>
        <c:crossBetween val="between"/>
      </c:valAx>
      <c:catAx>
        <c:axId val="384603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806976"/>
        <c:crosses val="autoZero"/>
        <c:auto val="1"/>
        <c:lblAlgn val="ctr"/>
        <c:lblOffset val="100"/>
        <c:noMultiLvlLbl val="0"/>
      </c:catAx>
      <c:valAx>
        <c:axId val="140806976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4603648"/>
        <c:crosses val="max"/>
        <c:crossBetween val="between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738968730068578"/>
          <c:y val="9.6510177215938017E-3"/>
          <c:w val="0.12871567620337923"/>
          <c:h val="5.7585236220472444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55286640344389E-2"/>
          <c:y val="8.8787696790074658E-2"/>
          <c:w val="0.92236547280262471"/>
          <c:h val="0.8592945410334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レタス!$A$156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レタス!$B$155:$AR$155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レタス!$B$156:$AR$156</c:f>
              <c:numCache>
                <c:formatCode>#,##0_);[Red]\(#,##0\)</c:formatCode>
                <c:ptCount val="43"/>
                <c:pt idx="0">
                  <c:v>62.11</c:v>
                </c:pt>
                <c:pt idx="1">
                  <c:v>63.529000000000003</c:v>
                </c:pt>
                <c:pt idx="2">
                  <c:v>50.859000000000002</c:v>
                </c:pt>
                <c:pt idx="3">
                  <c:v>72.010999999999996</c:v>
                </c:pt>
                <c:pt idx="4">
                  <c:v>55.542000000000002</c:v>
                </c:pt>
                <c:pt idx="5">
                  <c:v>45.704999999999998</c:v>
                </c:pt>
                <c:pt idx="6">
                  <c:v>69.546000000000006</c:v>
                </c:pt>
                <c:pt idx="7">
                  <c:v>50.921999999999997</c:v>
                </c:pt>
                <c:pt idx="8">
                  <c:v>62.927999999999997</c:v>
                </c:pt>
                <c:pt idx="9">
                  <c:v>49.756999999999998</c:v>
                </c:pt>
                <c:pt idx="10">
                  <c:v>59.156999999999996</c:v>
                </c:pt>
                <c:pt idx="11">
                  <c:v>58.62</c:v>
                </c:pt>
                <c:pt idx="12">
                  <c:v>45.685000000000002</c:v>
                </c:pt>
                <c:pt idx="13">
                  <c:v>61.042000000000002</c:v>
                </c:pt>
                <c:pt idx="14">
                  <c:v>46.648000000000003</c:v>
                </c:pt>
                <c:pt idx="15">
                  <c:v>52.122999999999998</c:v>
                </c:pt>
                <c:pt idx="16">
                  <c:v>47.322000000000003</c:v>
                </c:pt>
                <c:pt idx="17">
                  <c:v>34.332000000000001</c:v>
                </c:pt>
                <c:pt idx="18">
                  <c:v>54.265000000000001</c:v>
                </c:pt>
                <c:pt idx="19">
                  <c:v>44.737000000000002</c:v>
                </c:pt>
                <c:pt idx="20">
                  <c:v>55.759</c:v>
                </c:pt>
                <c:pt idx="21">
                  <c:v>51.904000000000003</c:v>
                </c:pt>
                <c:pt idx="22">
                  <c:v>37.929000000000002</c:v>
                </c:pt>
                <c:pt idx="23">
                  <c:v>46.491</c:v>
                </c:pt>
                <c:pt idx="24">
                  <c:v>40.253999999999998</c:v>
                </c:pt>
                <c:pt idx="25">
                  <c:v>45.597000000000001</c:v>
                </c:pt>
                <c:pt idx="26">
                  <c:v>49.963999999999999</c:v>
                </c:pt>
                <c:pt idx="27">
                  <c:v>52.095999999999997</c:v>
                </c:pt>
                <c:pt idx="28">
                  <c:v>51.814</c:v>
                </c:pt>
                <c:pt idx="29">
                  <c:v>61.027999999999999</c:v>
                </c:pt>
                <c:pt idx="30">
                  <c:v>50.566000000000003</c:v>
                </c:pt>
                <c:pt idx="31">
                  <c:v>49.046999999999997</c:v>
                </c:pt>
                <c:pt idx="32">
                  <c:v>45.094999999999999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C-440B-8CDD-2AA2529CC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40704"/>
        <c:axId val="391906432"/>
      </c:barChart>
      <c:lineChart>
        <c:grouping val="standard"/>
        <c:varyColors val="0"/>
        <c:ser>
          <c:idx val="1"/>
          <c:order val="1"/>
          <c:tx>
            <c:strRef>
              <c:f>レタス!$A$157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レタス!$B$155:$AR$155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レタス!$B$157:$AR$157</c:f>
              <c:numCache>
                <c:formatCode>#,##0_ ;[Red]\-#,##0\ </c:formatCode>
                <c:ptCount val="43"/>
                <c:pt idx="0">
                  <c:v>104</c:v>
                </c:pt>
                <c:pt idx="1">
                  <c:v>100</c:v>
                </c:pt>
                <c:pt idx="2">
                  <c:v>101</c:v>
                </c:pt>
                <c:pt idx="3">
                  <c:v>106</c:v>
                </c:pt>
                <c:pt idx="4">
                  <c:v>116</c:v>
                </c:pt>
                <c:pt idx="5">
                  <c:v>122</c:v>
                </c:pt>
                <c:pt idx="6">
                  <c:v>124</c:v>
                </c:pt>
                <c:pt idx="7">
                  <c:v>139</c:v>
                </c:pt>
                <c:pt idx="8">
                  <c:v>145</c:v>
                </c:pt>
                <c:pt idx="9">
                  <c:v>162</c:v>
                </c:pt>
                <c:pt idx="10">
                  <c:v>157</c:v>
                </c:pt>
                <c:pt idx="11">
                  <c:v>173</c:v>
                </c:pt>
                <c:pt idx="12">
                  <c:v>164</c:v>
                </c:pt>
                <c:pt idx="13">
                  <c:v>174</c:v>
                </c:pt>
                <c:pt idx="14">
                  <c:v>183</c:v>
                </c:pt>
                <c:pt idx="15">
                  <c:v>183</c:v>
                </c:pt>
                <c:pt idx="16">
                  <c:v>213</c:v>
                </c:pt>
                <c:pt idx="17">
                  <c:v>246</c:v>
                </c:pt>
                <c:pt idx="18">
                  <c:v>241</c:v>
                </c:pt>
                <c:pt idx="19">
                  <c:v>276</c:v>
                </c:pt>
                <c:pt idx="20">
                  <c:v>243</c:v>
                </c:pt>
                <c:pt idx="21">
                  <c:v>258</c:v>
                </c:pt>
                <c:pt idx="22">
                  <c:v>236</c:v>
                </c:pt>
                <c:pt idx="23">
                  <c:v>255</c:v>
                </c:pt>
                <c:pt idx="24">
                  <c:v>258</c:v>
                </c:pt>
                <c:pt idx="25">
                  <c:v>243</c:v>
                </c:pt>
                <c:pt idx="26">
                  <c:v>273</c:v>
                </c:pt>
                <c:pt idx="27">
                  <c:v>245</c:v>
                </c:pt>
                <c:pt idx="28">
                  <c:v>271</c:v>
                </c:pt>
                <c:pt idx="29">
                  <c:v>261</c:v>
                </c:pt>
                <c:pt idx="30">
                  <c:v>260</c:v>
                </c:pt>
                <c:pt idx="31">
                  <c:v>279</c:v>
                </c:pt>
                <c:pt idx="32">
                  <c:v>273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0C-440B-8CDD-2AA2529CC44A}"/>
            </c:ext>
          </c:extLst>
        </c:ser>
        <c:ser>
          <c:idx val="2"/>
          <c:order val="2"/>
          <c:tx>
            <c:strRef>
              <c:f>レタス!$A$158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0.447926132202072"/>
                  <c:y val="-8.48934120284043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AF-4AF8-AD3F-823F5E0E17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レタス!$B$155:$AR$155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レタス!$B$158:$AR$158</c:f>
              <c:numCache>
                <c:formatCode>#,##0_ ;[Red]\-#,##0\ </c:formatCode>
                <c:ptCount val="43"/>
                <c:pt idx="0">
                  <c:v>146</c:v>
                </c:pt>
                <c:pt idx="1">
                  <c:v>146</c:v>
                </c:pt>
                <c:pt idx="2">
                  <c:v>146</c:v>
                </c:pt>
                <c:pt idx="3">
                  <c:v>146</c:v>
                </c:pt>
                <c:pt idx="4">
                  <c:v>146</c:v>
                </c:pt>
                <c:pt idx="5">
                  <c:v>146</c:v>
                </c:pt>
                <c:pt idx="6">
                  <c:v>146</c:v>
                </c:pt>
                <c:pt idx="7">
                  <c:v>131</c:v>
                </c:pt>
                <c:pt idx="8">
                  <c:v>131</c:v>
                </c:pt>
                <c:pt idx="9">
                  <c:v>131</c:v>
                </c:pt>
                <c:pt idx="10">
                  <c:v>131</c:v>
                </c:pt>
                <c:pt idx="11">
                  <c:v>131</c:v>
                </c:pt>
                <c:pt idx="12">
                  <c:v>131</c:v>
                </c:pt>
                <c:pt idx="13">
                  <c:v>131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135</c:v>
                </c:pt>
                <c:pt idx="23">
                  <c:v>135</c:v>
                </c:pt>
                <c:pt idx="24">
                  <c:v>135</c:v>
                </c:pt>
                <c:pt idx="25">
                  <c:v>135</c:v>
                </c:pt>
                <c:pt idx="26">
                  <c:v>135</c:v>
                </c:pt>
                <c:pt idx="27">
                  <c:v>135</c:v>
                </c:pt>
                <c:pt idx="28">
                  <c:v>135</c:v>
                </c:pt>
                <c:pt idx="29">
                  <c:v>149</c:v>
                </c:pt>
                <c:pt idx="30">
                  <c:v>149</c:v>
                </c:pt>
                <c:pt idx="31">
                  <c:v>149</c:v>
                </c:pt>
                <c:pt idx="32">
                  <c:v>149</c:v>
                </c:pt>
                <c:pt idx="33">
                  <c:v>149</c:v>
                </c:pt>
                <c:pt idx="34">
                  <c:v>149</c:v>
                </c:pt>
                <c:pt idx="35">
                  <c:v>149</c:v>
                </c:pt>
                <c:pt idx="36">
                  <c:v>149</c:v>
                </c:pt>
                <c:pt idx="37">
                  <c:v>136</c:v>
                </c:pt>
                <c:pt idx="38">
                  <c:v>136</c:v>
                </c:pt>
                <c:pt idx="39">
                  <c:v>136</c:v>
                </c:pt>
                <c:pt idx="40">
                  <c:v>136</c:v>
                </c:pt>
                <c:pt idx="41">
                  <c:v>136</c:v>
                </c:pt>
                <c:pt idx="42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0C-440B-8CDD-2AA2529CC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37632"/>
        <c:axId val="227236032"/>
      </c:lineChart>
      <c:catAx>
        <c:axId val="39123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272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236032"/>
        <c:scaling>
          <c:orientation val="minMax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1237632"/>
        <c:crosses val="autoZero"/>
        <c:crossBetween val="between"/>
      </c:valAx>
      <c:catAx>
        <c:axId val="39124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906432"/>
        <c:crosses val="autoZero"/>
        <c:auto val="1"/>
        <c:lblAlgn val="ctr"/>
        <c:lblOffset val="100"/>
        <c:noMultiLvlLbl val="0"/>
      </c:catAx>
      <c:valAx>
        <c:axId val="391906432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1240704"/>
        <c:crosses val="max"/>
        <c:crossBetween val="between"/>
        <c:majorUnit val="30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573313852898626"/>
          <c:y val="1.9528684872852083E-2"/>
          <c:w val="0.12853366742155012"/>
          <c:h val="4.4996367421057046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77067550505051E-2"/>
          <c:y val="6.7346347351417854E-2"/>
          <c:w val="0.91744786789567179"/>
          <c:h val="0.88212713804964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たまねぎ!$A$36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たまねぎ!$B$35:$AR$35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たまねぎ!$B$36:$AR$36</c:f>
              <c:numCache>
                <c:formatCode>#,##0_);[Red]\(#,##0\)</c:formatCode>
                <c:ptCount val="43"/>
                <c:pt idx="0">
                  <c:v>675.18200000000002</c:v>
                </c:pt>
                <c:pt idx="1">
                  <c:v>733.11500000000001</c:v>
                </c:pt>
                <c:pt idx="2">
                  <c:v>471.78500000000003</c:v>
                </c:pt>
                <c:pt idx="3">
                  <c:v>517.923</c:v>
                </c:pt>
                <c:pt idx="4">
                  <c:v>521.23099999999999</c:v>
                </c:pt>
                <c:pt idx="5">
                  <c:v>549.755</c:v>
                </c:pt>
                <c:pt idx="6">
                  <c:v>546.33900000000006</c:v>
                </c:pt>
                <c:pt idx="7">
                  <c:v>558.26300000000003</c:v>
                </c:pt>
                <c:pt idx="8">
                  <c:v>427.97899999999998</c:v>
                </c:pt>
                <c:pt idx="9">
                  <c:v>520.82100000000003</c:v>
                </c:pt>
                <c:pt idx="10">
                  <c:v>415.50599999999997</c:v>
                </c:pt>
                <c:pt idx="11">
                  <c:v>453.91199999999998</c:v>
                </c:pt>
                <c:pt idx="12">
                  <c:v>585.97900000000004</c:v>
                </c:pt>
                <c:pt idx="13">
                  <c:v>544.92999999999995</c:v>
                </c:pt>
                <c:pt idx="14">
                  <c:v>430.28</c:v>
                </c:pt>
                <c:pt idx="15">
                  <c:v>475.33100000000002</c:v>
                </c:pt>
                <c:pt idx="16">
                  <c:v>453.49200000000002</c:v>
                </c:pt>
                <c:pt idx="17">
                  <c:v>643.44799999999998</c:v>
                </c:pt>
                <c:pt idx="18">
                  <c:v>535.34799999999996</c:v>
                </c:pt>
                <c:pt idx="19">
                  <c:v>580.26800000000003</c:v>
                </c:pt>
                <c:pt idx="20">
                  <c:v>473.99799999999999</c:v>
                </c:pt>
                <c:pt idx="21">
                  <c:v>454.00299999999999</c:v>
                </c:pt>
                <c:pt idx="22">
                  <c:v>439.84699999999998</c:v>
                </c:pt>
                <c:pt idx="23">
                  <c:v>509.49799999999999</c:v>
                </c:pt>
                <c:pt idx="24">
                  <c:v>431.30500000000001</c:v>
                </c:pt>
                <c:pt idx="25">
                  <c:v>466.14499999999998</c:v>
                </c:pt>
                <c:pt idx="26">
                  <c:v>585.40099999999995</c:v>
                </c:pt>
                <c:pt idx="27">
                  <c:v>466.42599999999999</c:v>
                </c:pt>
                <c:pt idx="28">
                  <c:v>475.07299999999998</c:v>
                </c:pt>
                <c:pt idx="29">
                  <c:v>649.76700000000005</c:v>
                </c:pt>
                <c:pt idx="30">
                  <c:v>542.80200000000002</c:v>
                </c:pt>
                <c:pt idx="31">
                  <c:v>564.83399999999995</c:v>
                </c:pt>
                <c:pt idx="32">
                  <c:v>486.94799999999998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B-47EB-B5E4-64E0BA299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68096"/>
        <c:axId val="391911040"/>
      </c:barChart>
      <c:lineChart>
        <c:grouping val="standard"/>
        <c:varyColors val="0"/>
        <c:ser>
          <c:idx val="1"/>
          <c:order val="1"/>
          <c:tx>
            <c:strRef>
              <c:f>たまねぎ!$A$37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たまねぎ!$B$35:$AR$35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たまねぎ!$B$37:$AR$37</c:f>
              <c:numCache>
                <c:formatCode>#,##0_);[Red]\(#,##0\)</c:formatCode>
                <c:ptCount val="43"/>
                <c:pt idx="0">
                  <c:v>160.56827640547289</c:v>
                </c:pt>
                <c:pt idx="1">
                  <c:v>163.46829897082995</c:v>
                </c:pt>
                <c:pt idx="2">
                  <c:v>181.9265258539377</c:v>
                </c:pt>
                <c:pt idx="3">
                  <c:v>173.15557718039167</c:v>
                </c:pt>
                <c:pt idx="4">
                  <c:v>174.08790536249762</c:v>
                </c:pt>
                <c:pt idx="5">
                  <c:v>168.44706278251221</c:v>
                </c:pt>
                <c:pt idx="6">
                  <c:v>164.7986836012073</c:v>
                </c:pt>
                <c:pt idx="7">
                  <c:v>169.44409176320121</c:v>
                </c:pt>
                <c:pt idx="8">
                  <c:v>171.27057636005506</c:v>
                </c:pt>
                <c:pt idx="9">
                  <c:v>163.22733146320905</c:v>
                </c:pt>
                <c:pt idx="10">
                  <c:v>156.65946099454641</c:v>
                </c:pt>
                <c:pt idx="11">
                  <c:v>158.72582350764026</c:v>
                </c:pt>
                <c:pt idx="12">
                  <c:v>154.65771640280624</c:v>
                </c:pt>
                <c:pt idx="13">
                  <c:v>155.35123777365899</c:v>
                </c:pt>
                <c:pt idx="14">
                  <c:v>150.57525332341731</c:v>
                </c:pt>
                <c:pt idx="15">
                  <c:v>149.35420370226223</c:v>
                </c:pt>
                <c:pt idx="16">
                  <c:v>151.18476621417798</c:v>
                </c:pt>
                <c:pt idx="17">
                  <c:v>153.51917015827232</c:v>
                </c:pt>
                <c:pt idx="18">
                  <c:v>158.90613955782032</c:v>
                </c:pt>
                <c:pt idx="19">
                  <c:v>152.57883598613054</c:v>
                </c:pt>
                <c:pt idx="20">
                  <c:v>153.58850459284639</c:v>
                </c:pt>
                <c:pt idx="21">
                  <c:v>157.08576375045979</c:v>
                </c:pt>
                <c:pt idx="22">
                  <c:v>147.05146789679139</c:v>
                </c:pt>
                <c:pt idx="23">
                  <c:v>141.385791504579</c:v>
                </c:pt>
                <c:pt idx="24">
                  <c:v>153.32348338182956</c:v>
                </c:pt>
                <c:pt idx="25">
                  <c:v>157.15309613961321</c:v>
                </c:pt>
                <c:pt idx="26">
                  <c:v>157.45077818452651</c:v>
                </c:pt>
                <c:pt idx="27">
                  <c:v>156.23524846385064</c:v>
                </c:pt>
                <c:pt idx="28">
                  <c:v>147.53208664773624</c:v>
                </c:pt>
                <c:pt idx="29">
                  <c:v>148.48391192535169</c:v>
                </c:pt>
                <c:pt idx="30">
                  <c:v>145.16429563634622</c:v>
                </c:pt>
                <c:pt idx="31">
                  <c:v>149.31216251146355</c:v>
                </c:pt>
                <c:pt idx="32">
                  <c:v>150.09765519110871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B-47EB-B5E4-64E0BA299FE5}"/>
            </c:ext>
          </c:extLst>
        </c:ser>
        <c:ser>
          <c:idx val="2"/>
          <c:order val="2"/>
          <c:tx>
            <c:strRef>
              <c:f>たまねぎ!$A$38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376862710713932"/>
                  <c:y val="0.1060001445125356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B-47EB-B5E4-64E0BA299F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たまねぎ!$B$35:$AR$35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たまねぎ!$B$38:$AR$38</c:f>
              <c:numCache>
                <c:formatCode>#,##0_);[Red]\(#,##0\)</c:formatCode>
                <c:ptCount val="43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123</c:v>
                </c:pt>
                <c:pt idx="23">
                  <c:v>123</c:v>
                </c:pt>
                <c:pt idx="24">
                  <c:v>123</c:v>
                </c:pt>
                <c:pt idx="25">
                  <c:v>123</c:v>
                </c:pt>
                <c:pt idx="26">
                  <c:v>123</c:v>
                </c:pt>
                <c:pt idx="27">
                  <c:v>123</c:v>
                </c:pt>
                <c:pt idx="28">
                  <c:v>123</c:v>
                </c:pt>
                <c:pt idx="29">
                  <c:v>111</c:v>
                </c:pt>
                <c:pt idx="30">
                  <c:v>111</c:v>
                </c:pt>
                <c:pt idx="31">
                  <c:v>111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111</c:v>
                </c:pt>
                <c:pt idx="36">
                  <c:v>111</c:v>
                </c:pt>
                <c:pt idx="37">
                  <c:v>117</c:v>
                </c:pt>
                <c:pt idx="38">
                  <c:v>117</c:v>
                </c:pt>
                <c:pt idx="39">
                  <c:v>117</c:v>
                </c:pt>
                <c:pt idx="40">
                  <c:v>117</c:v>
                </c:pt>
                <c:pt idx="41">
                  <c:v>117</c:v>
                </c:pt>
                <c:pt idx="42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4B-47EB-B5E4-64E0BA299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99776"/>
        <c:axId val="391910464"/>
      </c:lineChart>
      <c:catAx>
        <c:axId val="3914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191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10464"/>
        <c:scaling>
          <c:orientation val="minMax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1499776"/>
        <c:crosses val="autoZero"/>
        <c:crossBetween val="between"/>
        <c:minorUnit val="4"/>
      </c:valAx>
      <c:catAx>
        <c:axId val="39206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911040"/>
        <c:crosses val="autoZero"/>
        <c:auto val="1"/>
        <c:lblAlgn val="ctr"/>
        <c:lblOffset val="100"/>
        <c:noMultiLvlLbl val="0"/>
      </c:catAx>
      <c:valAx>
        <c:axId val="391911040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2068096"/>
        <c:crosses val="max"/>
        <c:crossBetween val="between"/>
        <c:majorUnit val="20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497499770935588"/>
          <c:y val="1.4903837972984153E-2"/>
          <c:w val="0.13004993243501606"/>
          <c:h val="4.9885414521306133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69786910197858E-2"/>
          <c:y val="7.0251882323939238E-2"/>
          <c:w val="0.91660187473063626"/>
          <c:h val="0.8791712057040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たまねぎ!$A$76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たまねぎ!$B$75:$AR$75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たまねぎ!$B$76:$AR$76</c:f>
              <c:numCache>
                <c:formatCode>#,##0_);[Red]\(#,##0\)</c:formatCode>
                <c:ptCount val="43"/>
                <c:pt idx="0">
                  <c:v>799.58500000000004</c:v>
                </c:pt>
                <c:pt idx="1">
                  <c:v>312.166</c:v>
                </c:pt>
                <c:pt idx="2">
                  <c:v>206.422</c:v>
                </c:pt>
                <c:pt idx="3">
                  <c:v>151.584</c:v>
                </c:pt>
                <c:pt idx="4">
                  <c:v>166.59399999999999</c:v>
                </c:pt>
                <c:pt idx="5">
                  <c:v>553.07100000000003</c:v>
                </c:pt>
                <c:pt idx="6">
                  <c:v>184.768</c:v>
                </c:pt>
                <c:pt idx="7">
                  <c:v>258.16800000000001</c:v>
                </c:pt>
                <c:pt idx="8">
                  <c:v>214.428</c:v>
                </c:pt>
                <c:pt idx="9">
                  <c:v>140.13999999999999</c:v>
                </c:pt>
                <c:pt idx="10">
                  <c:v>562.60599999999999</c:v>
                </c:pt>
                <c:pt idx="11">
                  <c:v>75.143000000000001</c:v>
                </c:pt>
                <c:pt idx="12">
                  <c:v>253.43199999999999</c:v>
                </c:pt>
                <c:pt idx="13">
                  <c:v>412.37</c:v>
                </c:pt>
                <c:pt idx="14">
                  <c:v>272.46600000000001</c:v>
                </c:pt>
                <c:pt idx="15">
                  <c:v>579.62400000000002</c:v>
                </c:pt>
                <c:pt idx="16">
                  <c:v>151.489</c:v>
                </c:pt>
                <c:pt idx="17">
                  <c:v>184.11600000000001</c:v>
                </c:pt>
                <c:pt idx="18">
                  <c:v>165.92099999999999</c:v>
                </c:pt>
                <c:pt idx="19">
                  <c:v>164.084</c:v>
                </c:pt>
                <c:pt idx="20">
                  <c:v>565.74099999999999</c:v>
                </c:pt>
                <c:pt idx="21">
                  <c:v>588.73400000000004</c:v>
                </c:pt>
                <c:pt idx="22">
                  <c:v>119.54</c:v>
                </c:pt>
                <c:pt idx="23">
                  <c:v>130.69800000000001</c:v>
                </c:pt>
                <c:pt idx="24">
                  <c:v>141.892</c:v>
                </c:pt>
                <c:pt idx="25">
                  <c:v>756.12900000000002</c:v>
                </c:pt>
                <c:pt idx="26">
                  <c:v>288.65300000000002</c:v>
                </c:pt>
                <c:pt idx="27">
                  <c:v>154.58199999999999</c:v>
                </c:pt>
                <c:pt idx="28">
                  <c:v>276.56400000000002</c:v>
                </c:pt>
                <c:pt idx="29">
                  <c:v>210.07300000000001</c:v>
                </c:pt>
                <c:pt idx="30">
                  <c:v>462.13799999999998</c:v>
                </c:pt>
                <c:pt idx="31">
                  <c:v>81.971000000000004</c:v>
                </c:pt>
                <c:pt idx="32">
                  <c:v>219.846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0-4781-9D80-28F5CFBB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03360"/>
        <c:axId val="390365760"/>
      </c:barChart>
      <c:lineChart>
        <c:grouping val="standard"/>
        <c:varyColors val="0"/>
        <c:ser>
          <c:idx val="1"/>
          <c:order val="1"/>
          <c:tx>
            <c:strRef>
              <c:f>たまねぎ!$A$77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たまねぎ!$B$75:$AR$75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たまねぎ!$B$77:$AR$77</c:f>
              <c:numCache>
                <c:formatCode>#,##0_);[Red]\(#,##0\)</c:formatCode>
                <c:ptCount val="43"/>
                <c:pt idx="0">
                  <c:v>108.50835620978383</c:v>
                </c:pt>
                <c:pt idx="1">
                  <c:v>138.91904948008431</c:v>
                </c:pt>
                <c:pt idx="2">
                  <c:v>167.11607289920647</c:v>
                </c:pt>
                <c:pt idx="3">
                  <c:v>168.18748680599535</c:v>
                </c:pt>
                <c:pt idx="4">
                  <c:v>157.18477856345368</c:v>
                </c:pt>
                <c:pt idx="5">
                  <c:v>97.885331178094674</c:v>
                </c:pt>
                <c:pt idx="6">
                  <c:v>155.30200034638034</c:v>
                </c:pt>
                <c:pt idx="7">
                  <c:v>152.79212373338291</c:v>
                </c:pt>
                <c:pt idx="8">
                  <c:v>155.28126923722647</c:v>
                </c:pt>
                <c:pt idx="9">
                  <c:v>179.55864135864135</c:v>
                </c:pt>
                <c:pt idx="10">
                  <c:v>95.362010003448233</c:v>
                </c:pt>
                <c:pt idx="11">
                  <c:v>180.29389297738979</c:v>
                </c:pt>
                <c:pt idx="12">
                  <c:v>155.12435288361374</c:v>
                </c:pt>
                <c:pt idx="13">
                  <c:v>94.104299536823731</c:v>
                </c:pt>
                <c:pt idx="14">
                  <c:v>146.94039623292448</c:v>
                </c:pt>
                <c:pt idx="15">
                  <c:v>104.33129062978759</c:v>
                </c:pt>
                <c:pt idx="16">
                  <c:v>171.47908428994845</c:v>
                </c:pt>
                <c:pt idx="17">
                  <c:v>169.16029568315628</c:v>
                </c:pt>
                <c:pt idx="18">
                  <c:v>145.01847867358563</c:v>
                </c:pt>
                <c:pt idx="19">
                  <c:v>151.45296311645254</c:v>
                </c:pt>
                <c:pt idx="20">
                  <c:v>108.35455270167797</c:v>
                </c:pt>
                <c:pt idx="21">
                  <c:v>102.01646584026062</c:v>
                </c:pt>
                <c:pt idx="22">
                  <c:v>153.98757737995649</c:v>
                </c:pt>
                <c:pt idx="23">
                  <c:v>164.9910557162313</c:v>
                </c:pt>
                <c:pt idx="24">
                  <c:v>154.97875849237448</c:v>
                </c:pt>
                <c:pt idx="25">
                  <c:v>93.76102093690362</c:v>
                </c:pt>
                <c:pt idx="26">
                  <c:v>137.06331477587275</c:v>
                </c:pt>
                <c:pt idx="27">
                  <c:v>138.10406774398055</c:v>
                </c:pt>
                <c:pt idx="28">
                  <c:v>140.70868225799452</c:v>
                </c:pt>
                <c:pt idx="29">
                  <c:v>143.90478071908336</c:v>
                </c:pt>
                <c:pt idx="30">
                  <c:v>89.518468509406276</c:v>
                </c:pt>
                <c:pt idx="31">
                  <c:v>150.14727159605226</c:v>
                </c:pt>
                <c:pt idx="32">
                  <c:v>139.01372779127206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0-4781-9D80-28F5CFBB9C41}"/>
            </c:ext>
          </c:extLst>
        </c:ser>
        <c:ser>
          <c:idx val="2"/>
          <c:order val="2"/>
          <c:tx>
            <c:strRef>
              <c:f>たまねぎ!$A$78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67233707946277899"/>
                  <c:y val="8.282244958328892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10-4781-9D80-28F5CFBB9C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たまねぎ!$B$75:$AR$75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たまねぎ!$B$78:$AR$78</c:f>
              <c:numCache>
                <c:formatCode>#,##0_);[Red]\(#,##0\)</c:formatCode>
                <c:ptCount val="43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121</c:v>
                </c:pt>
                <c:pt idx="5">
                  <c:v>121</c:v>
                </c:pt>
                <c:pt idx="6">
                  <c:v>121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  <c:pt idx="18">
                  <c:v>104</c:v>
                </c:pt>
                <c:pt idx="19">
                  <c:v>104</c:v>
                </c:pt>
                <c:pt idx="20">
                  <c:v>104</c:v>
                </c:pt>
                <c:pt idx="21">
                  <c:v>104</c:v>
                </c:pt>
                <c:pt idx="22">
                  <c:v>117</c:v>
                </c:pt>
                <c:pt idx="23">
                  <c:v>117</c:v>
                </c:pt>
                <c:pt idx="24">
                  <c:v>117</c:v>
                </c:pt>
                <c:pt idx="25">
                  <c:v>117</c:v>
                </c:pt>
                <c:pt idx="26">
                  <c:v>117</c:v>
                </c:pt>
                <c:pt idx="27">
                  <c:v>117</c:v>
                </c:pt>
                <c:pt idx="28">
                  <c:v>117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10-4781-9D80-28F5CFBB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00288"/>
        <c:axId val="390365184"/>
      </c:lineChart>
      <c:catAx>
        <c:axId val="39150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36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5184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1500288"/>
        <c:crosses val="autoZero"/>
        <c:crossBetween val="between"/>
      </c:valAx>
      <c:catAx>
        <c:axId val="39150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365760"/>
        <c:crosses val="autoZero"/>
        <c:auto val="1"/>
        <c:lblAlgn val="ctr"/>
        <c:lblOffset val="100"/>
        <c:noMultiLvlLbl val="0"/>
      </c:catAx>
      <c:valAx>
        <c:axId val="390365760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1503360"/>
        <c:crosses val="max"/>
        <c:crossBetween val="between"/>
        <c:majorUnit val="10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389547244589216"/>
          <c:y val="1.2539175048660886E-2"/>
          <c:w val="0.17994556549044602"/>
          <c:h val="4.7602460363865132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34333940370108E-2"/>
          <c:y val="6.4933415146256585E-2"/>
          <c:w val="0.90804925785492385"/>
          <c:h val="0.87643771831427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たまねぎ!$A$116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たまねぎ!$B$115:$AR$115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たまねぎ!$B$116:$AR$116</c:f>
              <c:numCache>
                <c:formatCode>#,##0_);[Red]\(#,##0\)</c:formatCode>
                <c:ptCount val="43"/>
                <c:pt idx="0">
                  <c:v>387.57499999999999</c:v>
                </c:pt>
                <c:pt idx="1">
                  <c:v>208.29499999999999</c:v>
                </c:pt>
                <c:pt idx="2">
                  <c:v>355.1</c:v>
                </c:pt>
                <c:pt idx="3">
                  <c:v>204.70099999999999</c:v>
                </c:pt>
                <c:pt idx="4">
                  <c:v>190.48500000000001</c:v>
                </c:pt>
                <c:pt idx="5">
                  <c:v>243.69499999999999</c:v>
                </c:pt>
                <c:pt idx="6">
                  <c:v>248.82499999999999</c:v>
                </c:pt>
                <c:pt idx="7">
                  <c:v>465.80500000000001</c:v>
                </c:pt>
                <c:pt idx="8">
                  <c:v>223.73500000000001</c:v>
                </c:pt>
                <c:pt idx="9">
                  <c:v>202.11500000000001</c:v>
                </c:pt>
                <c:pt idx="10">
                  <c:v>162.79499999999999</c:v>
                </c:pt>
                <c:pt idx="11">
                  <c:v>286.46499999999997</c:v>
                </c:pt>
                <c:pt idx="12">
                  <c:v>359.14499999999998</c:v>
                </c:pt>
                <c:pt idx="13">
                  <c:v>189.76499999999999</c:v>
                </c:pt>
                <c:pt idx="14">
                  <c:v>171.66499999999999</c:v>
                </c:pt>
                <c:pt idx="15">
                  <c:v>249.745</c:v>
                </c:pt>
                <c:pt idx="16">
                  <c:v>212.73500000000001</c:v>
                </c:pt>
                <c:pt idx="17">
                  <c:v>310.22500000000002</c:v>
                </c:pt>
                <c:pt idx="18">
                  <c:v>163.27500000000001</c:v>
                </c:pt>
                <c:pt idx="19">
                  <c:v>166.285</c:v>
                </c:pt>
                <c:pt idx="20">
                  <c:v>121.98</c:v>
                </c:pt>
                <c:pt idx="21">
                  <c:v>131.88</c:v>
                </c:pt>
                <c:pt idx="22">
                  <c:v>424.27</c:v>
                </c:pt>
                <c:pt idx="23">
                  <c:v>148.97999999999999</c:v>
                </c:pt>
                <c:pt idx="24">
                  <c:v>225.7</c:v>
                </c:pt>
                <c:pt idx="25">
                  <c:v>307.19</c:v>
                </c:pt>
                <c:pt idx="26">
                  <c:v>250.41</c:v>
                </c:pt>
                <c:pt idx="27">
                  <c:v>334.7</c:v>
                </c:pt>
                <c:pt idx="28">
                  <c:v>207.2</c:v>
                </c:pt>
                <c:pt idx="29">
                  <c:v>172.11</c:v>
                </c:pt>
                <c:pt idx="30">
                  <c:v>191.06</c:v>
                </c:pt>
                <c:pt idx="31">
                  <c:v>213.99</c:v>
                </c:pt>
                <c:pt idx="32">
                  <c:v>351.03500000000003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F-4790-9B22-7E935D57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86368"/>
        <c:axId val="390368640"/>
      </c:barChart>
      <c:lineChart>
        <c:grouping val="standard"/>
        <c:varyColors val="0"/>
        <c:ser>
          <c:idx val="1"/>
          <c:order val="1"/>
          <c:tx>
            <c:strRef>
              <c:f>たまねぎ!$A$117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たまねぎ!$B$115:$AR$115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たまねぎ!$B$117:$AR$117</c:f>
              <c:numCache>
                <c:formatCode>#,##0_);[Red]\(#,##0\)</c:formatCode>
                <c:ptCount val="43"/>
                <c:pt idx="0">
                  <c:v>137.02546603883118</c:v>
                </c:pt>
                <c:pt idx="1">
                  <c:v>153.24851772726183</c:v>
                </c:pt>
                <c:pt idx="2">
                  <c:v>136.00382990706842</c:v>
                </c:pt>
                <c:pt idx="3">
                  <c:v>148.20722908046369</c:v>
                </c:pt>
                <c:pt idx="4">
                  <c:v>160.43090007087173</c:v>
                </c:pt>
                <c:pt idx="5">
                  <c:v>129.91267773241142</c:v>
                </c:pt>
                <c:pt idx="6">
                  <c:v>141.08608459760876</c:v>
                </c:pt>
                <c:pt idx="7">
                  <c:v>123.98222432133618</c:v>
                </c:pt>
                <c:pt idx="8">
                  <c:v>146.11283437995843</c:v>
                </c:pt>
                <c:pt idx="9">
                  <c:v>154.23803280310713</c:v>
                </c:pt>
                <c:pt idx="10">
                  <c:v>145.26905003224914</c:v>
                </c:pt>
                <c:pt idx="11">
                  <c:v>132.96250850889288</c:v>
                </c:pt>
                <c:pt idx="12">
                  <c:v>131.02241434518092</c:v>
                </c:pt>
                <c:pt idx="13">
                  <c:v>143.06892735752115</c:v>
                </c:pt>
                <c:pt idx="14">
                  <c:v>143.06501033990622</c:v>
                </c:pt>
                <c:pt idx="15">
                  <c:v>121.88508278444013</c:v>
                </c:pt>
                <c:pt idx="16">
                  <c:v>118.80017392530613</c:v>
                </c:pt>
                <c:pt idx="17">
                  <c:v>132.00422274155855</c:v>
                </c:pt>
                <c:pt idx="18">
                  <c:v>135.03919767263818</c:v>
                </c:pt>
                <c:pt idx="19">
                  <c:v>151.12171873590523</c:v>
                </c:pt>
                <c:pt idx="20">
                  <c:v>130.91244466305952</c:v>
                </c:pt>
                <c:pt idx="21">
                  <c:v>143.28889899909009</c:v>
                </c:pt>
                <c:pt idx="22">
                  <c:v>123.9872722558748</c:v>
                </c:pt>
                <c:pt idx="23">
                  <c:v>142.08625318834743</c:v>
                </c:pt>
                <c:pt idx="24">
                  <c:v>154.20558263181215</c:v>
                </c:pt>
                <c:pt idx="25">
                  <c:v>135.02890719098929</c:v>
                </c:pt>
                <c:pt idx="26">
                  <c:v>142.05742582165249</c:v>
                </c:pt>
                <c:pt idx="27">
                  <c:v>129.8422467881685</c:v>
                </c:pt>
                <c:pt idx="28">
                  <c:v>145.12249034749036</c:v>
                </c:pt>
                <c:pt idx="29">
                  <c:v>154.15179245831155</c:v>
                </c:pt>
                <c:pt idx="30">
                  <c:v>145.06573851146237</c:v>
                </c:pt>
                <c:pt idx="31">
                  <c:v>136.9540866395626</c:v>
                </c:pt>
                <c:pt idx="32">
                  <c:v>124.93982081558819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F-4790-9B22-7E935D5706F9}"/>
            </c:ext>
          </c:extLst>
        </c:ser>
        <c:ser>
          <c:idx val="2"/>
          <c:order val="2"/>
          <c:tx>
            <c:strRef>
              <c:f>たまねぎ!$A$118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0.64827821332607294"/>
                  <c:y val="-1.3845279298454184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985436458805645E-2"/>
                      <c:h val="4.27396623299425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1BC-4C7D-9BC3-6B4A594090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たまねぎ!$B$115:$AR$115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たまねぎ!$B$118:$AR$118</c:f>
              <c:numCache>
                <c:formatCode>#,##0_);[Red]\(#,##0\)</c:formatCode>
                <c:ptCount val="43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122</c:v>
                </c:pt>
                <c:pt idx="8">
                  <c:v>122</c:v>
                </c:pt>
                <c:pt idx="9">
                  <c:v>122</c:v>
                </c:pt>
                <c:pt idx="10">
                  <c:v>122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121</c:v>
                </c:pt>
                <c:pt idx="15">
                  <c:v>121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121</c:v>
                </c:pt>
                <c:pt idx="22">
                  <c:v>111</c:v>
                </c:pt>
                <c:pt idx="23">
                  <c:v>111</c:v>
                </c:pt>
                <c:pt idx="24">
                  <c:v>111</c:v>
                </c:pt>
                <c:pt idx="25">
                  <c:v>111</c:v>
                </c:pt>
                <c:pt idx="26">
                  <c:v>111</c:v>
                </c:pt>
                <c:pt idx="27">
                  <c:v>111</c:v>
                </c:pt>
                <c:pt idx="28">
                  <c:v>111</c:v>
                </c:pt>
                <c:pt idx="29">
                  <c:v>105</c:v>
                </c:pt>
                <c:pt idx="30">
                  <c:v>105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105</c:v>
                </c:pt>
                <c:pt idx="35">
                  <c:v>105</c:v>
                </c:pt>
                <c:pt idx="36">
                  <c:v>105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FF-4790-9B22-7E935D57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02336"/>
        <c:axId val="390368064"/>
      </c:lineChart>
      <c:catAx>
        <c:axId val="39150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9036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68064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391502336"/>
        <c:crosses val="autoZero"/>
        <c:crossBetween val="between"/>
      </c:valAx>
      <c:catAx>
        <c:axId val="39218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368640"/>
        <c:crosses val="autoZero"/>
        <c:auto val="1"/>
        <c:lblAlgn val="ctr"/>
        <c:lblOffset val="100"/>
        <c:noMultiLvlLbl val="0"/>
      </c:catAx>
      <c:valAx>
        <c:axId val="390368640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92186368"/>
        <c:crosses val="max"/>
        <c:crossBetween val="between"/>
        <c:majorUnit val="10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4346095890410953"/>
          <c:y val="1.2509689260501895E-2"/>
          <c:w val="0.11887711084783945"/>
          <c:h val="5.0035269166302132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900" b="1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90027290672552E-2"/>
          <c:y val="9.5085289514866972E-2"/>
          <c:w val="0.89930291423534647"/>
          <c:h val="0.85405007763835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たまねぎ!$A$156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たまねぎ!$B$155:$AR$155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たまねぎ!$B$156:$AR$156</c:f>
              <c:numCache>
                <c:formatCode>#,##0_);[Red]\(#,##0\)</c:formatCode>
                <c:ptCount val="43"/>
                <c:pt idx="0">
                  <c:v>110.892</c:v>
                </c:pt>
                <c:pt idx="1">
                  <c:v>154.941</c:v>
                </c:pt>
                <c:pt idx="2">
                  <c:v>134.05199999999999</c:v>
                </c:pt>
                <c:pt idx="3">
                  <c:v>121.367</c:v>
                </c:pt>
                <c:pt idx="4">
                  <c:v>159.054</c:v>
                </c:pt>
                <c:pt idx="5">
                  <c:v>109.51900000000001</c:v>
                </c:pt>
                <c:pt idx="6">
                  <c:v>116.258</c:v>
                </c:pt>
                <c:pt idx="7">
                  <c:v>249.07599999999999</c:v>
                </c:pt>
                <c:pt idx="8">
                  <c:v>127.49</c:v>
                </c:pt>
                <c:pt idx="9">
                  <c:v>120.188</c:v>
                </c:pt>
                <c:pt idx="10">
                  <c:v>103.006</c:v>
                </c:pt>
                <c:pt idx="11">
                  <c:v>146.958</c:v>
                </c:pt>
                <c:pt idx="12">
                  <c:v>165.852</c:v>
                </c:pt>
                <c:pt idx="13">
                  <c:v>112.099</c:v>
                </c:pt>
                <c:pt idx="14">
                  <c:v>137.929</c:v>
                </c:pt>
                <c:pt idx="15">
                  <c:v>105.492</c:v>
                </c:pt>
                <c:pt idx="16">
                  <c:v>132.66</c:v>
                </c:pt>
                <c:pt idx="17">
                  <c:v>249.30699999999999</c:v>
                </c:pt>
                <c:pt idx="18">
                  <c:v>135.45099999999999</c:v>
                </c:pt>
                <c:pt idx="19">
                  <c:v>112.383</c:v>
                </c:pt>
                <c:pt idx="20">
                  <c:v>92.843000000000004</c:v>
                </c:pt>
                <c:pt idx="21">
                  <c:v>66.215999999999994</c:v>
                </c:pt>
                <c:pt idx="22">
                  <c:v>169.57300000000001</c:v>
                </c:pt>
                <c:pt idx="23">
                  <c:v>141.149</c:v>
                </c:pt>
                <c:pt idx="24">
                  <c:v>135.80000000000001</c:v>
                </c:pt>
                <c:pt idx="25">
                  <c:v>116.59099999999999</c:v>
                </c:pt>
                <c:pt idx="26">
                  <c:v>138.88499999999999</c:v>
                </c:pt>
                <c:pt idx="27">
                  <c:v>142.72200000000001</c:v>
                </c:pt>
                <c:pt idx="28">
                  <c:v>128.505</c:v>
                </c:pt>
                <c:pt idx="29">
                  <c:v>129.24799999999999</c:v>
                </c:pt>
                <c:pt idx="30">
                  <c:v>96.064999999999998</c:v>
                </c:pt>
                <c:pt idx="31">
                  <c:v>102.232</c:v>
                </c:pt>
                <c:pt idx="32">
                  <c:v>133.46100000000001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5-4409-9865-397392CF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44992"/>
        <c:axId val="390371520"/>
      </c:barChart>
      <c:lineChart>
        <c:grouping val="standard"/>
        <c:varyColors val="0"/>
        <c:ser>
          <c:idx val="1"/>
          <c:order val="1"/>
          <c:tx>
            <c:strRef>
              <c:f>たまねぎ!$A$157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たまねぎ!$B$155:$AR$155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たまねぎ!$B$157:$AR$157</c:f>
              <c:numCache>
                <c:formatCode>#,##0_ ;[Red]\-#,##0\ </c:formatCode>
                <c:ptCount val="43"/>
                <c:pt idx="0">
                  <c:v>148.65079536846662</c:v>
                </c:pt>
                <c:pt idx="1">
                  <c:v>155.19102755242318</c:v>
                </c:pt>
                <c:pt idx="2">
                  <c:v>163.0783725718378</c:v>
                </c:pt>
                <c:pt idx="3">
                  <c:v>159.48010579482067</c:v>
                </c:pt>
                <c:pt idx="4">
                  <c:v>162.37966351050588</c:v>
                </c:pt>
                <c:pt idx="5">
                  <c:v>146.45508998438626</c:v>
                </c:pt>
                <c:pt idx="6">
                  <c:v>148.42151077775293</c:v>
                </c:pt>
                <c:pt idx="7">
                  <c:v>136.27148340265623</c:v>
                </c:pt>
                <c:pt idx="8">
                  <c:v>143.05349439171701</c:v>
                </c:pt>
                <c:pt idx="9">
                  <c:v>147.39250174726263</c:v>
                </c:pt>
                <c:pt idx="10">
                  <c:v>146.50719375570355</c:v>
                </c:pt>
                <c:pt idx="11">
                  <c:v>145.4970263612733</c:v>
                </c:pt>
                <c:pt idx="12">
                  <c:v>124.955864264525</c:v>
                </c:pt>
                <c:pt idx="13">
                  <c:v>142.87619871720534</c:v>
                </c:pt>
                <c:pt idx="14">
                  <c:v>133.70384038164562</c:v>
                </c:pt>
                <c:pt idx="15">
                  <c:v>138.84845296325787</c:v>
                </c:pt>
                <c:pt idx="16">
                  <c:v>157.01304085632444</c:v>
                </c:pt>
                <c:pt idx="17">
                  <c:v>152.2583160520964</c:v>
                </c:pt>
                <c:pt idx="18">
                  <c:v>142.19378963610458</c:v>
                </c:pt>
                <c:pt idx="19">
                  <c:v>133.20307341857753</c:v>
                </c:pt>
                <c:pt idx="20">
                  <c:v>150.88913542216429</c:v>
                </c:pt>
                <c:pt idx="21">
                  <c:v>152.97237827715355</c:v>
                </c:pt>
                <c:pt idx="22">
                  <c:v>130.05130533752424</c:v>
                </c:pt>
                <c:pt idx="23">
                  <c:v>150.81155374816683</c:v>
                </c:pt>
                <c:pt idx="24">
                  <c:v>145.03144329896907</c:v>
                </c:pt>
                <c:pt idx="25">
                  <c:v>143.01766002521634</c:v>
                </c:pt>
                <c:pt idx="26">
                  <c:v>143.62641753969112</c:v>
                </c:pt>
                <c:pt idx="27">
                  <c:v>124.87528201678788</c:v>
                </c:pt>
                <c:pt idx="28">
                  <c:v>148.77179876269406</c:v>
                </c:pt>
                <c:pt idx="29">
                  <c:v>137.16015721713296</c:v>
                </c:pt>
                <c:pt idx="30">
                  <c:v>142.45719044397023</c:v>
                </c:pt>
                <c:pt idx="31">
                  <c:v>147.54806714140386</c:v>
                </c:pt>
                <c:pt idx="32">
                  <c:v>139.10677276507744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5-4409-9865-397392CF2430}"/>
            </c:ext>
          </c:extLst>
        </c:ser>
        <c:ser>
          <c:idx val="2"/>
          <c:order val="2"/>
          <c:tx>
            <c:strRef>
              <c:f>たまねぎ!$A$158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6615155751130144"/>
                  <c:y val="8.3209262433621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C5-4409-9865-397392CF24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たまねぎ!$B$155:$AR$155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たまねぎ!$B$158:$AR$158</c:f>
              <c:numCache>
                <c:formatCode>#,##0_ ;[Red]\-#,##0\ </c:formatCode>
                <c:ptCount val="43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131</c:v>
                </c:pt>
                <c:pt idx="8">
                  <c:v>131</c:v>
                </c:pt>
                <c:pt idx="9">
                  <c:v>131</c:v>
                </c:pt>
                <c:pt idx="10">
                  <c:v>131</c:v>
                </c:pt>
                <c:pt idx="11">
                  <c:v>131</c:v>
                </c:pt>
                <c:pt idx="12">
                  <c:v>131</c:v>
                </c:pt>
                <c:pt idx="13">
                  <c:v>131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117</c:v>
                </c:pt>
                <c:pt idx="23">
                  <c:v>117</c:v>
                </c:pt>
                <c:pt idx="24">
                  <c:v>117</c:v>
                </c:pt>
                <c:pt idx="25">
                  <c:v>117</c:v>
                </c:pt>
                <c:pt idx="26">
                  <c:v>117</c:v>
                </c:pt>
                <c:pt idx="27">
                  <c:v>117</c:v>
                </c:pt>
                <c:pt idx="28">
                  <c:v>117</c:v>
                </c:pt>
                <c:pt idx="29">
                  <c:v>114</c:v>
                </c:pt>
                <c:pt idx="30">
                  <c:v>114</c:v>
                </c:pt>
                <c:pt idx="31">
                  <c:v>114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114</c:v>
                </c:pt>
                <c:pt idx="36">
                  <c:v>114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C5-4409-9865-397392CF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85344"/>
        <c:axId val="390370944"/>
      </c:lineChart>
      <c:catAx>
        <c:axId val="39218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03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370944"/>
        <c:scaling>
          <c:orientation val="minMax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2185344"/>
        <c:crosses val="autoZero"/>
        <c:crossBetween val="between"/>
      </c:valAx>
      <c:catAx>
        <c:axId val="39304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371520"/>
        <c:crosses val="autoZero"/>
        <c:auto val="1"/>
        <c:lblAlgn val="ctr"/>
        <c:lblOffset val="100"/>
        <c:noMultiLvlLbl val="0"/>
      </c:catAx>
      <c:valAx>
        <c:axId val="390371520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3044992"/>
        <c:crosses val="max"/>
        <c:crossBetween val="between"/>
        <c:majorUnit val="3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354537340871346"/>
          <c:y val="2.0062571051721892E-2"/>
          <c:w val="0.13290920936367101"/>
          <c:h val="4.5150827154707342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57716049382715E-2"/>
          <c:y val="6.9845945598402598E-2"/>
          <c:w val="0.91531932274739369"/>
          <c:h val="0.87810230249804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ブロッコリー!$A$36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ブロッコリー!$B$35:$AR$35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ブロッコリー!$B$36:$AR$36</c:f>
              <c:numCache>
                <c:formatCode>#,##0_);[Red]\(#,##0\)</c:formatCode>
                <c:ptCount val="43"/>
                <c:pt idx="0">
                  <c:v>154.62</c:v>
                </c:pt>
                <c:pt idx="1">
                  <c:v>157.16</c:v>
                </c:pt>
                <c:pt idx="2">
                  <c:v>157.078</c:v>
                </c:pt>
                <c:pt idx="3">
                  <c:v>132.381</c:v>
                </c:pt>
                <c:pt idx="4">
                  <c:v>152.24700000000001</c:v>
                </c:pt>
                <c:pt idx="5">
                  <c:v>110.38800000000001</c:v>
                </c:pt>
                <c:pt idx="6">
                  <c:v>138.49799999999999</c:v>
                </c:pt>
                <c:pt idx="7">
                  <c:v>160.898</c:v>
                </c:pt>
                <c:pt idx="8">
                  <c:v>130.04</c:v>
                </c:pt>
                <c:pt idx="9">
                  <c:v>120.889</c:v>
                </c:pt>
                <c:pt idx="10">
                  <c:v>103.661</c:v>
                </c:pt>
                <c:pt idx="11">
                  <c:v>97.147999999999996</c:v>
                </c:pt>
                <c:pt idx="12">
                  <c:v>141.32900000000001</c:v>
                </c:pt>
                <c:pt idx="13">
                  <c:v>123.64400000000001</c:v>
                </c:pt>
                <c:pt idx="14">
                  <c:v>149.34200000000001</c:v>
                </c:pt>
                <c:pt idx="15">
                  <c:v>94.650999999999996</c:v>
                </c:pt>
                <c:pt idx="16">
                  <c:v>95.971000000000004</c:v>
                </c:pt>
                <c:pt idx="17">
                  <c:v>122.815</c:v>
                </c:pt>
                <c:pt idx="18">
                  <c:v>88.599000000000004</c:v>
                </c:pt>
                <c:pt idx="19">
                  <c:v>154.32</c:v>
                </c:pt>
                <c:pt idx="20">
                  <c:v>121.31399999999999</c:v>
                </c:pt>
                <c:pt idx="21">
                  <c:v>110.01600000000001</c:v>
                </c:pt>
                <c:pt idx="22">
                  <c:v>158.60400000000001</c:v>
                </c:pt>
                <c:pt idx="23">
                  <c:v>111.65900000000001</c:v>
                </c:pt>
                <c:pt idx="24">
                  <c:v>177.44399999999999</c:v>
                </c:pt>
                <c:pt idx="25">
                  <c:v>130.202</c:v>
                </c:pt>
                <c:pt idx="26">
                  <c:v>153.53100000000001</c:v>
                </c:pt>
                <c:pt idx="27">
                  <c:v>169.04</c:v>
                </c:pt>
                <c:pt idx="28">
                  <c:v>147.79900000000001</c:v>
                </c:pt>
                <c:pt idx="29">
                  <c:v>146.41800000000001</c:v>
                </c:pt>
                <c:pt idx="30">
                  <c:v>122.884</c:v>
                </c:pt>
                <c:pt idx="31">
                  <c:v>138.453</c:v>
                </c:pt>
                <c:pt idx="32">
                  <c:v>153.09800000000001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C-47A0-911B-E12717D4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46528"/>
        <c:axId val="391956160"/>
      </c:barChart>
      <c:lineChart>
        <c:grouping val="standard"/>
        <c:varyColors val="0"/>
        <c:ser>
          <c:idx val="1"/>
          <c:order val="1"/>
          <c:tx>
            <c:strRef>
              <c:f>ブロッコリー!$A$37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ブロッコリー!$B$35:$AR$35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ブロッコリー!$B$37:$AR$37</c:f>
              <c:numCache>
                <c:formatCode>#,##0_);[Red]\(#,##0\)</c:formatCode>
                <c:ptCount val="43"/>
                <c:pt idx="0">
                  <c:v>377</c:v>
                </c:pt>
                <c:pt idx="1">
                  <c:v>398</c:v>
                </c:pt>
                <c:pt idx="2">
                  <c:v>415</c:v>
                </c:pt>
                <c:pt idx="3">
                  <c:v>440</c:v>
                </c:pt>
                <c:pt idx="4">
                  <c:v>443</c:v>
                </c:pt>
                <c:pt idx="5">
                  <c:v>474</c:v>
                </c:pt>
                <c:pt idx="6">
                  <c:v>478</c:v>
                </c:pt>
                <c:pt idx="7">
                  <c:v>469</c:v>
                </c:pt>
                <c:pt idx="8">
                  <c:v>490</c:v>
                </c:pt>
                <c:pt idx="9">
                  <c:v>510</c:v>
                </c:pt>
                <c:pt idx="10">
                  <c:v>511</c:v>
                </c:pt>
                <c:pt idx="11">
                  <c:v>507</c:v>
                </c:pt>
                <c:pt idx="12">
                  <c:v>503</c:v>
                </c:pt>
                <c:pt idx="13">
                  <c:v>507</c:v>
                </c:pt>
                <c:pt idx="14">
                  <c:v>505</c:v>
                </c:pt>
                <c:pt idx="15">
                  <c:v>534</c:v>
                </c:pt>
                <c:pt idx="16">
                  <c:v>569</c:v>
                </c:pt>
                <c:pt idx="17">
                  <c:v>606</c:v>
                </c:pt>
                <c:pt idx="18">
                  <c:v>624</c:v>
                </c:pt>
                <c:pt idx="19">
                  <c:v>600</c:v>
                </c:pt>
                <c:pt idx="20">
                  <c:v>610</c:v>
                </c:pt>
                <c:pt idx="21">
                  <c:v>584</c:v>
                </c:pt>
                <c:pt idx="22">
                  <c:v>558</c:v>
                </c:pt>
                <c:pt idx="23">
                  <c:v>573</c:v>
                </c:pt>
                <c:pt idx="24">
                  <c:v>534</c:v>
                </c:pt>
                <c:pt idx="25">
                  <c:v>538</c:v>
                </c:pt>
                <c:pt idx="26">
                  <c:v>547</c:v>
                </c:pt>
                <c:pt idx="27">
                  <c:v>508</c:v>
                </c:pt>
                <c:pt idx="28">
                  <c:v>515</c:v>
                </c:pt>
                <c:pt idx="29">
                  <c:v>493</c:v>
                </c:pt>
                <c:pt idx="30">
                  <c:v>515</c:v>
                </c:pt>
                <c:pt idx="31">
                  <c:v>512</c:v>
                </c:pt>
                <c:pt idx="32">
                  <c:v>514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C-47A0-911B-E12717D4654C}"/>
            </c:ext>
          </c:extLst>
        </c:ser>
        <c:ser>
          <c:idx val="2"/>
          <c:order val="2"/>
          <c:tx>
            <c:strRef>
              <c:f>ブロッコリー!$A$38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70355339173570675"/>
                  <c:y val="-0.1283143570808947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9C-47A0-911B-E12717D465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ブロッコリー!$B$35:$AR$35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ブロッコリー!$B$38:$AR$38</c:f>
              <c:numCache>
                <c:formatCode>#,##0_);[Red]\(#,##0\)</c:formatCode>
                <c:ptCount val="43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333</c:v>
                </c:pt>
                <c:pt idx="15">
                  <c:v>333</c:v>
                </c:pt>
                <c:pt idx="16">
                  <c:v>333</c:v>
                </c:pt>
                <c:pt idx="17">
                  <c:v>333</c:v>
                </c:pt>
                <c:pt idx="18">
                  <c:v>333</c:v>
                </c:pt>
                <c:pt idx="19">
                  <c:v>333</c:v>
                </c:pt>
                <c:pt idx="20">
                  <c:v>333</c:v>
                </c:pt>
                <c:pt idx="21">
                  <c:v>333</c:v>
                </c:pt>
                <c:pt idx="22">
                  <c:v>428</c:v>
                </c:pt>
                <c:pt idx="23">
                  <c:v>428</c:v>
                </c:pt>
                <c:pt idx="24">
                  <c:v>428</c:v>
                </c:pt>
                <c:pt idx="25">
                  <c:v>428</c:v>
                </c:pt>
                <c:pt idx="26">
                  <c:v>428</c:v>
                </c:pt>
                <c:pt idx="27">
                  <c:v>428</c:v>
                </c:pt>
                <c:pt idx="28">
                  <c:v>428</c:v>
                </c:pt>
                <c:pt idx="29">
                  <c:v>474</c:v>
                </c:pt>
                <c:pt idx="30">
                  <c:v>474</c:v>
                </c:pt>
                <c:pt idx="31">
                  <c:v>474</c:v>
                </c:pt>
                <c:pt idx="32">
                  <c:v>474</c:v>
                </c:pt>
                <c:pt idx="33">
                  <c:v>474</c:v>
                </c:pt>
                <c:pt idx="34">
                  <c:v>474</c:v>
                </c:pt>
                <c:pt idx="35">
                  <c:v>474</c:v>
                </c:pt>
                <c:pt idx="36">
                  <c:v>474</c:v>
                </c:pt>
                <c:pt idx="37">
                  <c:v>399</c:v>
                </c:pt>
                <c:pt idx="38">
                  <c:v>399</c:v>
                </c:pt>
                <c:pt idx="39">
                  <c:v>399</c:v>
                </c:pt>
                <c:pt idx="40">
                  <c:v>399</c:v>
                </c:pt>
                <c:pt idx="41">
                  <c:v>399</c:v>
                </c:pt>
                <c:pt idx="42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9C-47A0-911B-E12717D4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39168"/>
        <c:axId val="391955584"/>
      </c:lineChart>
      <c:catAx>
        <c:axId val="3928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195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55584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2839168"/>
        <c:crosses val="autoZero"/>
        <c:crossBetween val="between"/>
      </c:valAx>
      <c:catAx>
        <c:axId val="39304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956160"/>
        <c:crosses val="autoZero"/>
        <c:auto val="1"/>
        <c:lblAlgn val="ctr"/>
        <c:lblOffset val="100"/>
        <c:noMultiLvlLbl val="0"/>
      </c:catAx>
      <c:valAx>
        <c:axId val="391956160"/>
        <c:scaling>
          <c:orientation val="minMax"/>
          <c:max val="400"/>
          <c:min val="0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3046528"/>
        <c:crosses val="max"/>
        <c:crossBetween val="between"/>
        <c:majorUnit val="3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555695014314769"/>
          <c:y val="4.8446334250719847E-3"/>
          <c:w val="0.14374607123860933"/>
          <c:h val="7.6435665427098856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47327403361095E-2"/>
          <c:y val="8.2349820554857789E-2"/>
          <c:w val="0.9085948340991874"/>
          <c:h val="0.8657682674772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ブロッコリー!$A$116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ブロッコリー!$B$115:$AR$115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ブロッコリー!$B$116:$AR$116</c:f>
              <c:numCache>
                <c:formatCode>#,##0_);[Red]\(#,##0\)</c:formatCode>
                <c:ptCount val="43"/>
                <c:pt idx="0">
                  <c:v>20.756</c:v>
                </c:pt>
                <c:pt idx="1">
                  <c:v>18.98</c:v>
                </c:pt>
                <c:pt idx="2">
                  <c:v>25.146999999999998</c:v>
                </c:pt>
                <c:pt idx="3">
                  <c:v>22.097000000000001</c:v>
                </c:pt>
                <c:pt idx="4">
                  <c:v>21.54</c:v>
                </c:pt>
                <c:pt idx="5">
                  <c:v>27.867999999999999</c:v>
                </c:pt>
                <c:pt idx="6">
                  <c:v>22.635000000000002</c:v>
                </c:pt>
                <c:pt idx="7">
                  <c:v>16.739000000000001</c:v>
                </c:pt>
                <c:pt idx="8">
                  <c:v>15.94</c:v>
                </c:pt>
                <c:pt idx="9">
                  <c:v>19.603000000000002</c:v>
                </c:pt>
                <c:pt idx="10">
                  <c:v>17.279</c:v>
                </c:pt>
                <c:pt idx="11">
                  <c:v>17.126000000000001</c:v>
                </c:pt>
                <c:pt idx="12">
                  <c:v>19.72</c:v>
                </c:pt>
                <c:pt idx="13">
                  <c:v>17.123999999999999</c:v>
                </c:pt>
                <c:pt idx="14">
                  <c:v>17.757000000000001</c:v>
                </c:pt>
                <c:pt idx="15">
                  <c:v>11.849</c:v>
                </c:pt>
                <c:pt idx="16">
                  <c:v>9.8339999999999996</c:v>
                </c:pt>
                <c:pt idx="17">
                  <c:v>14.699</c:v>
                </c:pt>
                <c:pt idx="18">
                  <c:v>17.029</c:v>
                </c:pt>
                <c:pt idx="19">
                  <c:v>23.053000000000001</c:v>
                </c:pt>
                <c:pt idx="20">
                  <c:v>11.994999999999999</c:v>
                </c:pt>
                <c:pt idx="21">
                  <c:v>13.183</c:v>
                </c:pt>
                <c:pt idx="22">
                  <c:v>14.643000000000001</c:v>
                </c:pt>
                <c:pt idx="23">
                  <c:v>12.472</c:v>
                </c:pt>
                <c:pt idx="24">
                  <c:v>14.096</c:v>
                </c:pt>
                <c:pt idx="25">
                  <c:v>12.526</c:v>
                </c:pt>
                <c:pt idx="26">
                  <c:v>14.521000000000001</c:v>
                </c:pt>
                <c:pt idx="27">
                  <c:v>14.874000000000001</c:v>
                </c:pt>
                <c:pt idx="28">
                  <c:v>17.266999999999999</c:v>
                </c:pt>
                <c:pt idx="29">
                  <c:v>21.532</c:v>
                </c:pt>
                <c:pt idx="30">
                  <c:v>10.97</c:v>
                </c:pt>
                <c:pt idx="31">
                  <c:v>11.308</c:v>
                </c:pt>
                <c:pt idx="32">
                  <c:v>18.344000000000001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087-BCF3-43B5FE50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42752"/>
        <c:axId val="391959040"/>
      </c:barChart>
      <c:lineChart>
        <c:grouping val="standard"/>
        <c:varyColors val="0"/>
        <c:ser>
          <c:idx val="1"/>
          <c:order val="1"/>
          <c:tx>
            <c:strRef>
              <c:f>ブロッコリー!$A$117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ブロッコリー!$B$115:$AR$115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ブロッコリー!$B$117:$AR$117</c:f>
              <c:numCache>
                <c:formatCode>#,##0_);[Red]\(#,##0\)</c:formatCode>
                <c:ptCount val="43"/>
                <c:pt idx="0">
                  <c:v>350</c:v>
                </c:pt>
                <c:pt idx="1">
                  <c:v>372</c:v>
                </c:pt>
                <c:pt idx="2">
                  <c:v>381</c:v>
                </c:pt>
                <c:pt idx="3">
                  <c:v>407</c:v>
                </c:pt>
                <c:pt idx="4">
                  <c:v>435</c:v>
                </c:pt>
                <c:pt idx="5">
                  <c:v>442</c:v>
                </c:pt>
                <c:pt idx="6">
                  <c:v>444</c:v>
                </c:pt>
                <c:pt idx="7">
                  <c:v>432</c:v>
                </c:pt>
                <c:pt idx="8">
                  <c:v>442</c:v>
                </c:pt>
                <c:pt idx="9">
                  <c:v>435</c:v>
                </c:pt>
                <c:pt idx="10">
                  <c:v>437</c:v>
                </c:pt>
                <c:pt idx="11">
                  <c:v>437</c:v>
                </c:pt>
                <c:pt idx="12">
                  <c:v>446</c:v>
                </c:pt>
                <c:pt idx="13">
                  <c:v>453</c:v>
                </c:pt>
                <c:pt idx="14">
                  <c:v>493</c:v>
                </c:pt>
                <c:pt idx="15">
                  <c:v>533</c:v>
                </c:pt>
                <c:pt idx="16">
                  <c:v>603</c:v>
                </c:pt>
                <c:pt idx="17">
                  <c:v>665</c:v>
                </c:pt>
                <c:pt idx="18">
                  <c:v>658</c:v>
                </c:pt>
                <c:pt idx="19">
                  <c:v>623</c:v>
                </c:pt>
                <c:pt idx="20">
                  <c:v>598</c:v>
                </c:pt>
                <c:pt idx="21">
                  <c:v>583</c:v>
                </c:pt>
                <c:pt idx="22">
                  <c:v>561</c:v>
                </c:pt>
                <c:pt idx="23">
                  <c:v>551</c:v>
                </c:pt>
                <c:pt idx="24">
                  <c:v>520</c:v>
                </c:pt>
                <c:pt idx="25">
                  <c:v>517</c:v>
                </c:pt>
                <c:pt idx="26">
                  <c:v>528</c:v>
                </c:pt>
                <c:pt idx="27">
                  <c:v>499</c:v>
                </c:pt>
                <c:pt idx="28">
                  <c:v>482</c:v>
                </c:pt>
                <c:pt idx="29">
                  <c:v>458</c:v>
                </c:pt>
                <c:pt idx="30">
                  <c:v>462</c:v>
                </c:pt>
                <c:pt idx="31">
                  <c:v>509</c:v>
                </c:pt>
                <c:pt idx="32">
                  <c:v>531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B-4087-BCF3-43B5FE50C7F8}"/>
            </c:ext>
          </c:extLst>
        </c:ser>
        <c:ser>
          <c:idx val="2"/>
          <c:order val="2"/>
          <c:tx>
            <c:strRef>
              <c:f>ブロッコリー!$A$118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0.65497946599941348"/>
                  <c:y val="-0.1676078348657277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4B-4087-BCF3-43B5FE50C7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ブロッコリー!$B$115:$AR$115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ブロッコリー!$B$118:$AR$118</c:f>
              <c:numCache>
                <c:formatCode>#,##0_);[Red]\(#,##0\)</c:formatCode>
                <c:ptCount val="43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268</c:v>
                </c:pt>
                <c:pt idx="8">
                  <c:v>268</c:v>
                </c:pt>
                <c:pt idx="9">
                  <c:v>268</c:v>
                </c:pt>
                <c:pt idx="10">
                  <c:v>268</c:v>
                </c:pt>
                <c:pt idx="11">
                  <c:v>268</c:v>
                </c:pt>
                <c:pt idx="12">
                  <c:v>268</c:v>
                </c:pt>
                <c:pt idx="13">
                  <c:v>268</c:v>
                </c:pt>
                <c:pt idx="14">
                  <c:v>310</c:v>
                </c:pt>
                <c:pt idx="15">
                  <c:v>310</c:v>
                </c:pt>
                <c:pt idx="16">
                  <c:v>310</c:v>
                </c:pt>
                <c:pt idx="17">
                  <c:v>310</c:v>
                </c:pt>
                <c:pt idx="18">
                  <c:v>310</c:v>
                </c:pt>
                <c:pt idx="19">
                  <c:v>310</c:v>
                </c:pt>
                <c:pt idx="20">
                  <c:v>310</c:v>
                </c:pt>
                <c:pt idx="21">
                  <c:v>310</c:v>
                </c:pt>
                <c:pt idx="22">
                  <c:v>402</c:v>
                </c:pt>
                <c:pt idx="23">
                  <c:v>402</c:v>
                </c:pt>
                <c:pt idx="24">
                  <c:v>402</c:v>
                </c:pt>
                <c:pt idx="25">
                  <c:v>402</c:v>
                </c:pt>
                <c:pt idx="26">
                  <c:v>402</c:v>
                </c:pt>
                <c:pt idx="27">
                  <c:v>402</c:v>
                </c:pt>
                <c:pt idx="28">
                  <c:v>402</c:v>
                </c:pt>
                <c:pt idx="29">
                  <c:v>455</c:v>
                </c:pt>
                <c:pt idx="30">
                  <c:v>455</c:v>
                </c:pt>
                <c:pt idx="31">
                  <c:v>455</c:v>
                </c:pt>
                <c:pt idx="32">
                  <c:v>455</c:v>
                </c:pt>
                <c:pt idx="33">
                  <c:v>455</c:v>
                </c:pt>
                <c:pt idx="34">
                  <c:v>455</c:v>
                </c:pt>
                <c:pt idx="35">
                  <c:v>455</c:v>
                </c:pt>
                <c:pt idx="36">
                  <c:v>455</c:v>
                </c:pt>
                <c:pt idx="37">
                  <c:v>413</c:v>
                </c:pt>
                <c:pt idx="38">
                  <c:v>413</c:v>
                </c:pt>
                <c:pt idx="39">
                  <c:v>413</c:v>
                </c:pt>
                <c:pt idx="40">
                  <c:v>413</c:v>
                </c:pt>
                <c:pt idx="41">
                  <c:v>413</c:v>
                </c:pt>
                <c:pt idx="42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4B-4087-BCF3-43B5FE50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39680"/>
        <c:axId val="391958464"/>
      </c:lineChart>
      <c:catAx>
        <c:axId val="3928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919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58464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92839680"/>
        <c:crosses val="autoZero"/>
        <c:crossBetween val="between"/>
      </c:valAx>
      <c:catAx>
        <c:axId val="39284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959040"/>
        <c:crosses val="autoZero"/>
        <c:auto val="1"/>
        <c:lblAlgn val="ctr"/>
        <c:lblOffset val="100"/>
        <c:noMultiLvlLbl val="0"/>
      </c:catAx>
      <c:valAx>
        <c:axId val="391959040"/>
        <c:scaling>
          <c:orientation val="minMax"/>
          <c:max val="90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92842752"/>
        <c:crosses val="max"/>
        <c:crossBetween val="between"/>
        <c:majorUnit val="1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396790683788394"/>
          <c:y val="7.5309301825450033E-3"/>
          <c:w val="0.13206418632423214"/>
          <c:h val="6.259353295155605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72101541494221E-2"/>
          <c:y val="6.0033153747230249E-2"/>
          <c:w val="0.90457721963368598"/>
          <c:h val="0.88535906667276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ブロッコリー!$A$156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ブロッコリー!$B$155:$AR$155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ブロッコリー!$B$156:$AR$156</c:f>
              <c:numCache>
                <c:formatCode>#,##0_);[Red]\(#,##0\)</c:formatCode>
                <c:ptCount val="43"/>
                <c:pt idx="0">
                  <c:v>10.294</c:v>
                </c:pt>
                <c:pt idx="1">
                  <c:v>13.419</c:v>
                </c:pt>
                <c:pt idx="2">
                  <c:v>15.548</c:v>
                </c:pt>
                <c:pt idx="3">
                  <c:v>10.138</c:v>
                </c:pt>
                <c:pt idx="4">
                  <c:v>11.234999999999999</c:v>
                </c:pt>
                <c:pt idx="5">
                  <c:v>10.638</c:v>
                </c:pt>
                <c:pt idx="6">
                  <c:v>12.279</c:v>
                </c:pt>
                <c:pt idx="7">
                  <c:v>22.827999999999999</c:v>
                </c:pt>
                <c:pt idx="8">
                  <c:v>15.943</c:v>
                </c:pt>
                <c:pt idx="9">
                  <c:v>17.940999999999999</c:v>
                </c:pt>
                <c:pt idx="10">
                  <c:v>9.4619999999999997</c:v>
                </c:pt>
                <c:pt idx="11">
                  <c:v>11.996</c:v>
                </c:pt>
                <c:pt idx="12">
                  <c:v>14.096</c:v>
                </c:pt>
                <c:pt idx="13">
                  <c:v>14.733000000000001</c:v>
                </c:pt>
                <c:pt idx="14">
                  <c:v>15.074</c:v>
                </c:pt>
                <c:pt idx="15">
                  <c:v>9.7579999999999991</c:v>
                </c:pt>
                <c:pt idx="16">
                  <c:v>12.159000000000001</c:v>
                </c:pt>
                <c:pt idx="17">
                  <c:v>14.023999999999999</c:v>
                </c:pt>
                <c:pt idx="18">
                  <c:v>14.31</c:v>
                </c:pt>
                <c:pt idx="19">
                  <c:v>8.5879999999999992</c:v>
                </c:pt>
                <c:pt idx="20">
                  <c:v>8.1820000000000004</c:v>
                </c:pt>
                <c:pt idx="21">
                  <c:v>9.6950000000000003</c:v>
                </c:pt>
                <c:pt idx="22">
                  <c:v>10.914</c:v>
                </c:pt>
                <c:pt idx="23">
                  <c:v>11.494</c:v>
                </c:pt>
                <c:pt idx="24">
                  <c:v>10.866</c:v>
                </c:pt>
                <c:pt idx="25">
                  <c:v>11.39</c:v>
                </c:pt>
                <c:pt idx="26">
                  <c:v>14.054</c:v>
                </c:pt>
                <c:pt idx="27">
                  <c:v>12.5</c:v>
                </c:pt>
                <c:pt idx="28">
                  <c:v>12.071</c:v>
                </c:pt>
                <c:pt idx="29">
                  <c:v>11.752000000000001</c:v>
                </c:pt>
                <c:pt idx="30">
                  <c:v>8.0820000000000007</c:v>
                </c:pt>
                <c:pt idx="31">
                  <c:v>8.3010000000000002</c:v>
                </c:pt>
                <c:pt idx="32">
                  <c:v>8.8979999999999997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7-448D-BE12-AEF3BE04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345024"/>
        <c:axId val="391961920"/>
      </c:barChart>
      <c:lineChart>
        <c:grouping val="standard"/>
        <c:varyColors val="0"/>
        <c:ser>
          <c:idx val="1"/>
          <c:order val="1"/>
          <c:tx>
            <c:strRef>
              <c:f>ブロッコリー!$A$157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ブロッコリー!$B$155:$AR$155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ブロッコリー!$B$157:$AR$157</c:f>
              <c:numCache>
                <c:formatCode>#,##0_ ;[Red]\-#,##0\ </c:formatCode>
                <c:ptCount val="43"/>
                <c:pt idx="0">
                  <c:v>328</c:v>
                </c:pt>
                <c:pt idx="1">
                  <c:v>327</c:v>
                </c:pt>
                <c:pt idx="2">
                  <c:v>327</c:v>
                </c:pt>
                <c:pt idx="3">
                  <c:v>372</c:v>
                </c:pt>
                <c:pt idx="4">
                  <c:v>421</c:v>
                </c:pt>
                <c:pt idx="5">
                  <c:v>395</c:v>
                </c:pt>
                <c:pt idx="6">
                  <c:v>400</c:v>
                </c:pt>
                <c:pt idx="7">
                  <c:v>372</c:v>
                </c:pt>
                <c:pt idx="8">
                  <c:v>384</c:v>
                </c:pt>
                <c:pt idx="9">
                  <c:v>397</c:v>
                </c:pt>
                <c:pt idx="10">
                  <c:v>408</c:v>
                </c:pt>
                <c:pt idx="11">
                  <c:v>408</c:v>
                </c:pt>
                <c:pt idx="12">
                  <c:v>409</c:v>
                </c:pt>
                <c:pt idx="13">
                  <c:v>408</c:v>
                </c:pt>
                <c:pt idx="14">
                  <c:v>402</c:v>
                </c:pt>
                <c:pt idx="15">
                  <c:v>403</c:v>
                </c:pt>
                <c:pt idx="16">
                  <c:v>407</c:v>
                </c:pt>
                <c:pt idx="17">
                  <c:v>446</c:v>
                </c:pt>
                <c:pt idx="18">
                  <c:v>430</c:v>
                </c:pt>
                <c:pt idx="19">
                  <c:v>445</c:v>
                </c:pt>
                <c:pt idx="20">
                  <c:v>437</c:v>
                </c:pt>
                <c:pt idx="21">
                  <c:v>508</c:v>
                </c:pt>
                <c:pt idx="22">
                  <c:v>467</c:v>
                </c:pt>
                <c:pt idx="23">
                  <c:v>485</c:v>
                </c:pt>
                <c:pt idx="24">
                  <c:v>446</c:v>
                </c:pt>
                <c:pt idx="25">
                  <c:v>426</c:v>
                </c:pt>
                <c:pt idx="26">
                  <c:v>379</c:v>
                </c:pt>
                <c:pt idx="27">
                  <c:v>367</c:v>
                </c:pt>
                <c:pt idx="28">
                  <c:v>396</c:v>
                </c:pt>
                <c:pt idx="29">
                  <c:v>374</c:v>
                </c:pt>
                <c:pt idx="30">
                  <c:v>391</c:v>
                </c:pt>
                <c:pt idx="31">
                  <c:v>402</c:v>
                </c:pt>
                <c:pt idx="32">
                  <c:v>417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7-448D-BE12-AEF3BE04D997}"/>
            </c:ext>
          </c:extLst>
        </c:ser>
        <c:ser>
          <c:idx val="2"/>
          <c:order val="2"/>
          <c:tx>
            <c:strRef>
              <c:f>ブロッコリー!$A$158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73739611357540524"/>
                  <c:y val="-0.135063305060911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17-448D-BE12-AEF3BE04D9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ブロッコリー!$B$155:$AR$155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ブロッコリー!$B$158:$AR$158</c:f>
              <c:numCache>
                <c:formatCode>#,##0_ ;[Red]\-#,##0\ </c:formatCode>
                <c:ptCount val="43"/>
                <c:pt idx="0">
                  <c:v>267</c:v>
                </c:pt>
                <c:pt idx="1">
                  <c:v>267</c:v>
                </c:pt>
                <c:pt idx="2">
                  <c:v>267</c:v>
                </c:pt>
                <c:pt idx="3">
                  <c:v>267</c:v>
                </c:pt>
                <c:pt idx="4">
                  <c:v>267</c:v>
                </c:pt>
                <c:pt idx="5">
                  <c:v>267</c:v>
                </c:pt>
                <c:pt idx="6">
                  <c:v>267</c:v>
                </c:pt>
                <c:pt idx="7">
                  <c:v>234</c:v>
                </c:pt>
                <c:pt idx="8">
                  <c:v>234</c:v>
                </c:pt>
                <c:pt idx="9">
                  <c:v>234</c:v>
                </c:pt>
                <c:pt idx="10">
                  <c:v>234</c:v>
                </c:pt>
                <c:pt idx="11">
                  <c:v>234</c:v>
                </c:pt>
                <c:pt idx="12">
                  <c:v>234</c:v>
                </c:pt>
                <c:pt idx="13">
                  <c:v>234</c:v>
                </c:pt>
                <c:pt idx="14">
                  <c:v>258</c:v>
                </c:pt>
                <c:pt idx="15">
                  <c:v>258</c:v>
                </c:pt>
                <c:pt idx="16">
                  <c:v>258</c:v>
                </c:pt>
                <c:pt idx="17">
                  <c:v>258</c:v>
                </c:pt>
                <c:pt idx="18">
                  <c:v>258</c:v>
                </c:pt>
                <c:pt idx="19">
                  <c:v>258</c:v>
                </c:pt>
                <c:pt idx="20">
                  <c:v>258</c:v>
                </c:pt>
                <c:pt idx="21">
                  <c:v>258</c:v>
                </c:pt>
                <c:pt idx="22">
                  <c:v>359</c:v>
                </c:pt>
                <c:pt idx="23">
                  <c:v>359</c:v>
                </c:pt>
                <c:pt idx="24">
                  <c:v>359</c:v>
                </c:pt>
                <c:pt idx="25">
                  <c:v>359</c:v>
                </c:pt>
                <c:pt idx="26">
                  <c:v>359</c:v>
                </c:pt>
                <c:pt idx="27">
                  <c:v>359</c:v>
                </c:pt>
                <c:pt idx="28">
                  <c:v>359</c:v>
                </c:pt>
                <c:pt idx="29">
                  <c:v>367</c:v>
                </c:pt>
                <c:pt idx="30">
                  <c:v>367</c:v>
                </c:pt>
                <c:pt idx="31">
                  <c:v>367</c:v>
                </c:pt>
                <c:pt idx="32">
                  <c:v>367</c:v>
                </c:pt>
                <c:pt idx="33">
                  <c:v>367</c:v>
                </c:pt>
                <c:pt idx="34">
                  <c:v>367</c:v>
                </c:pt>
                <c:pt idx="35">
                  <c:v>367</c:v>
                </c:pt>
                <c:pt idx="36">
                  <c:v>367</c:v>
                </c:pt>
                <c:pt idx="37">
                  <c:v>331</c:v>
                </c:pt>
                <c:pt idx="38">
                  <c:v>331</c:v>
                </c:pt>
                <c:pt idx="39">
                  <c:v>331</c:v>
                </c:pt>
                <c:pt idx="40">
                  <c:v>331</c:v>
                </c:pt>
                <c:pt idx="41">
                  <c:v>331</c:v>
                </c:pt>
                <c:pt idx="42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7-448D-BE12-AEF3BE04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41728"/>
        <c:axId val="391961344"/>
      </c:lineChart>
      <c:catAx>
        <c:axId val="3928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9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961344"/>
        <c:scaling>
          <c:orientation val="minMax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92841728"/>
        <c:crosses val="autoZero"/>
        <c:crossBetween val="between"/>
      </c:valAx>
      <c:catAx>
        <c:axId val="39334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961920"/>
        <c:crosses val="autoZero"/>
        <c:auto val="1"/>
        <c:lblAlgn val="ctr"/>
        <c:lblOffset val="100"/>
        <c:noMultiLvlLbl val="0"/>
      </c:catAx>
      <c:valAx>
        <c:axId val="391961920"/>
        <c:scaling>
          <c:orientation val="minMax"/>
          <c:max val="35"/>
          <c:min val="0"/>
        </c:scaling>
        <c:delete val="0"/>
        <c:axPos val="r"/>
        <c:numFmt formatCode="#,##0_);[Red]\(#,##0\)" sourceLinked="1"/>
        <c:majorTickMark val="in"/>
        <c:minorTickMark val="none"/>
        <c:tickLblPos val="nextTo"/>
        <c:crossAx val="393345024"/>
        <c:crosses val="max"/>
        <c:crossBetween val="between"/>
        <c:majorUnit val="3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442550850111283"/>
          <c:y val="2.1621242236872525E-4"/>
          <c:w val="0.1311489805977995"/>
          <c:h val="7.283258744271783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5659669122759E-2"/>
          <c:y val="6.9900234741784043E-2"/>
          <c:w val="0.91581735564223854"/>
          <c:h val="0.880188458615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ブロッコリー!$A$76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ブロッコリー!$B$75:$AR$75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ブロッコリー!$B$76:$AR$76</c:f>
              <c:numCache>
                <c:formatCode>#,##0_);[Red]\(#,##0\)</c:formatCode>
                <c:ptCount val="43"/>
                <c:pt idx="0">
                  <c:v>25.013000000000002</c:v>
                </c:pt>
                <c:pt idx="1">
                  <c:v>25.771999999999998</c:v>
                </c:pt>
                <c:pt idx="2">
                  <c:v>25.45</c:v>
                </c:pt>
                <c:pt idx="3">
                  <c:v>21.294</c:v>
                </c:pt>
                <c:pt idx="4">
                  <c:v>21.829000000000001</c:v>
                </c:pt>
                <c:pt idx="5">
                  <c:v>15.864000000000001</c:v>
                </c:pt>
                <c:pt idx="6">
                  <c:v>24.907</c:v>
                </c:pt>
                <c:pt idx="7">
                  <c:v>27.713999999999999</c:v>
                </c:pt>
                <c:pt idx="8">
                  <c:v>14.978</c:v>
                </c:pt>
                <c:pt idx="9">
                  <c:v>24.524000000000001</c:v>
                </c:pt>
                <c:pt idx="10">
                  <c:v>18.266999999999999</c:v>
                </c:pt>
                <c:pt idx="11">
                  <c:v>28.332999999999998</c:v>
                </c:pt>
                <c:pt idx="12">
                  <c:v>31.76</c:v>
                </c:pt>
                <c:pt idx="13">
                  <c:v>23.873000000000001</c:v>
                </c:pt>
                <c:pt idx="14">
                  <c:v>31.57</c:v>
                </c:pt>
                <c:pt idx="15">
                  <c:v>11.47</c:v>
                </c:pt>
                <c:pt idx="16">
                  <c:v>14.555</c:v>
                </c:pt>
                <c:pt idx="17">
                  <c:v>24.731000000000002</c:v>
                </c:pt>
                <c:pt idx="18">
                  <c:v>20.486999999999998</c:v>
                </c:pt>
                <c:pt idx="19">
                  <c:v>36.195999999999998</c:v>
                </c:pt>
                <c:pt idx="20">
                  <c:v>17.475000000000001</c:v>
                </c:pt>
                <c:pt idx="21">
                  <c:v>27.053999999999998</c:v>
                </c:pt>
                <c:pt idx="22">
                  <c:v>33.664999999999999</c:v>
                </c:pt>
                <c:pt idx="23">
                  <c:v>23.98</c:v>
                </c:pt>
                <c:pt idx="24">
                  <c:v>27.364000000000001</c:v>
                </c:pt>
                <c:pt idx="25">
                  <c:v>24.882000000000001</c:v>
                </c:pt>
                <c:pt idx="26">
                  <c:v>32.737000000000002</c:v>
                </c:pt>
                <c:pt idx="27">
                  <c:v>34.682000000000002</c:v>
                </c:pt>
                <c:pt idx="28">
                  <c:v>33.317</c:v>
                </c:pt>
                <c:pt idx="29">
                  <c:v>37.191000000000003</c:v>
                </c:pt>
                <c:pt idx="30">
                  <c:v>27.05</c:v>
                </c:pt>
                <c:pt idx="31">
                  <c:v>23.141999999999999</c:v>
                </c:pt>
                <c:pt idx="32">
                  <c:v>40.292000000000002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8-4E2F-B930-D05CEE77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831424"/>
        <c:axId val="392292608"/>
      </c:barChart>
      <c:lineChart>
        <c:grouping val="standard"/>
        <c:varyColors val="0"/>
        <c:ser>
          <c:idx val="1"/>
          <c:order val="1"/>
          <c:tx>
            <c:strRef>
              <c:f>ブロッコリー!$A$77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ブロッコリー!$B$75:$AR$75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ブロッコリー!$B$77:$AR$77</c:f>
              <c:numCache>
                <c:formatCode>#,##0_);[Red]\(#,##0\)</c:formatCode>
                <c:ptCount val="43"/>
                <c:pt idx="0">
                  <c:v>316</c:v>
                </c:pt>
                <c:pt idx="1">
                  <c:v>369</c:v>
                </c:pt>
                <c:pt idx="2">
                  <c:v>374</c:v>
                </c:pt>
                <c:pt idx="3">
                  <c:v>411</c:v>
                </c:pt>
                <c:pt idx="4">
                  <c:v>409</c:v>
                </c:pt>
                <c:pt idx="5">
                  <c:v>427</c:v>
                </c:pt>
                <c:pt idx="6">
                  <c:v>443</c:v>
                </c:pt>
                <c:pt idx="7">
                  <c:v>430</c:v>
                </c:pt>
                <c:pt idx="8">
                  <c:v>431</c:v>
                </c:pt>
                <c:pt idx="9">
                  <c:v>440</c:v>
                </c:pt>
                <c:pt idx="10">
                  <c:v>439</c:v>
                </c:pt>
                <c:pt idx="11">
                  <c:v>453</c:v>
                </c:pt>
                <c:pt idx="12">
                  <c:v>456</c:v>
                </c:pt>
                <c:pt idx="13">
                  <c:v>451</c:v>
                </c:pt>
                <c:pt idx="14">
                  <c:v>445</c:v>
                </c:pt>
                <c:pt idx="15">
                  <c:v>478</c:v>
                </c:pt>
                <c:pt idx="16">
                  <c:v>512</c:v>
                </c:pt>
                <c:pt idx="17">
                  <c:v>563</c:v>
                </c:pt>
                <c:pt idx="18">
                  <c:v>586</c:v>
                </c:pt>
                <c:pt idx="19">
                  <c:v>575</c:v>
                </c:pt>
                <c:pt idx="20">
                  <c:v>535</c:v>
                </c:pt>
                <c:pt idx="21">
                  <c:v>526</c:v>
                </c:pt>
                <c:pt idx="22">
                  <c:v>524</c:v>
                </c:pt>
                <c:pt idx="23">
                  <c:v>516</c:v>
                </c:pt>
                <c:pt idx="24">
                  <c:v>526</c:v>
                </c:pt>
                <c:pt idx="25">
                  <c:v>545</c:v>
                </c:pt>
                <c:pt idx="26">
                  <c:v>514</c:v>
                </c:pt>
                <c:pt idx="27">
                  <c:v>472</c:v>
                </c:pt>
                <c:pt idx="28">
                  <c:v>471</c:v>
                </c:pt>
                <c:pt idx="29">
                  <c:v>445</c:v>
                </c:pt>
                <c:pt idx="30">
                  <c:v>461</c:v>
                </c:pt>
                <c:pt idx="31">
                  <c:v>460</c:v>
                </c:pt>
                <c:pt idx="32">
                  <c:v>506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8-4E2F-B930-D05CEE77911A}"/>
            </c:ext>
          </c:extLst>
        </c:ser>
        <c:ser>
          <c:idx val="2"/>
          <c:order val="2"/>
          <c:tx>
            <c:strRef>
              <c:f>ブロッコリー!$A$78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74381877446418465"/>
                  <c:y val="-0.180710530612505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58-4E2F-B930-D05CEE7791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ブロッコリー!$B$75:$AR$75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ブロッコリー!$B$78:$AR$78</c:f>
              <c:numCache>
                <c:formatCode>#,##0_);[Red]\(#,##0\)</c:formatCode>
                <c:ptCount val="43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255</c:v>
                </c:pt>
                <c:pt idx="8">
                  <c:v>255</c:v>
                </c:pt>
                <c:pt idx="9">
                  <c:v>255</c:v>
                </c:pt>
                <c:pt idx="10">
                  <c:v>255</c:v>
                </c:pt>
                <c:pt idx="11">
                  <c:v>255</c:v>
                </c:pt>
                <c:pt idx="12">
                  <c:v>255</c:v>
                </c:pt>
                <c:pt idx="13">
                  <c:v>255</c:v>
                </c:pt>
                <c:pt idx="14">
                  <c:v>279</c:v>
                </c:pt>
                <c:pt idx="15">
                  <c:v>279</c:v>
                </c:pt>
                <c:pt idx="16">
                  <c:v>279</c:v>
                </c:pt>
                <c:pt idx="17">
                  <c:v>279</c:v>
                </c:pt>
                <c:pt idx="18">
                  <c:v>279</c:v>
                </c:pt>
                <c:pt idx="19">
                  <c:v>279</c:v>
                </c:pt>
                <c:pt idx="20">
                  <c:v>279</c:v>
                </c:pt>
                <c:pt idx="21">
                  <c:v>279</c:v>
                </c:pt>
                <c:pt idx="22">
                  <c:v>371</c:v>
                </c:pt>
                <c:pt idx="23">
                  <c:v>371</c:v>
                </c:pt>
                <c:pt idx="24">
                  <c:v>371</c:v>
                </c:pt>
                <c:pt idx="25">
                  <c:v>371</c:v>
                </c:pt>
                <c:pt idx="26">
                  <c:v>371</c:v>
                </c:pt>
                <c:pt idx="27">
                  <c:v>371</c:v>
                </c:pt>
                <c:pt idx="28">
                  <c:v>371</c:v>
                </c:pt>
                <c:pt idx="29">
                  <c:v>446</c:v>
                </c:pt>
                <c:pt idx="30">
                  <c:v>446</c:v>
                </c:pt>
                <c:pt idx="31">
                  <c:v>446</c:v>
                </c:pt>
                <c:pt idx="32">
                  <c:v>446</c:v>
                </c:pt>
                <c:pt idx="33">
                  <c:v>446</c:v>
                </c:pt>
                <c:pt idx="34">
                  <c:v>446</c:v>
                </c:pt>
                <c:pt idx="35">
                  <c:v>446</c:v>
                </c:pt>
                <c:pt idx="36">
                  <c:v>446</c:v>
                </c:pt>
                <c:pt idx="37">
                  <c:v>393</c:v>
                </c:pt>
                <c:pt idx="38">
                  <c:v>393</c:v>
                </c:pt>
                <c:pt idx="39">
                  <c:v>393</c:v>
                </c:pt>
                <c:pt idx="40">
                  <c:v>393</c:v>
                </c:pt>
                <c:pt idx="41">
                  <c:v>393</c:v>
                </c:pt>
                <c:pt idx="42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58-4E2F-B930-D05CEE77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346560"/>
        <c:axId val="392292032"/>
      </c:lineChart>
      <c:catAx>
        <c:axId val="39334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9229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29203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93346560"/>
        <c:crosses val="autoZero"/>
        <c:crossBetween val="between"/>
      </c:valAx>
      <c:catAx>
        <c:axId val="39383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2292608"/>
        <c:crosses val="autoZero"/>
        <c:auto val="1"/>
        <c:lblAlgn val="ctr"/>
        <c:lblOffset val="100"/>
        <c:noMultiLvlLbl val="0"/>
      </c:catAx>
      <c:valAx>
        <c:axId val="39229260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crossAx val="393831424"/>
        <c:crosses val="max"/>
        <c:crossBetween val="between"/>
        <c:majorUnit val="1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40046296296294E-2"/>
          <c:y val="6.2313045592705167E-2"/>
          <c:w val="0.9180967697545408"/>
          <c:h val="0.88641232486102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キャベツ!$A$116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キャベツ!$B$115:$AR$115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キャベツ!$B$116:$AR$116</c:f>
              <c:numCache>
                <c:formatCode>#,##0_);[Red]\(#,##0\)</c:formatCode>
                <c:ptCount val="43"/>
                <c:pt idx="0">
                  <c:v>235.8</c:v>
                </c:pt>
                <c:pt idx="1">
                  <c:v>224.857</c:v>
                </c:pt>
                <c:pt idx="2">
                  <c:v>200.48500000000001</c:v>
                </c:pt>
                <c:pt idx="3">
                  <c:v>318.548</c:v>
                </c:pt>
                <c:pt idx="4">
                  <c:v>204.93700000000001</c:v>
                </c:pt>
                <c:pt idx="5">
                  <c:v>210.40199999999999</c:v>
                </c:pt>
                <c:pt idx="6">
                  <c:v>300.50099999999998</c:v>
                </c:pt>
                <c:pt idx="7">
                  <c:v>205.614</c:v>
                </c:pt>
                <c:pt idx="8">
                  <c:v>297.69200000000001</c:v>
                </c:pt>
                <c:pt idx="9">
                  <c:v>134.24799999999999</c:v>
                </c:pt>
                <c:pt idx="10">
                  <c:v>197.63399999999999</c:v>
                </c:pt>
                <c:pt idx="11">
                  <c:v>307.87900000000002</c:v>
                </c:pt>
                <c:pt idx="12">
                  <c:v>156.29900000000001</c:v>
                </c:pt>
                <c:pt idx="13">
                  <c:v>223.79900000000001</c:v>
                </c:pt>
                <c:pt idx="14">
                  <c:v>158.68299999999999</c:v>
                </c:pt>
                <c:pt idx="15">
                  <c:v>189.02199999999999</c:v>
                </c:pt>
                <c:pt idx="16">
                  <c:v>273.45600000000002</c:v>
                </c:pt>
                <c:pt idx="17">
                  <c:v>120.983</c:v>
                </c:pt>
                <c:pt idx="18">
                  <c:v>207.70699999999999</c:v>
                </c:pt>
                <c:pt idx="19">
                  <c:v>172.02</c:v>
                </c:pt>
                <c:pt idx="20">
                  <c:v>228.72499999999999</c:v>
                </c:pt>
                <c:pt idx="21">
                  <c:v>323.65800000000002</c:v>
                </c:pt>
                <c:pt idx="22">
                  <c:v>201.99299999999999</c:v>
                </c:pt>
                <c:pt idx="23">
                  <c:v>220.86199999999999</c:v>
                </c:pt>
                <c:pt idx="24">
                  <c:v>227.08500000000001</c:v>
                </c:pt>
                <c:pt idx="25">
                  <c:v>148.881</c:v>
                </c:pt>
                <c:pt idx="26">
                  <c:v>213.95099999999999</c:v>
                </c:pt>
                <c:pt idx="27">
                  <c:v>201.93299999999999</c:v>
                </c:pt>
                <c:pt idx="28">
                  <c:v>288.72399999999999</c:v>
                </c:pt>
                <c:pt idx="29">
                  <c:v>194.22200000000001</c:v>
                </c:pt>
                <c:pt idx="30">
                  <c:v>264.08</c:v>
                </c:pt>
                <c:pt idx="31">
                  <c:v>279.12299999999999</c:v>
                </c:pt>
                <c:pt idx="32">
                  <c:v>152.745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6-4F3E-A604-2CF44E7B8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0448"/>
        <c:axId val="140809856"/>
      </c:barChart>
      <c:lineChart>
        <c:grouping val="standard"/>
        <c:varyColors val="0"/>
        <c:ser>
          <c:idx val="1"/>
          <c:order val="1"/>
          <c:tx>
            <c:strRef>
              <c:f>キャベツ!$A$117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キャベツ!$B$115:$AR$115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キャベツ!$B$117:$AR$117</c:f>
              <c:numCache>
                <c:formatCode>#,##0_);[Red]\(#,##0\)</c:formatCode>
                <c:ptCount val="43"/>
                <c:pt idx="0">
                  <c:v>69</c:v>
                </c:pt>
                <c:pt idx="1">
                  <c:v>68</c:v>
                </c:pt>
                <c:pt idx="2">
                  <c:v>78</c:v>
                </c:pt>
                <c:pt idx="3">
                  <c:v>83</c:v>
                </c:pt>
                <c:pt idx="4">
                  <c:v>83</c:v>
                </c:pt>
                <c:pt idx="5">
                  <c:v>85</c:v>
                </c:pt>
                <c:pt idx="6">
                  <c:v>77</c:v>
                </c:pt>
                <c:pt idx="7">
                  <c:v>75</c:v>
                </c:pt>
                <c:pt idx="8">
                  <c:v>81</c:v>
                </c:pt>
                <c:pt idx="9">
                  <c:v>98</c:v>
                </c:pt>
                <c:pt idx="10">
                  <c:v>89</c:v>
                </c:pt>
                <c:pt idx="11">
                  <c:v>89</c:v>
                </c:pt>
                <c:pt idx="12">
                  <c:v>97</c:v>
                </c:pt>
                <c:pt idx="13">
                  <c:v>91</c:v>
                </c:pt>
                <c:pt idx="14">
                  <c:v>114</c:v>
                </c:pt>
                <c:pt idx="15">
                  <c:v>112</c:v>
                </c:pt>
                <c:pt idx="16">
                  <c:v>124</c:v>
                </c:pt>
                <c:pt idx="17">
                  <c:v>156</c:v>
                </c:pt>
                <c:pt idx="18">
                  <c:v>157</c:v>
                </c:pt>
                <c:pt idx="19">
                  <c:v>120</c:v>
                </c:pt>
                <c:pt idx="20">
                  <c:v>110</c:v>
                </c:pt>
                <c:pt idx="21">
                  <c:v>100</c:v>
                </c:pt>
                <c:pt idx="22">
                  <c:v>105</c:v>
                </c:pt>
                <c:pt idx="23">
                  <c:v>102</c:v>
                </c:pt>
                <c:pt idx="24">
                  <c:v>117</c:v>
                </c:pt>
                <c:pt idx="25">
                  <c:v>123</c:v>
                </c:pt>
                <c:pt idx="26">
                  <c:v>123</c:v>
                </c:pt>
                <c:pt idx="27">
                  <c:v>134</c:v>
                </c:pt>
                <c:pt idx="28">
                  <c:v>141</c:v>
                </c:pt>
                <c:pt idx="29">
                  <c:v>131</c:v>
                </c:pt>
                <c:pt idx="30">
                  <c:v>123</c:v>
                </c:pt>
                <c:pt idx="31">
                  <c:v>125</c:v>
                </c:pt>
                <c:pt idx="32">
                  <c:v>143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6-4F3E-A604-2CF44E7B83C1}"/>
            </c:ext>
          </c:extLst>
        </c:ser>
        <c:ser>
          <c:idx val="2"/>
          <c:order val="2"/>
          <c:tx>
            <c:strRef>
              <c:f>キャベツ!$A$118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7087919633794828"/>
                  <c:y val="-0.1117207427543644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6-4F3E-A604-2CF44E7B83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キャベツ!$B$115:$AR$115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キャベツ!$B$118:$AR$118</c:f>
              <c:numCache>
                <c:formatCode>#,##0_);[Red]\(#,##0\)</c:formatCode>
                <c:ptCount val="43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97</c:v>
                </c:pt>
                <c:pt idx="37">
                  <c:v>91</c:v>
                </c:pt>
                <c:pt idx="38">
                  <c:v>91</c:v>
                </c:pt>
                <c:pt idx="39">
                  <c:v>91</c:v>
                </c:pt>
                <c:pt idx="40">
                  <c:v>91</c:v>
                </c:pt>
                <c:pt idx="41">
                  <c:v>91</c:v>
                </c:pt>
                <c:pt idx="42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6-4F3E-A604-2CF44E7B8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05184"/>
        <c:axId val="140809280"/>
      </c:lineChart>
      <c:catAx>
        <c:axId val="38460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1408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09280"/>
        <c:scaling>
          <c:orientation val="minMax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4605184"/>
        <c:crosses val="autoZero"/>
        <c:crossBetween val="between"/>
      </c:valAx>
      <c:catAx>
        <c:axId val="38948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809856"/>
        <c:crosses val="autoZero"/>
        <c:auto val="1"/>
        <c:lblAlgn val="ctr"/>
        <c:lblOffset val="100"/>
        <c:noMultiLvlLbl val="0"/>
      </c:catAx>
      <c:valAx>
        <c:axId val="140809856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9480448"/>
        <c:crosses val="max"/>
        <c:crossBetween val="between"/>
        <c:majorUnit val="10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504629443885945"/>
          <c:y val="7.5063649961651545E-3"/>
          <c:w val="0.143479502516805"/>
          <c:h val="5.8064754486083212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9210842066878E-2"/>
          <c:y val="9.2489420045645199E-2"/>
          <c:w val="0.92314835831662012"/>
          <c:h val="0.84798556878801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キャベツ!$A$156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キャベツ!$B$155:$AR$155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キャベツ!$B$156:$AR$156</c:f>
              <c:numCache>
                <c:formatCode>#,##0_);[Red]\(#,##0\)</c:formatCode>
                <c:ptCount val="43"/>
                <c:pt idx="0">
                  <c:v>118.26600000000001</c:v>
                </c:pt>
                <c:pt idx="1">
                  <c:v>124.29</c:v>
                </c:pt>
                <c:pt idx="2">
                  <c:v>118.051</c:v>
                </c:pt>
                <c:pt idx="3">
                  <c:v>118.75700000000001</c:v>
                </c:pt>
                <c:pt idx="4">
                  <c:v>125.761</c:v>
                </c:pt>
                <c:pt idx="5">
                  <c:v>102.715</c:v>
                </c:pt>
                <c:pt idx="6">
                  <c:v>135.16999999999999</c:v>
                </c:pt>
                <c:pt idx="7">
                  <c:v>131.06800000000001</c:v>
                </c:pt>
                <c:pt idx="8">
                  <c:v>104.90600000000001</c:v>
                </c:pt>
                <c:pt idx="9">
                  <c:v>144.44800000000001</c:v>
                </c:pt>
                <c:pt idx="10">
                  <c:v>90.59</c:v>
                </c:pt>
                <c:pt idx="11">
                  <c:v>108.65</c:v>
                </c:pt>
                <c:pt idx="12">
                  <c:v>111.63800000000001</c:v>
                </c:pt>
                <c:pt idx="13">
                  <c:v>121.827</c:v>
                </c:pt>
                <c:pt idx="14">
                  <c:v>123.374</c:v>
                </c:pt>
                <c:pt idx="15">
                  <c:v>91.658000000000001</c:v>
                </c:pt>
                <c:pt idx="16">
                  <c:v>139.21100000000001</c:v>
                </c:pt>
                <c:pt idx="17">
                  <c:v>105.42</c:v>
                </c:pt>
                <c:pt idx="18">
                  <c:v>103.986</c:v>
                </c:pt>
                <c:pt idx="19">
                  <c:v>134.596</c:v>
                </c:pt>
                <c:pt idx="20">
                  <c:v>100.361</c:v>
                </c:pt>
                <c:pt idx="21">
                  <c:v>144.31399999999999</c:v>
                </c:pt>
                <c:pt idx="22">
                  <c:v>119.78</c:v>
                </c:pt>
                <c:pt idx="23">
                  <c:v>106</c:v>
                </c:pt>
                <c:pt idx="24">
                  <c:v>107.809</c:v>
                </c:pt>
                <c:pt idx="25">
                  <c:v>70.986000000000004</c:v>
                </c:pt>
                <c:pt idx="26">
                  <c:v>97.012</c:v>
                </c:pt>
                <c:pt idx="27">
                  <c:v>116.52500000000001</c:v>
                </c:pt>
                <c:pt idx="28">
                  <c:v>100.05200000000001</c:v>
                </c:pt>
                <c:pt idx="29">
                  <c:v>134.749</c:v>
                </c:pt>
                <c:pt idx="30">
                  <c:v>80.504999999999995</c:v>
                </c:pt>
                <c:pt idx="31">
                  <c:v>96.497</c:v>
                </c:pt>
                <c:pt idx="32">
                  <c:v>129.59299999999999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E-4B79-AAAF-A2F6A05A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3520"/>
        <c:axId val="228090432"/>
      </c:barChart>
      <c:lineChart>
        <c:grouping val="standard"/>
        <c:varyColors val="0"/>
        <c:ser>
          <c:idx val="1"/>
          <c:order val="1"/>
          <c:tx>
            <c:strRef>
              <c:f>キャベツ!$A$157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キャベツ!$B$155:$AR$155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キャベツ!$B$157:$AR$157</c:f>
              <c:numCache>
                <c:formatCode>#,##0_ ;[Red]\-#,##0\ </c:formatCode>
                <c:ptCount val="43"/>
                <c:pt idx="0">
                  <c:v>61</c:v>
                </c:pt>
                <c:pt idx="1">
                  <c:v>61</c:v>
                </c:pt>
                <c:pt idx="2">
                  <c:v>62</c:v>
                </c:pt>
                <c:pt idx="3">
                  <c:v>65</c:v>
                </c:pt>
                <c:pt idx="4">
                  <c:v>70</c:v>
                </c:pt>
                <c:pt idx="5">
                  <c:v>72</c:v>
                </c:pt>
                <c:pt idx="6">
                  <c:v>71</c:v>
                </c:pt>
                <c:pt idx="7">
                  <c:v>69</c:v>
                </c:pt>
                <c:pt idx="8">
                  <c:v>74</c:v>
                </c:pt>
                <c:pt idx="9">
                  <c:v>78</c:v>
                </c:pt>
                <c:pt idx="10">
                  <c:v>76</c:v>
                </c:pt>
                <c:pt idx="11">
                  <c:v>78</c:v>
                </c:pt>
                <c:pt idx="12">
                  <c:v>79</c:v>
                </c:pt>
                <c:pt idx="13">
                  <c:v>81</c:v>
                </c:pt>
                <c:pt idx="14">
                  <c:v>82</c:v>
                </c:pt>
                <c:pt idx="15">
                  <c:v>88</c:v>
                </c:pt>
                <c:pt idx="16">
                  <c:v>88</c:v>
                </c:pt>
                <c:pt idx="17">
                  <c:v>93</c:v>
                </c:pt>
                <c:pt idx="18">
                  <c:v>114</c:v>
                </c:pt>
                <c:pt idx="19">
                  <c:v>98</c:v>
                </c:pt>
                <c:pt idx="20">
                  <c:v>93</c:v>
                </c:pt>
                <c:pt idx="21">
                  <c:v>88</c:v>
                </c:pt>
                <c:pt idx="22">
                  <c:v>79</c:v>
                </c:pt>
                <c:pt idx="23">
                  <c:v>93</c:v>
                </c:pt>
                <c:pt idx="24">
                  <c:v>92</c:v>
                </c:pt>
                <c:pt idx="25">
                  <c:v>102</c:v>
                </c:pt>
                <c:pt idx="26">
                  <c:v>106</c:v>
                </c:pt>
                <c:pt idx="27">
                  <c:v>103</c:v>
                </c:pt>
                <c:pt idx="28">
                  <c:v>118</c:v>
                </c:pt>
                <c:pt idx="29">
                  <c:v>97</c:v>
                </c:pt>
                <c:pt idx="30">
                  <c:v>103</c:v>
                </c:pt>
                <c:pt idx="31">
                  <c:v>116</c:v>
                </c:pt>
                <c:pt idx="32">
                  <c:v>111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E-4B79-AAAF-A2F6A05AC0BF}"/>
            </c:ext>
          </c:extLst>
        </c:ser>
        <c:ser>
          <c:idx val="2"/>
          <c:order val="2"/>
          <c:tx>
            <c:strRef>
              <c:f>キャベツ!$A$158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70427207973805395"/>
                  <c:y val="-0.1026448189261920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E-4B79-AAAF-A2F6A05AC0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キャベツ!$B$155:$AR$155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キャベツ!$B$158:$AR$158</c:f>
              <c:numCache>
                <c:formatCode>#,##0_ ;[Red]\-#,##0\ </c:formatCode>
                <c:ptCount val="4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67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85</c:v>
                </c:pt>
                <c:pt idx="30">
                  <c:v>85</c:v>
                </c:pt>
                <c:pt idx="31">
                  <c:v>85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82</c:v>
                </c:pt>
                <c:pt idx="38">
                  <c:v>82</c:v>
                </c:pt>
                <c:pt idx="39">
                  <c:v>82</c:v>
                </c:pt>
                <c:pt idx="40">
                  <c:v>82</c:v>
                </c:pt>
                <c:pt idx="41">
                  <c:v>82</c:v>
                </c:pt>
                <c:pt idx="4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5E-4B79-AAAF-A2F6A05AC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81984"/>
        <c:axId val="228089856"/>
      </c:lineChart>
      <c:catAx>
        <c:axId val="389481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2808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89856"/>
        <c:scaling>
          <c:orientation val="minMax"/>
          <c:max val="220"/>
          <c:min val="0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9481984"/>
        <c:crosses val="autoZero"/>
        <c:crossBetween val="between"/>
      </c:valAx>
      <c:catAx>
        <c:axId val="38948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90432"/>
        <c:crosses val="autoZero"/>
        <c:auto val="1"/>
        <c:lblAlgn val="ctr"/>
        <c:lblOffset val="100"/>
        <c:noMultiLvlLbl val="0"/>
      </c:catAx>
      <c:valAx>
        <c:axId val="228090432"/>
        <c:scaling>
          <c:orientation val="minMax"/>
          <c:max val="300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9483520"/>
        <c:crosses val="max"/>
        <c:crossBetween val="between"/>
        <c:majorUnit val="5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222311123856461"/>
          <c:y val="1.4840048333448154E-2"/>
          <c:w val="0.14224960542929294"/>
          <c:h val="4.3448664555150326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43209876543208E-2"/>
          <c:y val="7.7457842287335238E-2"/>
          <c:w val="0.91715196625190942"/>
          <c:h val="0.85345481372848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ねぎ!$A$36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ねぎ!$B$35:$AR$35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ねぎ!$B$36:$AR$36</c:f>
              <c:numCache>
                <c:formatCode>#,##0_);[Red]\(#,##0\)</c:formatCode>
                <c:ptCount val="43"/>
                <c:pt idx="0">
                  <c:v>155.96</c:v>
                </c:pt>
                <c:pt idx="1">
                  <c:v>201.33</c:v>
                </c:pt>
                <c:pt idx="2">
                  <c:v>179.107</c:v>
                </c:pt>
                <c:pt idx="3">
                  <c:v>176.98500000000001</c:v>
                </c:pt>
                <c:pt idx="4">
                  <c:v>206.571</c:v>
                </c:pt>
                <c:pt idx="5">
                  <c:v>158.87899999999999</c:v>
                </c:pt>
                <c:pt idx="6">
                  <c:v>190.369</c:v>
                </c:pt>
                <c:pt idx="7">
                  <c:v>168.77199999999999</c:v>
                </c:pt>
                <c:pt idx="8">
                  <c:v>159.79</c:v>
                </c:pt>
                <c:pt idx="9">
                  <c:v>210.464</c:v>
                </c:pt>
                <c:pt idx="10">
                  <c:v>146.92699999999999</c:v>
                </c:pt>
                <c:pt idx="11">
                  <c:v>163.52600000000001</c:v>
                </c:pt>
                <c:pt idx="12">
                  <c:v>162.624</c:v>
                </c:pt>
                <c:pt idx="13">
                  <c:v>170.27199999999999</c:v>
                </c:pt>
                <c:pt idx="14">
                  <c:v>183.04599999999999</c:v>
                </c:pt>
                <c:pt idx="15">
                  <c:v>145.047</c:v>
                </c:pt>
                <c:pt idx="16">
                  <c:v>179.69499999999999</c:v>
                </c:pt>
                <c:pt idx="17">
                  <c:v>162.18899999999999</c:v>
                </c:pt>
                <c:pt idx="18">
                  <c:v>158.124</c:v>
                </c:pt>
                <c:pt idx="19">
                  <c:v>159.334</c:v>
                </c:pt>
                <c:pt idx="20">
                  <c:v>118.85299999999999</c:v>
                </c:pt>
                <c:pt idx="21">
                  <c:v>174.398</c:v>
                </c:pt>
                <c:pt idx="22">
                  <c:v>158.137</c:v>
                </c:pt>
                <c:pt idx="23">
                  <c:v>147.23699999999999</c:v>
                </c:pt>
                <c:pt idx="24">
                  <c:v>178.41399999999999</c:v>
                </c:pt>
                <c:pt idx="25">
                  <c:v>160.77500000000001</c:v>
                </c:pt>
                <c:pt idx="26">
                  <c:v>169.63</c:v>
                </c:pt>
                <c:pt idx="27">
                  <c:v>142.99799999999999</c:v>
                </c:pt>
                <c:pt idx="28">
                  <c:v>134.733</c:v>
                </c:pt>
                <c:pt idx="29">
                  <c:v>205.06</c:v>
                </c:pt>
                <c:pt idx="30">
                  <c:v>130.553</c:v>
                </c:pt>
                <c:pt idx="31">
                  <c:v>163.43299999999999</c:v>
                </c:pt>
                <c:pt idx="32">
                  <c:v>157.11000000000001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1-410A-8BA3-AF0DBA46F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06688"/>
        <c:axId val="228094464"/>
      </c:barChart>
      <c:lineChart>
        <c:grouping val="standard"/>
        <c:varyColors val="0"/>
        <c:ser>
          <c:idx val="1"/>
          <c:order val="1"/>
          <c:tx>
            <c:strRef>
              <c:f>ねぎ!$A$37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ねぎ!$B$35:$AR$35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ねぎ!$B$37:$AR$37</c:f>
              <c:numCache>
                <c:formatCode>#,##0_);[Red]\(#,##0\)</c:formatCode>
                <c:ptCount val="43"/>
                <c:pt idx="0">
                  <c:v>411</c:v>
                </c:pt>
                <c:pt idx="1">
                  <c:v>405</c:v>
                </c:pt>
                <c:pt idx="2">
                  <c:v>395</c:v>
                </c:pt>
                <c:pt idx="3">
                  <c:v>408</c:v>
                </c:pt>
                <c:pt idx="4">
                  <c:v>394</c:v>
                </c:pt>
                <c:pt idx="5">
                  <c:v>404</c:v>
                </c:pt>
                <c:pt idx="6">
                  <c:v>398</c:v>
                </c:pt>
                <c:pt idx="7">
                  <c:v>379</c:v>
                </c:pt>
                <c:pt idx="8">
                  <c:v>400</c:v>
                </c:pt>
                <c:pt idx="9">
                  <c:v>360</c:v>
                </c:pt>
                <c:pt idx="10">
                  <c:v>382</c:v>
                </c:pt>
                <c:pt idx="11">
                  <c:v>378</c:v>
                </c:pt>
                <c:pt idx="12">
                  <c:v>362</c:v>
                </c:pt>
                <c:pt idx="13">
                  <c:v>370</c:v>
                </c:pt>
                <c:pt idx="14">
                  <c:v>383</c:v>
                </c:pt>
                <c:pt idx="15">
                  <c:v>385</c:v>
                </c:pt>
                <c:pt idx="16">
                  <c:v>383</c:v>
                </c:pt>
                <c:pt idx="17">
                  <c:v>372</c:v>
                </c:pt>
                <c:pt idx="18">
                  <c:v>410</c:v>
                </c:pt>
                <c:pt idx="19">
                  <c:v>427</c:v>
                </c:pt>
                <c:pt idx="20">
                  <c:v>442</c:v>
                </c:pt>
                <c:pt idx="21">
                  <c:v>411</c:v>
                </c:pt>
                <c:pt idx="22">
                  <c:v>403</c:v>
                </c:pt>
                <c:pt idx="23">
                  <c:v>435</c:v>
                </c:pt>
                <c:pt idx="24">
                  <c:v>417</c:v>
                </c:pt>
                <c:pt idx="25">
                  <c:v>403</c:v>
                </c:pt>
                <c:pt idx="26">
                  <c:v>410</c:v>
                </c:pt>
                <c:pt idx="27">
                  <c:v>412</c:v>
                </c:pt>
                <c:pt idx="28">
                  <c:v>430</c:v>
                </c:pt>
                <c:pt idx="29">
                  <c:v>382</c:v>
                </c:pt>
                <c:pt idx="30">
                  <c:v>419</c:v>
                </c:pt>
                <c:pt idx="31">
                  <c:v>401</c:v>
                </c:pt>
                <c:pt idx="32">
                  <c:v>385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1-410A-8BA3-AF0DBA46F605}"/>
            </c:ext>
          </c:extLst>
        </c:ser>
        <c:ser>
          <c:idx val="2"/>
          <c:order val="2"/>
          <c:tx>
            <c:strRef>
              <c:f>ねぎ!$A$38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70215146713904564"/>
                  <c:y val="-8.1088271670038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F1-410A-8BA3-AF0DBA46F6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ねぎ!$B$35:$AR$35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ねぎ!$B$38:$AR$38</c:f>
              <c:numCache>
                <c:formatCode>#,##0_);[Red]\(#,##0\)</c:formatCode>
                <c:ptCount val="43"/>
                <c:pt idx="0">
                  <c:v>363</c:v>
                </c:pt>
                <c:pt idx="1">
                  <c:v>363</c:v>
                </c:pt>
                <c:pt idx="2">
                  <c:v>363</c:v>
                </c:pt>
                <c:pt idx="3">
                  <c:v>363</c:v>
                </c:pt>
                <c:pt idx="4">
                  <c:v>363</c:v>
                </c:pt>
                <c:pt idx="5">
                  <c:v>363</c:v>
                </c:pt>
                <c:pt idx="6">
                  <c:v>363</c:v>
                </c:pt>
                <c:pt idx="7">
                  <c:v>322</c:v>
                </c:pt>
                <c:pt idx="8">
                  <c:v>322</c:v>
                </c:pt>
                <c:pt idx="9">
                  <c:v>322</c:v>
                </c:pt>
                <c:pt idx="10">
                  <c:v>322</c:v>
                </c:pt>
                <c:pt idx="11">
                  <c:v>322</c:v>
                </c:pt>
                <c:pt idx="12">
                  <c:v>322</c:v>
                </c:pt>
                <c:pt idx="13">
                  <c:v>322</c:v>
                </c:pt>
                <c:pt idx="14">
                  <c:v>323</c:v>
                </c:pt>
                <c:pt idx="15">
                  <c:v>323</c:v>
                </c:pt>
                <c:pt idx="16">
                  <c:v>323</c:v>
                </c:pt>
                <c:pt idx="17">
                  <c:v>323</c:v>
                </c:pt>
                <c:pt idx="18">
                  <c:v>323</c:v>
                </c:pt>
                <c:pt idx="19">
                  <c:v>323</c:v>
                </c:pt>
                <c:pt idx="20">
                  <c:v>323</c:v>
                </c:pt>
                <c:pt idx="21">
                  <c:v>323</c:v>
                </c:pt>
                <c:pt idx="22">
                  <c:v>342</c:v>
                </c:pt>
                <c:pt idx="23">
                  <c:v>342</c:v>
                </c:pt>
                <c:pt idx="24">
                  <c:v>342</c:v>
                </c:pt>
                <c:pt idx="25">
                  <c:v>342</c:v>
                </c:pt>
                <c:pt idx="26">
                  <c:v>342</c:v>
                </c:pt>
                <c:pt idx="27">
                  <c:v>342</c:v>
                </c:pt>
                <c:pt idx="28">
                  <c:v>342</c:v>
                </c:pt>
                <c:pt idx="29">
                  <c:v>364</c:v>
                </c:pt>
                <c:pt idx="30">
                  <c:v>364</c:v>
                </c:pt>
                <c:pt idx="31">
                  <c:v>364</c:v>
                </c:pt>
                <c:pt idx="32">
                  <c:v>364</c:v>
                </c:pt>
                <c:pt idx="33">
                  <c:v>364</c:v>
                </c:pt>
                <c:pt idx="34">
                  <c:v>364</c:v>
                </c:pt>
                <c:pt idx="35">
                  <c:v>364</c:v>
                </c:pt>
                <c:pt idx="36">
                  <c:v>364</c:v>
                </c:pt>
                <c:pt idx="37">
                  <c:v>412</c:v>
                </c:pt>
                <c:pt idx="38">
                  <c:v>412</c:v>
                </c:pt>
                <c:pt idx="39">
                  <c:v>412</c:v>
                </c:pt>
                <c:pt idx="40">
                  <c:v>412</c:v>
                </c:pt>
                <c:pt idx="41">
                  <c:v>412</c:v>
                </c:pt>
                <c:pt idx="42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F1-410A-8BA3-AF0DBA46F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105152"/>
        <c:axId val="228093888"/>
      </c:lineChart>
      <c:catAx>
        <c:axId val="38910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280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93888"/>
        <c:scaling>
          <c:orientation val="minMax"/>
          <c:max val="8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9105152"/>
        <c:crosses val="autoZero"/>
        <c:crossBetween val="between"/>
        <c:majorUnit val="100"/>
      </c:valAx>
      <c:catAx>
        <c:axId val="38910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94464"/>
        <c:crosses val="autoZero"/>
        <c:auto val="1"/>
        <c:lblAlgn val="ctr"/>
        <c:lblOffset val="100"/>
        <c:noMultiLvlLbl val="0"/>
      </c:catAx>
      <c:valAx>
        <c:axId val="22809446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9106688"/>
        <c:crosses val="max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320655859194074"/>
          <c:y val="1.5430776866713932E-2"/>
          <c:w val="0.16652798517832329"/>
          <c:h val="4.650556692613457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40200617283952E-2"/>
          <c:y val="6.5133556874135426E-2"/>
          <c:w val="0.91494467717568484"/>
          <c:h val="0.87683940569698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ねぎ!$A$76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ねぎ!$B$75:$AR$75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ねぎ!$B$76:$AR$76</c:f>
              <c:numCache>
                <c:formatCode>#,##0_);[Red]\(#,##0\)</c:formatCode>
                <c:ptCount val="43"/>
                <c:pt idx="0">
                  <c:v>30.908999999999999</c:v>
                </c:pt>
                <c:pt idx="1">
                  <c:v>42.152000000000001</c:v>
                </c:pt>
                <c:pt idx="2">
                  <c:v>40.283999999999999</c:v>
                </c:pt>
                <c:pt idx="3">
                  <c:v>29.992999999999999</c:v>
                </c:pt>
                <c:pt idx="4">
                  <c:v>40.923999999999999</c:v>
                </c:pt>
                <c:pt idx="5">
                  <c:v>26.189</c:v>
                </c:pt>
                <c:pt idx="6">
                  <c:v>38.345999999999997</c:v>
                </c:pt>
                <c:pt idx="7">
                  <c:v>36.756</c:v>
                </c:pt>
                <c:pt idx="8">
                  <c:v>33.393000000000001</c:v>
                </c:pt>
                <c:pt idx="9">
                  <c:v>39.496000000000002</c:v>
                </c:pt>
                <c:pt idx="10">
                  <c:v>25.428000000000001</c:v>
                </c:pt>
                <c:pt idx="11">
                  <c:v>37.670999999999999</c:v>
                </c:pt>
                <c:pt idx="12">
                  <c:v>37.329000000000001</c:v>
                </c:pt>
                <c:pt idx="13">
                  <c:v>29.207000000000001</c:v>
                </c:pt>
                <c:pt idx="14">
                  <c:v>37.500999999999998</c:v>
                </c:pt>
                <c:pt idx="15">
                  <c:v>24.431000000000001</c:v>
                </c:pt>
                <c:pt idx="16">
                  <c:v>36.759</c:v>
                </c:pt>
                <c:pt idx="17">
                  <c:v>34.417999999999999</c:v>
                </c:pt>
                <c:pt idx="18">
                  <c:v>27.984999999999999</c:v>
                </c:pt>
                <c:pt idx="19">
                  <c:v>29.341999999999999</c:v>
                </c:pt>
                <c:pt idx="20">
                  <c:v>20.978000000000002</c:v>
                </c:pt>
                <c:pt idx="21">
                  <c:v>29.308</c:v>
                </c:pt>
                <c:pt idx="22">
                  <c:v>29.95</c:v>
                </c:pt>
                <c:pt idx="23">
                  <c:v>27.629000000000001</c:v>
                </c:pt>
                <c:pt idx="24">
                  <c:v>35.659999999999997</c:v>
                </c:pt>
                <c:pt idx="25">
                  <c:v>26.992999999999999</c:v>
                </c:pt>
                <c:pt idx="26">
                  <c:v>36.018999999999998</c:v>
                </c:pt>
                <c:pt idx="27">
                  <c:v>29.504999999999999</c:v>
                </c:pt>
                <c:pt idx="28">
                  <c:v>30.821999999999999</c:v>
                </c:pt>
                <c:pt idx="29">
                  <c:v>33.124000000000002</c:v>
                </c:pt>
                <c:pt idx="30">
                  <c:v>26.510999999999999</c:v>
                </c:pt>
                <c:pt idx="31">
                  <c:v>36.47</c:v>
                </c:pt>
                <c:pt idx="32">
                  <c:v>26.361999999999998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6-44E2-B37D-2A63FBE2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05664"/>
        <c:axId val="228097344"/>
      </c:barChart>
      <c:lineChart>
        <c:grouping val="standard"/>
        <c:varyColors val="0"/>
        <c:ser>
          <c:idx val="1"/>
          <c:order val="1"/>
          <c:tx>
            <c:strRef>
              <c:f>ねぎ!$A$77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ねぎ!$B$75:$AR$75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ねぎ!$B$77:$AR$77</c:f>
              <c:numCache>
                <c:formatCode>#,##0_);[Red]\(#,##0\)</c:formatCode>
                <c:ptCount val="43"/>
                <c:pt idx="0">
                  <c:v>420</c:v>
                </c:pt>
                <c:pt idx="1">
                  <c:v>410</c:v>
                </c:pt>
                <c:pt idx="2">
                  <c:v>387</c:v>
                </c:pt>
                <c:pt idx="3">
                  <c:v>412</c:v>
                </c:pt>
                <c:pt idx="4">
                  <c:v>420</c:v>
                </c:pt>
                <c:pt idx="5">
                  <c:v>424</c:v>
                </c:pt>
                <c:pt idx="6">
                  <c:v>418</c:v>
                </c:pt>
                <c:pt idx="7">
                  <c:v>408</c:v>
                </c:pt>
                <c:pt idx="8">
                  <c:v>384</c:v>
                </c:pt>
                <c:pt idx="9">
                  <c:v>400</c:v>
                </c:pt>
                <c:pt idx="10">
                  <c:v>397</c:v>
                </c:pt>
                <c:pt idx="11">
                  <c:v>392</c:v>
                </c:pt>
                <c:pt idx="12">
                  <c:v>376</c:v>
                </c:pt>
                <c:pt idx="13">
                  <c:v>390</c:v>
                </c:pt>
                <c:pt idx="14">
                  <c:v>394</c:v>
                </c:pt>
                <c:pt idx="15">
                  <c:v>405</c:v>
                </c:pt>
                <c:pt idx="16">
                  <c:v>396</c:v>
                </c:pt>
                <c:pt idx="17">
                  <c:v>407</c:v>
                </c:pt>
                <c:pt idx="18">
                  <c:v>434</c:v>
                </c:pt>
                <c:pt idx="19">
                  <c:v>420</c:v>
                </c:pt>
                <c:pt idx="20">
                  <c:v>440</c:v>
                </c:pt>
                <c:pt idx="21">
                  <c:v>452</c:v>
                </c:pt>
                <c:pt idx="22">
                  <c:v>446</c:v>
                </c:pt>
                <c:pt idx="23">
                  <c:v>441</c:v>
                </c:pt>
                <c:pt idx="24">
                  <c:v>445</c:v>
                </c:pt>
                <c:pt idx="25">
                  <c:v>458</c:v>
                </c:pt>
                <c:pt idx="26">
                  <c:v>437</c:v>
                </c:pt>
                <c:pt idx="27">
                  <c:v>451</c:v>
                </c:pt>
                <c:pt idx="28">
                  <c:v>425</c:v>
                </c:pt>
                <c:pt idx="29">
                  <c:v>443</c:v>
                </c:pt>
                <c:pt idx="30">
                  <c:v>426</c:v>
                </c:pt>
                <c:pt idx="31">
                  <c:v>424</c:v>
                </c:pt>
                <c:pt idx="32">
                  <c:v>448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6-44E2-B37D-2A63FBE29E75}"/>
            </c:ext>
          </c:extLst>
        </c:ser>
        <c:ser>
          <c:idx val="2"/>
          <c:order val="2"/>
          <c:tx>
            <c:strRef>
              <c:f>ねぎ!$A$78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9761736645608374"/>
                  <c:y val="-0.1005216423490393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26-44E2-B37D-2A63FBE29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ねぎ!$B$75:$AR$75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ねぎ!$B$78:$AR$78</c:f>
              <c:numCache>
                <c:formatCode>#,##0_);[Red]\(#,##0\)</c:formatCode>
                <c:ptCount val="43"/>
                <c:pt idx="0">
                  <c:v>363</c:v>
                </c:pt>
                <c:pt idx="1">
                  <c:v>363</c:v>
                </c:pt>
                <c:pt idx="2">
                  <c:v>363</c:v>
                </c:pt>
                <c:pt idx="3">
                  <c:v>363</c:v>
                </c:pt>
                <c:pt idx="4">
                  <c:v>363</c:v>
                </c:pt>
                <c:pt idx="5">
                  <c:v>363</c:v>
                </c:pt>
                <c:pt idx="6">
                  <c:v>363</c:v>
                </c:pt>
                <c:pt idx="7">
                  <c:v>335</c:v>
                </c:pt>
                <c:pt idx="8">
                  <c:v>335</c:v>
                </c:pt>
                <c:pt idx="9">
                  <c:v>335</c:v>
                </c:pt>
                <c:pt idx="10">
                  <c:v>335</c:v>
                </c:pt>
                <c:pt idx="11">
                  <c:v>335</c:v>
                </c:pt>
                <c:pt idx="12">
                  <c:v>335</c:v>
                </c:pt>
                <c:pt idx="13">
                  <c:v>335</c:v>
                </c:pt>
                <c:pt idx="14">
                  <c:v>339</c:v>
                </c:pt>
                <c:pt idx="15">
                  <c:v>339</c:v>
                </c:pt>
                <c:pt idx="16">
                  <c:v>339</c:v>
                </c:pt>
                <c:pt idx="17">
                  <c:v>339</c:v>
                </c:pt>
                <c:pt idx="18">
                  <c:v>339</c:v>
                </c:pt>
                <c:pt idx="19">
                  <c:v>339</c:v>
                </c:pt>
                <c:pt idx="20">
                  <c:v>339</c:v>
                </c:pt>
                <c:pt idx="21">
                  <c:v>339</c:v>
                </c:pt>
                <c:pt idx="22">
                  <c:v>363</c:v>
                </c:pt>
                <c:pt idx="23">
                  <c:v>363</c:v>
                </c:pt>
                <c:pt idx="24">
                  <c:v>363</c:v>
                </c:pt>
                <c:pt idx="25">
                  <c:v>363</c:v>
                </c:pt>
                <c:pt idx="26">
                  <c:v>363</c:v>
                </c:pt>
                <c:pt idx="27">
                  <c:v>363</c:v>
                </c:pt>
                <c:pt idx="28">
                  <c:v>363</c:v>
                </c:pt>
                <c:pt idx="29">
                  <c:v>388</c:v>
                </c:pt>
                <c:pt idx="30">
                  <c:v>388</c:v>
                </c:pt>
                <c:pt idx="31">
                  <c:v>388</c:v>
                </c:pt>
                <c:pt idx="32">
                  <c:v>388</c:v>
                </c:pt>
                <c:pt idx="33">
                  <c:v>388</c:v>
                </c:pt>
                <c:pt idx="34">
                  <c:v>388</c:v>
                </c:pt>
                <c:pt idx="35">
                  <c:v>388</c:v>
                </c:pt>
                <c:pt idx="36">
                  <c:v>388</c:v>
                </c:pt>
                <c:pt idx="37">
                  <c:v>425</c:v>
                </c:pt>
                <c:pt idx="38">
                  <c:v>425</c:v>
                </c:pt>
                <c:pt idx="39">
                  <c:v>425</c:v>
                </c:pt>
                <c:pt idx="40">
                  <c:v>425</c:v>
                </c:pt>
                <c:pt idx="41">
                  <c:v>425</c:v>
                </c:pt>
                <c:pt idx="42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26-44E2-B37D-2A63FBE2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51360"/>
        <c:axId val="228096768"/>
      </c:lineChart>
      <c:catAx>
        <c:axId val="38875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280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096768"/>
        <c:scaling>
          <c:orientation val="minMax"/>
          <c:max val="75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8751360"/>
        <c:crosses val="autoZero"/>
        <c:crossBetween val="between"/>
        <c:majorUnit val="100"/>
      </c:valAx>
      <c:catAx>
        <c:axId val="38910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97344"/>
        <c:crosses val="autoZero"/>
        <c:auto val="1"/>
        <c:lblAlgn val="ctr"/>
        <c:lblOffset val="100"/>
        <c:noMultiLvlLbl val="0"/>
      </c:catAx>
      <c:valAx>
        <c:axId val="228097344"/>
        <c:scaling>
          <c:orientation val="minMax"/>
          <c:max val="100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9105664"/>
        <c:crosses val="max"/>
        <c:crossBetween val="between"/>
        <c:majorUnit val="1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642641207140859"/>
          <c:y val="1.0137274258567143E-2"/>
          <c:w val="0.14831712414428647"/>
          <c:h val="4.3466073625437682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03395061728396E-2"/>
          <c:y val="6.2620098120792445E-2"/>
          <c:w val="0.9263101208873098"/>
          <c:h val="0.88918160310400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ねぎ!$A$116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ねぎ!$B$115:$AR$115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ねぎ!$B$116:$AR$116</c:f>
              <c:numCache>
                <c:formatCode>#,##0_);[Red]\(#,##0\)</c:formatCode>
                <c:ptCount val="43"/>
                <c:pt idx="0">
                  <c:v>35.33</c:v>
                </c:pt>
                <c:pt idx="1">
                  <c:v>43.128999999999998</c:v>
                </c:pt>
                <c:pt idx="2">
                  <c:v>44.404000000000003</c:v>
                </c:pt>
                <c:pt idx="3">
                  <c:v>39.511000000000003</c:v>
                </c:pt>
                <c:pt idx="4">
                  <c:v>41.100999999999999</c:v>
                </c:pt>
                <c:pt idx="5">
                  <c:v>38.880000000000003</c:v>
                </c:pt>
                <c:pt idx="6">
                  <c:v>49.256999999999998</c:v>
                </c:pt>
                <c:pt idx="7">
                  <c:v>37.978000000000002</c:v>
                </c:pt>
                <c:pt idx="8">
                  <c:v>35.505000000000003</c:v>
                </c:pt>
                <c:pt idx="9">
                  <c:v>39.308999999999997</c:v>
                </c:pt>
                <c:pt idx="10">
                  <c:v>39.127000000000002</c:v>
                </c:pt>
                <c:pt idx="11">
                  <c:v>36.344000000000001</c:v>
                </c:pt>
                <c:pt idx="12">
                  <c:v>38.003999999999998</c:v>
                </c:pt>
                <c:pt idx="13">
                  <c:v>35.409999999999997</c:v>
                </c:pt>
                <c:pt idx="14">
                  <c:v>36.009</c:v>
                </c:pt>
                <c:pt idx="15">
                  <c:v>37.570999999999998</c:v>
                </c:pt>
                <c:pt idx="16">
                  <c:v>37.86</c:v>
                </c:pt>
                <c:pt idx="17">
                  <c:v>39.286000000000001</c:v>
                </c:pt>
                <c:pt idx="18">
                  <c:v>32.963999999999999</c:v>
                </c:pt>
                <c:pt idx="19">
                  <c:v>30.61</c:v>
                </c:pt>
                <c:pt idx="20">
                  <c:v>30.236999999999998</c:v>
                </c:pt>
                <c:pt idx="21">
                  <c:v>34.146999999999998</c:v>
                </c:pt>
                <c:pt idx="22">
                  <c:v>34.335000000000001</c:v>
                </c:pt>
                <c:pt idx="23">
                  <c:v>34.072000000000003</c:v>
                </c:pt>
                <c:pt idx="24">
                  <c:v>31.146000000000001</c:v>
                </c:pt>
                <c:pt idx="25">
                  <c:v>32.189</c:v>
                </c:pt>
                <c:pt idx="26">
                  <c:v>33.808</c:v>
                </c:pt>
                <c:pt idx="27">
                  <c:v>37.835999999999999</c:v>
                </c:pt>
                <c:pt idx="28">
                  <c:v>33.865000000000002</c:v>
                </c:pt>
                <c:pt idx="29">
                  <c:v>32.720999999999997</c:v>
                </c:pt>
                <c:pt idx="30">
                  <c:v>30.733000000000001</c:v>
                </c:pt>
                <c:pt idx="31">
                  <c:v>32.335999999999999</c:v>
                </c:pt>
                <c:pt idx="32">
                  <c:v>33.889000000000003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E-4425-81B6-B65532BA7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754944"/>
        <c:axId val="228116736"/>
      </c:barChart>
      <c:lineChart>
        <c:grouping val="standard"/>
        <c:varyColors val="0"/>
        <c:ser>
          <c:idx val="1"/>
          <c:order val="1"/>
          <c:tx>
            <c:strRef>
              <c:f>ねぎ!$A$117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ねぎ!$B$115:$AR$115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ねぎ!$B$117:$AR$117</c:f>
              <c:numCache>
                <c:formatCode>#,##0_);[Red]\(#,##0\)</c:formatCode>
                <c:ptCount val="43"/>
                <c:pt idx="0">
                  <c:v>451</c:v>
                </c:pt>
                <c:pt idx="1">
                  <c:v>451</c:v>
                </c:pt>
                <c:pt idx="2">
                  <c:v>459</c:v>
                </c:pt>
                <c:pt idx="3">
                  <c:v>435</c:v>
                </c:pt>
                <c:pt idx="4">
                  <c:v>432</c:v>
                </c:pt>
                <c:pt idx="5">
                  <c:v>430</c:v>
                </c:pt>
                <c:pt idx="6">
                  <c:v>425</c:v>
                </c:pt>
                <c:pt idx="7">
                  <c:v>411</c:v>
                </c:pt>
                <c:pt idx="8">
                  <c:v>404</c:v>
                </c:pt>
                <c:pt idx="9">
                  <c:v>389</c:v>
                </c:pt>
                <c:pt idx="10">
                  <c:v>391</c:v>
                </c:pt>
                <c:pt idx="11">
                  <c:v>395</c:v>
                </c:pt>
                <c:pt idx="12">
                  <c:v>405</c:v>
                </c:pt>
                <c:pt idx="13">
                  <c:v>404</c:v>
                </c:pt>
                <c:pt idx="14">
                  <c:v>414</c:v>
                </c:pt>
                <c:pt idx="15">
                  <c:v>418</c:v>
                </c:pt>
                <c:pt idx="16">
                  <c:v>429</c:v>
                </c:pt>
                <c:pt idx="17">
                  <c:v>438</c:v>
                </c:pt>
                <c:pt idx="18">
                  <c:v>444</c:v>
                </c:pt>
                <c:pt idx="19">
                  <c:v>475</c:v>
                </c:pt>
                <c:pt idx="20">
                  <c:v>481</c:v>
                </c:pt>
                <c:pt idx="21">
                  <c:v>477</c:v>
                </c:pt>
                <c:pt idx="22">
                  <c:v>469</c:v>
                </c:pt>
                <c:pt idx="23">
                  <c:v>460</c:v>
                </c:pt>
                <c:pt idx="24">
                  <c:v>480</c:v>
                </c:pt>
                <c:pt idx="25">
                  <c:v>482</c:v>
                </c:pt>
                <c:pt idx="26">
                  <c:v>459</c:v>
                </c:pt>
                <c:pt idx="27">
                  <c:v>456</c:v>
                </c:pt>
                <c:pt idx="28">
                  <c:v>436</c:v>
                </c:pt>
                <c:pt idx="29">
                  <c:v>447</c:v>
                </c:pt>
                <c:pt idx="30">
                  <c:v>436</c:v>
                </c:pt>
                <c:pt idx="31">
                  <c:v>422</c:v>
                </c:pt>
                <c:pt idx="32">
                  <c:v>437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E-4425-81B6-B65532BA779B}"/>
            </c:ext>
          </c:extLst>
        </c:ser>
        <c:ser>
          <c:idx val="2"/>
          <c:order val="2"/>
          <c:tx>
            <c:strRef>
              <c:f>ねぎ!$A$118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36"/>
              <c:layout>
                <c:manualLayout>
                  <c:x val="1.1103308276816617E-2"/>
                  <c:y val="-8.705183648686037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/>
                    </a:pPr>
                    <a:r>
                      <a:rPr lang="ja-JP" altLang="en-US" b="1"/>
                      <a:t>平均価格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754957207856264E-2"/>
                      <c:h val="4.02762824190120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8D5-445D-AF5C-95B78A8F2F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ねぎ!$B$115:$AR$115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ねぎ!$B$118:$AR$118</c:f>
              <c:numCache>
                <c:formatCode>#,##0_);[Red]\(#,##0\)</c:formatCode>
                <c:ptCount val="43"/>
                <c:pt idx="0">
                  <c:v>365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365</c:v>
                </c:pt>
                <c:pt idx="6">
                  <c:v>365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327</c:v>
                </c:pt>
                <c:pt idx="15">
                  <c:v>327</c:v>
                </c:pt>
                <c:pt idx="16">
                  <c:v>327</c:v>
                </c:pt>
                <c:pt idx="17">
                  <c:v>327</c:v>
                </c:pt>
                <c:pt idx="18">
                  <c:v>327</c:v>
                </c:pt>
                <c:pt idx="19">
                  <c:v>327</c:v>
                </c:pt>
                <c:pt idx="20">
                  <c:v>327</c:v>
                </c:pt>
                <c:pt idx="21">
                  <c:v>327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365</c:v>
                </c:pt>
                <c:pt idx="30">
                  <c:v>365</c:v>
                </c:pt>
                <c:pt idx="31">
                  <c:v>365</c:v>
                </c:pt>
                <c:pt idx="32">
                  <c:v>365</c:v>
                </c:pt>
                <c:pt idx="33">
                  <c:v>365</c:v>
                </c:pt>
                <c:pt idx="34">
                  <c:v>365</c:v>
                </c:pt>
                <c:pt idx="35">
                  <c:v>365</c:v>
                </c:pt>
                <c:pt idx="36">
                  <c:v>365</c:v>
                </c:pt>
                <c:pt idx="37">
                  <c:v>412</c:v>
                </c:pt>
                <c:pt idx="38">
                  <c:v>412</c:v>
                </c:pt>
                <c:pt idx="39">
                  <c:v>412</c:v>
                </c:pt>
                <c:pt idx="40">
                  <c:v>412</c:v>
                </c:pt>
                <c:pt idx="41">
                  <c:v>412</c:v>
                </c:pt>
                <c:pt idx="42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5-4111-9D65-E346F59E6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51872"/>
        <c:axId val="228116160"/>
      </c:lineChart>
      <c:catAx>
        <c:axId val="38875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2811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16160"/>
        <c:scaling>
          <c:orientation val="minMax"/>
          <c:max val="75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8751872"/>
        <c:crosses val="autoZero"/>
        <c:crossBetween val="between"/>
        <c:majorUnit val="100"/>
      </c:valAx>
      <c:catAx>
        <c:axId val="3887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116736"/>
        <c:crosses val="autoZero"/>
        <c:auto val="1"/>
        <c:lblAlgn val="ctr"/>
        <c:lblOffset val="100"/>
        <c:noMultiLvlLbl val="0"/>
      </c:catAx>
      <c:valAx>
        <c:axId val="228116736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8754944"/>
        <c:crosses val="max"/>
        <c:crossBetween val="between"/>
        <c:majorUnit val="2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387420189497589"/>
          <c:y val="7.6533904345073515E-3"/>
          <c:w val="0.18331542599728226"/>
          <c:h val="4.5040721458009809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166741240900256E-2"/>
          <c:y val="7.7129694835680745E-2"/>
          <c:w val="0.91843055978166865"/>
          <c:h val="0.87330680020295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ねぎ!$A$156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ねぎ!$B$155:$AR$155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ねぎ!$B$156:$AR$156</c:f>
              <c:numCache>
                <c:formatCode>#,##0_);[Red]\(#,##0\)</c:formatCode>
                <c:ptCount val="43"/>
                <c:pt idx="0">
                  <c:v>18.161000000000001</c:v>
                </c:pt>
                <c:pt idx="1">
                  <c:v>22.206</c:v>
                </c:pt>
                <c:pt idx="2">
                  <c:v>17.495000000000001</c:v>
                </c:pt>
                <c:pt idx="3">
                  <c:v>21.266999999999999</c:v>
                </c:pt>
                <c:pt idx="4">
                  <c:v>21.530999999999999</c:v>
                </c:pt>
                <c:pt idx="5">
                  <c:v>15.936999999999999</c:v>
                </c:pt>
                <c:pt idx="6">
                  <c:v>22.498000000000001</c:v>
                </c:pt>
                <c:pt idx="7">
                  <c:v>17.152999999999999</c:v>
                </c:pt>
                <c:pt idx="8">
                  <c:v>20.895</c:v>
                </c:pt>
                <c:pt idx="9">
                  <c:v>21.222000000000001</c:v>
                </c:pt>
                <c:pt idx="10">
                  <c:v>17.032</c:v>
                </c:pt>
                <c:pt idx="11">
                  <c:v>20.53</c:v>
                </c:pt>
                <c:pt idx="12">
                  <c:v>16.800999999999998</c:v>
                </c:pt>
                <c:pt idx="13">
                  <c:v>19.95</c:v>
                </c:pt>
                <c:pt idx="14">
                  <c:v>19.344000000000001</c:v>
                </c:pt>
                <c:pt idx="15">
                  <c:v>18.763000000000002</c:v>
                </c:pt>
                <c:pt idx="16">
                  <c:v>21.742999999999999</c:v>
                </c:pt>
                <c:pt idx="17">
                  <c:v>17.8</c:v>
                </c:pt>
                <c:pt idx="18">
                  <c:v>18.707999999999998</c:v>
                </c:pt>
                <c:pt idx="19">
                  <c:v>26.12</c:v>
                </c:pt>
                <c:pt idx="20">
                  <c:v>16.327999999999999</c:v>
                </c:pt>
                <c:pt idx="21">
                  <c:v>19.396999999999998</c:v>
                </c:pt>
                <c:pt idx="22">
                  <c:v>16.882999999999999</c:v>
                </c:pt>
                <c:pt idx="23">
                  <c:v>20.465</c:v>
                </c:pt>
                <c:pt idx="24">
                  <c:v>20.097999999999999</c:v>
                </c:pt>
                <c:pt idx="25">
                  <c:v>16.986000000000001</c:v>
                </c:pt>
                <c:pt idx="26">
                  <c:v>19.584</c:v>
                </c:pt>
                <c:pt idx="27">
                  <c:v>16.071000000000002</c:v>
                </c:pt>
                <c:pt idx="28">
                  <c:v>18.920000000000002</c:v>
                </c:pt>
                <c:pt idx="29">
                  <c:v>20.666</c:v>
                </c:pt>
                <c:pt idx="30">
                  <c:v>16.623999999999999</c:v>
                </c:pt>
                <c:pt idx="31">
                  <c:v>18.395</c:v>
                </c:pt>
                <c:pt idx="32">
                  <c:v>17.640999999999998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3-4E7B-BB0A-61EF65CB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314560"/>
        <c:axId val="228119616"/>
      </c:barChart>
      <c:lineChart>
        <c:grouping val="standard"/>
        <c:varyColors val="0"/>
        <c:ser>
          <c:idx val="1"/>
          <c:order val="1"/>
          <c:tx>
            <c:strRef>
              <c:f>ねぎ!$A$157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ねぎ!$B$155:$AR$155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ねぎ!$B$157:$AR$157</c:f>
              <c:numCache>
                <c:formatCode>#,##0_ ;[Red]\-#,##0\ </c:formatCode>
                <c:ptCount val="43"/>
                <c:pt idx="0">
                  <c:v>417</c:v>
                </c:pt>
                <c:pt idx="1">
                  <c:v>413</c:v>
                </c:pt>
                <c:pt idx="2">
                  <c:v>439</c:v>
                </c:pt>
                <c:pt idx="3">
                  <c:v>440</c:v>
                </c:pt>
                <c:pt idx="4">
                  <c:v>404</c:v>
                </c:pt>
                <c:pt idx="5">
                  <c:v>429</c:v>
                </c:pt>
                <c:pt idx="6">
                  <c:v>385</c:v>
                </c:pt>
                <c:pt idx="7">
                  <c:v>405</c:v>
                </c:pt>
                <c:pt idx="8">
                  <c:v>382</c:v>
                </c:pt>
                <c:pt idx="9">
                  <c:v>367</c:v>
                </c:pt>
                <c:pt idx="10">
                  <c:v>393</c:v>
                </c:pt>
                <c:pt idx="11">
                  <c:v>380</c:v>
                </c:pt>
                <c:pt idx="12">
                  <c:v>409</c:v>
                </c:pt>
                <c:pt idx="13">
                  <c:v>392</c:v>
                </c:pt>
                <c:pt idx="14">
                  <c:v>402</c:v>
                </c:pt>
                <c:pt idx="15">
                  <c:v>395</c:v>
                </c:pt>
                <c:pt idx="16">
                  <c:v>492</c:v>
                </c:pt>
                <c:pt idx="17">
                  <c:v>467</c:v>
                </c:pt>
                <c:pt idx="18">
                  <c:v>442</c:v>
                </c:pt>
                <c:pt idx="19">
                  <c:v>342</c:v>
                </c:pt>
                <c:pt idx="20">
                  <c:v>476</c:v>
                </c:pt>
                <c:pt idx="21">
                  <c:v>446</c:v>
                </c:pt>
                <c:pt idx="22">
                  <c:v>474</c:v>
                </c:pt>
                <c:pt idx="23">
                  <c:v>437</c:v>
                </c:pt>
                <c:pt idx="24">
                  <c:v>445</c:v>
                </c:pt>
                <c:pt idx="25">
                  <c:v>446</c:v>
                </c:pt>
                <c:pt idx="26">
                  <c:v>435</c:v>
                </c:pt>
                <c:pt idx="27">
                  <c:v>471</c:v>
                </c:pt>
                <c:pt idx="28">
                  <c:v>442</c:v>
                </c:pt>
                <c:pt idx="29">
                  <c:v>424</c:v>
                </c:pt>
                <c:pt idx="30">
                  <c:v>426</c:v>
                </c:pt>
                <c:pt idx="31">
                  <c:v>434</c:v>
                </c:pt>
                <c:pt idx="32">
                  <c:v>444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3-4E7B-BB0A-61EF65CBC9F0}"/>
            </c:ext>
          </c:extLst>
        </c:ser>
        <c:ser>
          <c:idx val="2"/>
          <c:order val="2"/>
          <c:tx>
            <c:strRef>
              <c:f>ねぎ!$A$158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70732457304957497"/>
                  <c:y val="-0.1232266528967272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43-4E7B-BB0A-61EF65CBC9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ねぎ!$B$155:$AR$155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ねぎ!$B$158:$AR$158</c:f>
              <c:numCache>
                <c:formatCode>#,##0_ ;[Red]\-#,##0\ </c:formatCode>
                <c:ptCount val="43"/>
                <c:pt idx="0">
                  <c:v>342</c:v>
                </c:pt>
                <c:pt idx="1">
                  <c:v>342</c:v>
                </c:pt>
                <c:pt idx="2">
                  <c:v>342</c:v>
                </c:pt>
                <c:pt idx="3">
                  <c:v>342</c:v>
                </c:pt>
                <c:pt idx="4">
                  <c:v>342</c:v>
                </c:pt>
                <c:pt idx="5">
                  <c:v>342</c:v>
                </c:pt>
                <c:pt idx="6">
                  <c:v>342</c:v>
                </c:pt>
                <c:pt idx="7">
                  <c:v>306</c:v>
                </c:pt>
                <c:pt idx="8">
                  <c:v>306</c:v>
                </c:pt>
                <c:pt idx="9">
                  <c:v>306</c:v>
                </c:pt>
                <c:pt idx="10">
                  <c:v>306</c:v>
                </c:pt>
                <c:pt idx="11">
                  <c:v>306</c:v>
                </c:pt>
                <c:pt idx="12">
                  <c:v>306</c:v>
                </c:pt>
                <c:pt idx="13">
                  <c:v>306</c:v>
                </c:pt>
                <c:pt idx="14">
                  <c:v>315</c:v>
                </c:pt>
                <c:pt idx="15">
                  <c:v>315</c:v>
                </c:pt>
                <c:pt idx="16">
                  <c:v>315</c:v>
                </c:pt>
                <c:pt idx="17">
                  <c:v>315</c:v>
                </c:pt>
                <c:pt idx="18">
                  <c:v>315</c:v>
                </c:pt>
                <c:pt idx="19">
                  <c:v>315</c:v>
                </c:pt>
                <c:pt idx="20">
                  <c:v>315</c:v>
                </c:pt>
                <c:pt idx="21">
                  <c:v>315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  <c:pt idx="25">
                  <c:v>350</c:v>
                </c:pt>
                <c:pt idx="26">
                  <c:v>350</c:v>
                </c:pt>
                <c:pt idx="27">
                  <c:v>350</c:v>
                </c:pt>
                <c:pt idx="28">
                  <c:v>350</c:v>
                </c:pt>
                <c:pt idx="29">
                  <c:v>377</c:v>
                </c:pt>
                <c:pt idx="30">
                  <c:v>377</c:v>
                </c:pt>
                <c:pt idx="31">
                  <c:v>377</c:v>
                </c:pt>
                <c:pt idx="32">
                  <c:v>377</c:v>
                </c:pt>
                <c:pt idx="33">
                  <c:v>377</c:v>
                </c:pt>
                <c:pt idx="34">
                  <c:v>377</c:v>
                </c:pt>
                <c:pt idx="35">
                  <c:v>377</c:v>
                </c:pt>
                <c:pt idx="36">
                  <c:v>377</c:v>
                </c:pt>
                <c:pt idx="37">
                  <c:v>404</c:v>
                </c:pt>
                <c:pt idx="38">
                  <c:v>404</c:v>
                </c:pt>
                <c:pt idx="39">
                  <c:v>404</c:v>
                </c:pt>
                <c:pt idx="40">
                  <c:v>404</c:v>
                </c:pt>
                <c:pt idx="41">
                  <c:v>404</c:v>
                </c:pt>
                <c:pt idx="42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43-4E7B-BB0A-61EF65CB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53920"/>
        <c:axId val="228119040"/>
      </c:lineChart>
      <c:catAx>
        <c:axId val="3887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22811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19040"/>
        <c:scaling>
          <c:orientation val="minMax"/>
          <c:min val="0"/>
        </c:scaling>
        <c:delete val="0"/>
        <c:axPos val="l"/>
        <c:numFmt formatCode="#,##0_ ;[Red]\-#,##0\ 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8753920"/>
        <c:crosses val="autoZero"/>
        <c:crossBetween val="between"/>
      </c:valAx>
      <c:catAx>
        <c:axId val="38931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119616"/>
        <c:crosses val="autoZero"/>
        <c:auto val="1"/>
        <c:lblAlgn val="ctr"/>
        <c:lblOffset val="100"/>
        <c:noMultiLvlLbl val="0"/>
      </c:catAx>
      <c:valAx>
        <c:axId val="228119616"/>
        <c:scaling>
          <c:orientation val="minMax"/>
          <c:max val="45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9314560"/>
        <c:crosses val="max"/>
        <c:crossBetween val="between"/>
        <c:majorUnit val="5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38554141655184E-2"/>
          <c:y val="7.2777386541471048E-2"/>
          <c:w val="0.92273690936807029"/>
          <c:h val="0.87768471732522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はくさい!$A$36</c:f>
              <c:strCache>
                <c:ptCount val="1"/>
                <c:pt idx="0">
                  <c:v>入荷量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000000"/>
              </a:solidFill>
            </a:ln>
            <a:effectLst>
              <a:outerShdw dist="35560" dir="2700000" algn="ctr" rotWithShape="0">
                <a:schemeClr val="tx1"/>
              </a:outerShdw>
            </a:effectLst>
          </c:spPr>
          <c:invertIfNegative val="0"/>
          <c:cat>
            <c:strRef>
              <c:f>はくさい!$B$35:$AR$35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はくさい!$B$36:$AR$36</c:f>
              <c:numCache>
                <c:formatCode>#,##0_);[Red]\(#,##0\)</c:formatCode>
                <c:ptCount val="43"/>
                <c:pt idx="0">
                  <c:v>613.50800000000004</c:v>
                </c:pt>
                <c:pt idx="1">
                  <c:v>395.61799999999999</c:v>
                </c:pt>
                <c:pt idx="2">
                  <c:v>431.17</c:v>
                </c:pt>
                <c:pt idx="3">
                  <c:v>379.99200000000002</c:v>
                </c:pt>
                <c:pt idx="4">
                  <c:v>417.13200000000001</c:v>
                </c:pt>
                <c:pt idx="5">
                  <c:v>253.48500000000001</c:v>
                </c:pt>
                <c:pt idx="6">
                  <c:v>419.34699999999998</c:v>
                </c:pt>
                <c:pt idx="7">
                  <c:v>302.48</c:v>
                </c:pt>
                <c:pt idx="8">
                  <c:v>360.77</c:v>
                </c:pt>
                <c:pt idx="9">
                  <c:v>207.273</c:v>
                </c:pt>
                <c:pt idx="10">
                  <c:v>238.58699999999999</c:v>
                </c:pt>
                <c:pt idx="11">
                  <c:v>242.24199999999999</c:v>
                </c:pt>
                <c:pt idx="12">
                  <c:v>419.66</c:v>
                </c:pt>
                <c:pt idx="13">
                  <c:v>196.83699999999999</c:v>
                </c:pt>
                <c:pt idx="14">
                  <c:v>215.95</c:v>
                </c:pt>
                <c:pt idx="15">
                  <c:v>168.506</c:v>
                </c:pt>
                <c:pt idx="16">
                  <c:v>300.58999999999997</c:v>
                </c:pt>
                <c:pt idx="17">
                  <c:v>235.696</c:v>
                </c:pt>
                <c:pt idx="18">
                  <c:v>202.00899999999999</c:v>
                </c:pt>
                <c:pt idx="19">
                  <c:v>224.91</c:v>
                </c:pt>
                <c:pt idx="20">
                  <c:v>279.35000000000002</c:v>
                </c:pt>
                <c:pt idx="21">
                  <c:v>198.059</c:v>
                </c:pt>
                <c:pt idx="22">
                  <c:v>176.98699999999999</c:v>
                </c:pt>
                <c:pt idx="23">
                  <c:v>173.32599999999999</c:v>
                </c:pt>
                <c:pt idx="24">
                  <c:v>163.191</c:v>
                </c:pt>
                <c:pt idx="25">
                  <c:v>156.798</c:v>
                </c:pt>
                <c:pt idx="26">
                  <c:v>238.62100000000001</c:v>
                </c:pt>
                <c:pt idx="27">
                  <c:v>220.64500000000001</c:v>
                </c:pt>
                <c:pt idx="28">
                  <c:v>274.71800000000002</c:v>
                </c:pt>
                <c:pt idx="29">
                  <c:v>253.404</c:v>
                </c:pt>
                <c:pt idx="30">
                  <c:v>207.012</c:v>
                </c:pt>
                <c:pt idx="31">
                  <c:v>217.167</c:v>
                </c:pt>
                <c:pt idx="32">
                  <c:v>198.066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B-4059-B0C1-3ED9D955D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26208"/>
        <c:axId val="388630208"/>
      </c:barChart>
      <c:lineChart>
        <c:grouping val="standard"/>
        <c:varyColors val="0"/>
        <c:ser>
          <c:idx val="1"/>
          <c:order val="1"/>
          <c:tx>
            <c:strRef>
              <c:f>はくさい!$A$37</c:f>
              <c:strCache>
                <c:ptCount val="1"/>
                <c:pt idx="0">
                  <c:v>卸売価格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はくさい!$B$35:$AR$35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はくさい!$B$37:$AR$37</c:f>
              <c:numCache>
                <c:formatCode>#,##0_);[Red]\(#,##0\)</c:formatCode>
                <c:ptCount val="43"/>
                <c:pt idx="0">
                  <c:v>80</c:v>
                </c:pt>
                <c:pt idx="1">
                  <c:v>84</c:v>
                </c:pt>
                <c:pt idx="2">
                  <c:v>86</c:v>
                </c:pt>
                <c:pt idx="3">
                  <c:v>95</c:v>
                </c:pt>
                <c:pt idx="4">
                  <c:v>92</c:v>
                </c:pt>
                <c:pt idx="5">
                  <c:v>108</c:v>
                </c:pt>
                <c:pt idx="6">
                  <c:v>95</c:v>
                </c:pt>
                <c:pt idx="7">
                  <c:v>114</c:v>
                </c:pt>
                <c:pt idx="8">
                  <c:v>112</c:v>
                </c:pt>
                <c:pt idx="9">
                  <c:v>151</c:v>
                </c:pt>
                <c:pt idx="10">
                  <c:v>174</c:v>
                </c:pt>
                <c:pt idx="11">
                  <c:v>161</c:v>
                </c:pt>
                <c:pt idx="12">
                  <c:v>128</c:v>
                </c:pt>
                <c:pt idx="13">
                  <c:v>161</c:v>
                </c:pt>
                <c:pt idx="14">
                  <c:v>170</c:v>
                </c:pt>
                <c:pt idx="15">
                  <c:v>188</c:v>
                </c:pt>
                <c:pt idx="16">
                  <c:v>191</c:v>
                </c:pt>
                <c:pt idx="17">
                  <c:v>313</c:v>
                </c:pt>
                <c:pt idx="18">
                  <c:v>349</c:v>
                </c:pt>
                <c:pt idx="19">
                  <c:v>264</c:v>
                </c:pt>
                <c:pt idx="20">
                  <c:v>182</c:v>
                </c:pt>
                <c:pt idx="21">
                  <c:v>150</c:v>
                </c:pt>
                <c:pt idx="22">
                  <c:v>178</c:v>
                </c:pt>
                <c:pt idx="23">
                  <c:v>165</c:v>
                </c:pt>
                <c:pt idx="24">
                  <c:v>174</c:v>
                </c:pt>
                <c:pt idx="25">
                  <c:v>152</c:v>
                </c:pt>
                <c:pt idx="26">
                  <c:v>122</c:v>
                </c:pt>
                <c:pt idx="27">
                  <c:v>119</c:v>
                </c:pt>
                <c:pt idx="28">
                  <c:v>112</c:v>
                </c:pt>
                <c:pt idx="29">
                  <c:v>113</c:v>
                </c:pt>
                <c:pt idx="30">
                  <c:v>99</c:v>
                </c:pt>
                <c:pt idx="31">
                  <c:v>98</c:v>
                </c:pt>
                <c:pt idx="32">
                  <c:v>87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B-4059-B0C1-3ED9D955D119}"/>
            </c:ext>
          </c:extLst>
        </c:ser>
        <c:ser>
          <c:idx val="2"/>
          <c:order val="2"/>
          <c:tx>
            <c:strRef>
              <c:f>はくさい!$A$38</c:f>
              <c:strCache>
                <c:ptCount val="1"/>
                <c:pt idx="0">
                  <c:v>平均価格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69066659103748262"/>
                  <c:y val="-0.1219190785689107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06-4E27-8CE7-3B342CC18E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はくさい!$B$35:$AR$35</c:f>
              <c:strCache>
                <c:ptCount val="43"/>
                <c:pt idx="0">
                  <c:v>3/1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25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4/1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30</c:v>
                </c:pt>
              </c:strCache>
            </c:strRef>
          </c:cat>
          <c:val>
            <c:numRef>
              <c:f>はくさい!$B$38:$AR$38</c:f>
              <c:numCache>
                <c:formatCode>#,##0_);[Red]\(#,##0\)</c:formatCode>
                <c:ptCount val="43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93</c:v>
                </c:pt>
                <c:pt idx="30">
                  <c:v>93</c:v>
                </c:pt>
                <c:pt idx="31">
                  <c:v>93</c:v>
                </c:pt>
                <c:pt idx="32">
                  <c:v>93</c:v>
                </c:pt>
                <c:pt idx="33">
                  <c:v>93</c:v>
                </c:pt>
                <c:pt idx="34">
                  <c:v>93</c:v>
                </c:pt>
                <c:pt idx="35">
                  <c:v>93</c:v>
                </c:pt>
                <c:pt idx="36">
                  <c:v>93</c:v>
                </c:pt>
                <c:pt idx="37">
                  <c:v>97</c:v>
                </c:pt>
                <c:pt idx="38">
                  <c:v>97</c:v>
                </c:pt>
                <c:pt idx="39">
                  <c:v>97</c:v>
                </c:pt>
                <c:pt idx="40">
                  <c:v>97</c:v>
                </c:pt>
                <c:pt idx="41">
                  <c:v>97</c:v>
                </c:pt>
                <c:pt idx="42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5B-4059-B0C1-3ED9D955D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82016"/>
        <c:axId val="388629632"/>
      </c:lineChart>
      <c:catAx>
        <c:axId val="38978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ja-JP"/>
          </a:p>
        </c:txPr>
        <c:crossAx val="3886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62963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1"/>
            </a:pPr>
            <a:endParaRPr lang="ja-JP"/>
          </a:p>
        </c:txPr>
        <c:crossAx val="389782016"/>
        <c:crosses val="autoZero"/>
        <c:crossBetween val="between"/>
        <c:majorUnit val="20"/>
      </c:valAx>
      <c:catAx>
        <c:axId val="38972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630208"/>
        <c:crosses val="autoZero"/>
        <c:auto val="1"/>
        <c:lblAlgn val="ctr"/>
        <c:lblOffset val="100"/>
        <c:noMultiLvlLbl val="0"/>
      </c:catAx>
      <c:valAx>
        <c:axId val="388630208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389726208"/>
        <c:crosses val="max"/>
        <c:crossBetween val="between"/>
        <c:majorUnit val="200"/>
      </c:valAx>
      <c:spPr>
        <a:ln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43187614690278869"/>
          <c:y val="1.5073414354397354E-2"/>
          <c:w val="0.13624766566670871"/>
          <c:h val="5.4871688580302468E-2"/>
        </c:manualLayout>
      </c:layout>
      <c:overlay val="0"/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532187</xdr:colOff>
      <xdr:row>3</xdr:row>
      <xdr:rowOff>46852</xdr:rowOff>
    </xdr:from>
    <xdr:to>
      <xdr:col>46</xdr:col>
      <xdr:colOff>215446</xdr:colOff>
      <xdr:row>33</xdr:row>
      <xdr:rowOff>154825</xdr:rowOff>
    </xdr:to>
    <xdr:graphicFrame macro="">
      <xdr:nvGraphicFramePr>
        <xdr:cNvPr id="66609436" name="グラフ 7">
          <a:extLst>
            <a:ext uri="{FF2B5EF4-FFF2-40B4-BE49-F238E27FC236}">
              <a16:creationId xmlns:a16="http://schemas.microsoft.com/office/drawing/2014/main" id="{00000000-0008-0000-0000-00001C6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179917</xdr:colOff>
      <xdr:row>42</xdr:row>
      <xdr:rowOff>14819</xdr:rowOff>
    </xdr:from>
    <xdr:to>
      <xdr:col>45</xdr:col>
      <xdr:colOff>161924</xdr:colOff>
      <xdr:row>72</xdr:row>
      <xdr:rowOff>126194</xdr:rowOff>
    </xdr:to>
    <xdr:graphicFrame macro="">
      <xdr:nvGraphicFramePr>
        <xdr:cNvPr id="66609437" name="グラフ 10">
          <a:extLst>
            <a:ext uri="{FF2B5EF4-FFF2-40B4-BE49-F238E27FC236}">
              <a16:creationId xmlns:a16="http://schemas.microsoft.com/office/drawing/2014/main" id="{00000000-0008-0000-0000-00001D6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197906</xdr:colOff>
      <xdr:row>82</xdr:row>
      <xdr:rowOff>15079</xdr:rowOff>
    </xdr:from>
    <xdr:to>
      <xdr:col>45</xdr:col>
      <xdr:colOff>190500</xdr:colOff>
      <xdr:row>112</xdr:row>
      <xdr:rowOff>126454</xdr:rowOff>
    </xdr:to>
    <xdr:graphicFrame macro="">
      <xdr:nvGraphicFramePr>
        <xdr:cNvPr id="66609438" name="グラフ 11">
          <a:extLst>
            <a:ext uri="{FF2B5EF4-FFF2-40B4-BE49-F238E27FC236}">
              <a16:creationId xmlns:a16="http://schemas.microsoft.com/office/drawing/2014/main" id="{00000000-0008-0000-0000-00001E6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183091</xdr:colOff>
      <xdr:row>122</xdr:row>
      <xdr:rowOff>24525</xdr:rowOff>
    </xdr:from>
    <xdr:to>
      <xdr:col>45</xdr:col>
      <xdr:colOff>161925</xdr:colOff>
      <xdr:row>152</xdr:row>
      <xdr:rowOff>135900</xdr:rowOff>
    </xdr:to>
    <xdr:graphicFrame macro="">
      <xdr:nvGraphicFramePr>
        <xdr:cNvPr id="66609439" name="グラフ 12">
          <a:extLst>
            <a:ext uri="{FF2B5EF4-FFF2-40B4-BE49-F238E27FC236}">
              <a16:creationId xmlns:a16="http://schemas.microsoft.com/office/drawing/2014/main" id="{00000000-0008-0000-0000-00001F6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0.05004</cdr:x>
      <cdr:y>0.01329</cdr:y>
    </cdr:from>
    <cdr:to>
      <cdr:x>0.09823</cdr:x>
      <cdr:y>0.0674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69162" y="68053"/>
          <a:ext cx="644462" cy="2770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0.94735</cdr:x>
      <cdr:y>0.0196</cdr:y>
    </cdr:from>
    <cdr:to>
      <cdr:x>0.98716</cdr:x>
      <cdr:y>0.0654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669310" y="100347"/>
          <a:ext cx="532394" cy="2345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1100"/>
            <a:t>（トン）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143932</xdr:colOff>
      <xdr:row>2</xdr:row>
      <xdr:rowOff>17995</xdr:rowOff>
    </xdr:from>
    <xdr:to>
      <xdr:col>45</xdr:col>
      <xdr:colOff>104776</xdr:colOff>
      <xdr:row>32</xdr:row>
      <xdr:rowOff>129370</xdr:rowOff>
    </xdr:to>
    <xdr:graphicFrame macro="">
      <xdr:nvGraphicFramePr>
        <xdr:cNvPr id="66619676" name="グラフ 1">
          <a:extLst>
            <a:ext uri="{FF2B5EF4-FFF2-40B4-BE49-F238E27FC236}">
              <a16:creationId xmlns:a16="http://schemas.microsoft.com/office/drawing/2014/main" id="{00000000-0008-0000-0200-00001C89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130173</xdr:colOff>
      <xdr:row>42</xdr:row>
      <xdr:rowOff>28849</xdr:rowOff>
    </xdr:from>
    <xdr:to>
      <xdr:col>45</xdr:col>
      <xdr:colOff>209550</xdr:colOff>
      <xdr:row>72</xdr:row>
      <xdr:rowOff>140224</xdr:rowOff>
    </xdr:to>
    <xdr:graphicFrame macro="">
      <xdr:nvGraphicFramePr>
        <xdr:cNvPr id="66619677" name="グラフ 2">
          <a:extLst>
            <a:ext uri="{FF2B5EF4-FFF2-40B4-BE49-F238E27FC236}">
              <a16:creationId xmlns:a16="http://schemas.microsoft.com/office/drawing/2014/main" id="{00000000-0008-0000-0200-00001D89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153456</xdr:colOff>
      <xdr:row>82</xdr:row>
      <xdr:rowOff>73194</xdr:rowOff>
    </xdr:from>
    <xdr:to>
      <xdr:col>45</xdr:col>
      <xdr:colOff>209550</xdr:colOff>
      <xdr:row>113</xdr:row>
      <xdr:rowOff>17881</xdr:rowOff>
    </xdr:to>
    <xdr:graphicFrame macro="">
      <xdr:nvGraphicFramePr>
        <xdr:cNvPr id="66619678" name="グラフ 3">
          <a:extLst>
            <a:ext uri="{FF2B5EF4-FFF2-40B4-BE49-F238E27FC236}">
              <a16:creationId xmlns:a16="http://schemas.microsoft.com/office/drawing/2014/main" id="{00000000-0008-0000-0200-00001E89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109535</xdr:colOff>
      <xdr:row>122</xdr:row>
      <xdr:rowOff>35720</xdr:rowOff>
    </xdr:from>
    <xdr:to>
      <xdr:col>45</xdr:col>
      <xdr:colOff>200025</xdr:colOff>
      <xdr:row>152</xdr:row>
      <xdr:rowOff>147095</xdr:rowOff>
    </xdr:to>
    <xdr:graphicFrame macro="">
      <xdr:nvGraphicFramePr>
        <xdr:cNvPr id="66619679" name="グラフ 4">
          <a:extLst>
            <a:ext uri="{FF2B5EF4-FFF2-40B4-BE49-F238E27FC236}">
              <a16:creationId xmlns:a16="http://schemas.microsoft.com/office/drawing/2014/main" id="{00000000-0008-0000-0200-00001F89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0.04329</cdr:x>
      <cdr:y>0.01624</cdr:y>
    </cdr:from>
    <cdr:to>
      <cdr:x>0.09162</cdr:x>
      <cdr:y>0.06429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81439" y="82738"/>
          <a:ext cx="649084" cy="24475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0.92441</cdr:x>
      <cdr:y>0.01024</cdr:y>
    </cdr:from>
    <cdr:to>
      <cdr:x>0.974</cdr:x>
      <cdr:y>0.06404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1980335" y="53453"/>
          <a:ext cx="642705" cy="28083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0.04388</cdr:x>
      <cdr:y>0.0068</cdr:y>
    </cdr:from>
    <cdr:to>
      <cdr:x>0.09211</cdr:x>
      <cdr:y>0.05476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86864" y="34981"/>
          <a:ext cx="644969" cy="2467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0.93115</cdr:x>
      <cdr:y>0.00474</cdr:y>
    </cdr:from>
    <cdr:to>
      <cdr:x>0.98853</cdr:x>
      <cdr:y>0.05834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1165342" y="24384"/>
          <a:ext cx="687991" cy="2757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0.04626</cdr:x>
      <cdr:y>0.0243</cdr:y>
    </cdr:from>
    <cdr:to>
      <cdr:x>0.09456</cdr:x>
      <cdr:y>0.07262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18726" y="122668"/>
          <a:ext cx="645989" cy="24392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0.93828</cdr:x>
      <cdr:y>0.01869</cdr:y>
    </cdr:from>
    <cdr:to>
      <cdr:x>0.97943</cdr:x>
      <cdr:y>0.0728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2549005" y="94349"/>
          <a:ext cx="550334" cy="2731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0.04225</cdr:x>
      <cdr:y>0.01783</cdr:y>
    </cdr:from>
    <cdr:to>
      <cdr:x>0.09034</cdr:x>
      <cdr:y>0.06699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63290" y="90611"/>
          <a:ext cx="641205" cy="24978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0.93807</cdr:x>
      <cdr:y>0.01342</cdr:y>
    </cdr:from>
    <cdr:to>
      <cdr:x>0.97803</cdr:x>
      <cdr:y>0.05871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507723" y="68166"/>
          <a:ext cx="532804" cy="23012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1100"/>
            <a:t>（トン）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138641</xdr:colOff>
      <xdr:row>2</xdr:row>
      <xdr:rowOff>81490</xdr:rowOff>
    </xdr:from>
    <xdr:to>
      <xdr:col>45</xdr:col>
      <xdr:colOff>209551</xdr:colOff>
      <xdr:row>33</xdr:row>
      <xdr:rowOff>26177</xdr:rowOff>
    </xdr:to>
    <xdr:graphicFrame macro="">
      <xdr:nvGraphicFramePr>
        <xdr:cNvPr id="66624796" name="グラフ 1">
          <a:extLst>
            <a:ext uri="{FF2B5EF4-FFF2-40B4-BE49-F238E27FC236}">
              <a16:creationId xmlns:a16="http://schemas.microsoft.com/office/drawing/2014/main" id="{00000000-0008-0000-0300-00001C9D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207432</xdr:colOff>
      <xdr:row>42</xdr:row>
      <xdr:rowOff>18237</xdr:rowOff>
    </xdr:from>
    <xdr:to>
      <xdr:col>45</xdr:col>
      <xdr:colOff>219075</xdr:colOff>
      <xdr:row>72</xdr:row>
      <xdr:rowOff>129612</xdr:rowOff>
    </xdr:to>
    <xdr:graphicFrame macro="">
      <xdr:nvGraphicFramePr>
        <xdr:cNvPr id="66624797" name="グラフ 2">
          <a:extLst>
            <a:ext uri="{FF2B5EF4-FFF2-40B4-BE49-F238E27FC236}">
              <a16:creationId xmlns:a16="http://schemas.microsoft.com/office/drawing/2014/main" id="{00000000-0008-0000-0300-00001D9D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171448</xdr:colOff>
      <xdr:row>82</xdr:row>
      <xdr:rowOff>36670</xdr:rowOff>
    </xdr:from>
    <xdr:to>
      <xdr:col>45</xdr:col>
      <xdr:colOff>190500</xdr:colOff>
      <xdr:row>112</xdr:row>
      <xdr:rowOff>148045</xdr:rowOff>
    </xdr:to>
    <xdr:graphicFrame macro="">
      <xdr:nvGraphicFramePr>
        <xdr:cNvPr id="66624798" name="グラフ 3">
          <a:extLst>
            <a:ext uri="{FF2B5EF4-FFF2-40B4-BE49-F238E27FC236}">
              <a16:creationId xmlns:a16="http://schemas.microsoft.com/office/drawing/2014/main" id="{00000000-0008-0000-0300-00001E9D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193812</xdr:colOff>
      <xdr:row>122</xdr:row>
      <xdr:rowOff>26722</xdr:rowOff>
    </xdr:from>
    <xdr:to>
      <xdr:col>45</xdr:col>
      <xdr:colOff>209550</xdr:colOff>
      <xdr:row>152</xdr:row>
      <xdr:rowOff>138097</xdr:rowOff>
    </xdr:to>
    <xdr:graphicFrame macro="">
      <xdr:nvGraphicFramePr>
        <xdr:cNvPr id="66624799" name="グラフ 4">
          <a:extLst>
            <a:ext uri="{FF2B5EF4-FFF2-40B4-BE49-F238E27FC236}">
              <a16:creationId xmlns:a16="http://schemas.microsoft.com/office/drawing/2014/main" id="{00000000-0008-0000-0300-00001F9D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0.02958</cdr:x>
      <cdr:y>0.01593</cdr:y>
    </cdr:from>
    <cdr:to>
      <cdr:x>0.07704</cdr:x>
      <cdr:y>0.06407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397198" y="82105"/>
          <a:ext cx="637326" cy="2481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0.91725</cdr:x>
      <cdr:y>0.01232</cdr:y>
    </cdr:from>
    <cdr:to>
      <cdr:x>0.96138</cdr:x>
      <cdr:y>0.06571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2317449" y="63501"/>
          <a:ext cx="592666" cy="2751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0.04515</cdr:x>
      <cdr:y>0.01143</cdr:y>
    </cdr:from>
    <cdr:to>
      <cdr:x>0.09338</cdr:x>
      <cdr:y>0.05948</cdr:y>
    </cdr:to>
    <cdr:sp macro="" textlink="">
      <cdr:nvSpPr>
        <cdr:cNvPr id="4" name="テキスト ボックス 8"/>
        <cdr:cNvSpPr txBox="1"/>
      </cdr:nvSpPr>
      <cdr:spPr>
        <a:xfrm xmlns:a="http://schemas.openxmlformats.org/drawingml/2006/main">
          <a:off x="602652" y="57142"/>
          <a:ext cx="643747" cy="2401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0.93577</cdr:x>
      <cdr:y>0.00557</cdr:y>
    </cdr:from>
    <cdr:to>
      <cdr:x>0.98565</cdr:x>
      <cdr:y>0.05775</cdr:y>
    </cdr:to>
    <cdr:sp macro="" textlink="">
      <cdr:nvSpPr>
        <cdr:cNvPr id="6" name="テキスト ボックス 8"/>
        <cdr:cNvSpPr txBox="1"/>
      </cdr:nvSpPr>
      <cdr:spPr>
        <a:xfrm xmlns:a="http://schemas.openxmlformats.org/drawingml/2006/main">
          <a:off x="11622263" y="29428"/>
          <a:ext cx="619480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0.05074</cdr:x>
      <cdr:y>0.01891</cdr:y>
    </cdr:from>
    <cdr:to>
      <cdr:x>0.09869</cdr:x>
      <cdr:y>0.06714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82732" y="95259"/>
          <a:ext cx="645228" cy="2429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0.93596</cdr:x>
      <cdr:y>0.02194</cdr:y>
    </cdr:from>
    <cdr:to>
      <cdr:x>0.97562</cdr:x>
      <cdr:y>0.07594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594529" y="110546"/>
          <a:ext cx="533676" cy="2720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0.90455</cdr:x>
      <cdr:y>0.02206</cdr:y>
    </cdr:from>
    <cdr:to>
      <cdr:x>0.94802</cdr:x>
      <cdr:y>0.07742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774083" y="110689"/>
          <a:ext cx="613834" cy="27777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0"/>
            <a:t>（トン）</a:t>
          </a:r>
        </a:p>
      </cdr:txBody>
    </cdr:sp>
  </cdr:relSizeAnchor>
  <cdr:relSizeAnchor xmlns:cdr="http://schemas.openxmlformats.org/drawingml/2006/chartDrawing">
    <cdr:from>
      <cdr:x>0.05743</cdr:x>
      <cdr:y>0.02339</cdr:y>
    </cdr:from>
    <cdr:to>
      <cdr:x>0.10511</cdr:x>
      <cdr:y>0.07144</cdr:y>
    </cdr:to>
    <cdr:sp macro="" textlink="">
      <cdr:nvSpPr>
        <cdr:cNvPr id="4" name="テキスト ボックス 8"/>
        <cdr:cNvSpPr txBox="1"/>
      </cdr:nvSpPr>
      <cdr:spPr>
        <a:xfrm xmlns:a="http://schemas.openxmlformats.org/drawingml/2006/main">
          <a:off x="810958" y="117363"/>
          <a:ext cx="673338" cy="2410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 b="0"/>
            <a:t>（円</a:t>
          </a:r>
          <a:r>
            <a:rPr kumimoji="1" lang="en-US" altLang="ja-JP" sz="1100" b="0"/>
            <a:t>/kg</a:t>
          </a:r>
          <a:r>
            <a:rPr kumimoji="1" lang="ja-JP" altLang="en-US" sz="1100" b="0"/>
            <a:t>）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0.04836</cdr:x>
      <cdr:y>0.01139</cdr:y>
    </cdr:from>
    <cdr:to>
      <cdr:x>0.09641</cdr:x>
      <cdr:y>0.05971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45916" y="58723"/>
          <a:ext cx="641808" cy="249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0.94691</cdr:x>
      <cdr:y>0.00729</cdr:y>
    </cdr:from>
    <cdr:to>
      <cdr:x>1</cdr:x>
      <cdr:y>0.0614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648001" y="37556"/>
          <a:ext cx="709083" cy="2788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159619</xdr:colOff>
      <xdr:row>2</xdr:row>
      <xdr:rowOff>5291</xdr:rowOff>
    </xdr:from>
    <xdr:to>
      <xdr:col>45</xdr:col>
      <xdr:colOff>171451</xdr:colOff>
      <xdr:row>32</xdr:row>
      <xdr:rowOff>116666</xdr:rowOff>
    </xdr:to>
    <xdr:graphicFrame macro="">
      <xdr:nvGraphicFramePr>
        <xdr:cNvPr id="66629916" name="グラフ 1">
          <a:extLst>
            <a:ext uri="{FF2B5EF4-FFF2-40B4-BE49-F238E27FC236}">
              <a16:creationId xmlns:a16="http://schemas.microsoft.com/office/drawing/2014/main" id="{00000000-0008-0000-0400-00001CB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165097</xdr:colOff>
      <xdr:row>42</xdr:row>
      <xdr:rowOff>13293</xdr:rowOff>
    </xdr:from>
    <xdr:to>
      <xdr:col>45</xdr:col>
      <xdr:colOff>209550</xdr:colOff>
      <xdr:row>72</xdr:row>
      <xdr:rowOff>124668</xdr:rowOff>
    </xdr:to>
    <xdr:graphicFrame macro="">
      <xdr:nvGraphicFramePr>
        <xdr:cNvPr id="66629917" name="グラフ 2">
          <a:extLst>
            <a:ext uri="{FF2B5EF4-FFF2-40B4-BE49-F238E27FC236}">
              <a16:creationId xmlns:a16="http://schemas.microsoft.com/office/drawing/2014/main" id="{00000000-0008-0000-0400-00001DB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82</xdr:row>
      <xdr:rowOff>27513</xdr:rowOff>
    </xdr:from>
    <xdr:to>
      <xdr:col>45</xdr:col>
      <xdr:colOff>219075</xdr:colOff>
      <xdr:row>112</xdr:row>
      <xdr:rowOff>138888</xdr:rowOff>
    </xdr:to>
    <xdr:graphicFrame macro="">
      <xdr:nvGraphicFramePr>
        <xdr:cNvPr id="66629918" name="グラフ 3">
          <a:extLst>
            <a:ext uri="{FF2B5EF4-FFF2-40B4-BE49-F238E27FC236}">
              <a16:creationId xmlns:a16="http://schemas.microsoft.com/office/drawing/2014/main" id="{00000000-0008-0000-0400-00001EB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143929</xdr:colOff>
      <xdr:row>122</xdr:row>
      <xdr:rowOff>51860</xdr:rowOff>
    </xdr:from>
    <xdr:to>
      <xdr:col>45</xdr:col>
      <xdr:colOff>171450</xdr:colOff>
      <xdr:row>152</xdr:row>
      <xdr:rowOff>164360</xdr:rowOff>
    </xdr:to>
    <xdr:graphicFrame macro="">
      <xdr:nvGraphicFramePr>
        <xdr:cNvPr id="66629919" name="グラフ 4">
          <a:extLst>
            <a:ext uri="{FF2B5EF4-FFF2-40B4-BE49-F238E27FC236}">
              <a16:creationId xmlns:a16="http://schemas.microsoft.com/office/drawing/2014/main" id="{00000000-0008-0000-0400-00001FB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0.05044</cdr:x>
      <cdr:y>0.01597</cdr:y>
    </cdr:from>
    <cdr:to>
      <cdr:x>0.09881</cdr:x>
      <cdr:y>0.0642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79978" y="81466"/>
          <a:ext cx="652088" cy="2460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0.92627</cdr:x>
      <cdr:y>0.00373</cdr:y>
    </cdr:from>
    <cdr:to>
      <cdr:x>0.97488</cdr:x>
      <cdr:y>0.05773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1514855" y="19274"/>
          <a:ext cx="604242" cy="2790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0.04591</cdr:x>
      <cdr:y>0.01841</cdr:y>
    </cdr:from>
    <cdr:to>
      <cdr:x>0.09407</cdr:x>
      <cdr:y>0.06664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13318" y="92747"/>
          <a:ext cx="643323" cy="2429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0.93913</cdr:x>
      <cdr:y>0.00934</cdr:y>
    </cdr:from>
    <cdr:to>
      <cdr:x>0.9787</cdr:x>
      <cdr:y>0.06334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544958" y="47044"/>
          <a:ext cx="528578" cy="27203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0.04383</cdr:x>
      <cdr:y>0.02419</cdr:y>
    </cdr:from>
    <cdr:to>
      <cdr:x>0.09206</cdr:x>
      <cdr:y>0.07242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87729" y="121912"/>
          <a:ext cx="646803" cy="24306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0.93787</cdr:x>
      <cdr:y>0.01656</cdr:y>
    </cdr:from>
    <cdr:to>
      <cdr:x>0.97775</cdr:x>
      <cdr:y>0.06228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2577641" y="83459"/>
          <a:ext cx="534822" cy="2304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1100"/>
            <a:t>（トン）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0.04716</cdr:x>
      <cdr:y>0.02244</cdr:y>
    </cdr:from>
    <cdr:to>
      <cdr:x>0.09556</cdr:x>
      <cdr:y>0.07058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33847" y="111495"/>
          <a:ext cx="650536" cy="2391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0.9357</cdr:x>
      <cdr:y>0.02697</cdr:y>
    </cdr:from>
    <cdr:to>
      <cdr:x>0.97572</cdr:x>
      <cdr:y>0.0726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2576569" y="134004"/>
          <a:ext cx="537903" cy="226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1100"/>
            <a:t>（トン）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129646</xdr:colOff>
      <xdr:row>2</xdr:row>
      <xdr:rowOff>30689</xdr:rowOff>
    </xdr:from>
    <xdr:to>
      <xdr:col>45</xdr:col>
      <xdr:colOff>180975</xdr:colOff>
      <xdr:row>32</xdr:row>
      <xdr:rowOff>142064</xdr:rowOff>
    </xdr:to>
    <xdr:graphicFrame macro="">
      <xdr:nvGraphicFramePr>
        <xdr:cNvPr id="66635036" name="グラフ 1">
          <a:extLst>
            <a:ext uri="{FF2B5EF4-FFF2-40B4-BE49-F238E27FC236}">
              <a16:creationId xmlns:a16="http://schemas.microsoft.com/office/drawing/2014/main" id="{00000000-0008-0000-0500-00001CC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148828</xdr:colOff>
      <xdr:row>42</xdr:row>
      <xdr:rowOff>48942</xdr:rowOff>
    </xdr:from>
    <xdr:to>
      <xdr:col>45</xdr:col>
      <xdr:colOff>180975</xdr:colOff>
      <xdr:row>72</xdr:row>
      <xdr:rowOff>160317</xdr:rowOff>
    </xdr:to>
    <xdr:graphicFrame macro="">
      <xdr:nvGraphicFramePr>
        <xdr:cNvPr id="66635037" name="グラフ 2">
          <a:extLst>
            <a:ext uri="{FF2B5EF4-FFF2-40B4-BE49-F238E27FC236}">
              <a16:creationId xmlns:a16="http://schemas.microsoft.com/office/drawing/2014/main" id="{00000000-0008-0000-0500-00001DC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86257</xdr:colOff>
      <xdr:row>82</xdr:row>
      <xdr:rowOff>74612</xdr:rowOff>
    </xdr:from>
    <xdr:to>
      <xdr:col>45</xdr:col>
      <xdr:colOff>209551</xdr:colOff>
      <xdr:row>113</xdr:row>
      <xdr:rowOff>19299</xdr:rowOff>
    </xdr:to>
    <xdr:graphicFrame macro="">
      <xdr:nvGraphicFramePr>
        <xdr:cNvPr id="66635038" name="グラフ 3">
          <a:extLst>
            <a:ext uri="{FF2B5EF4-FFF2-40B4-BE49-F238E27FC236}">
              <a16:creationId xmlns:a16="http://schemas.microsoft.com/office/drawing/2014/main" id="{00000000-0008-0000-0500-00001EC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165366</xdr:colOff>
      <xdr:row>122</xdr:row>
      <xdr:rowOff>58203</xdr:rowOff>
    </xdr:from>
    <xdr:to>
      <xdr:col>45</xdr:col>
      <xdr:colOff>238125</xdr:colOff>
      <xdr:row>153</xdr:row>
      <xdr:rowOff>2891</xdr:rowOff>
    </xdr:to>
    <xdr:graphicFrame macro="">
      <xdr:nvGraphicFramePr>
        <xdr:cNvPr id="66635039" name="グラフ 4">
          <a:extLst>
            <a:ext uri="{FF2B5EF4-FFF2-40B4-BE49-F238E27FC236}">
              <a16:creationId xmlns:a16="http://schemas.microsoft.com/office/drawing/2014/main" id="{00000000-0008-0000-0500-00001FC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0.02974</cdr:x>
      <cdr:y>0.01147</cdr:y>
    </cdr:from>
    <cdr:to>
      <cdr:x>0.07786</cdr:x>
      <cdr:y>0.0597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395651" y="58507"/>
          <a:ext cx="640242" cy="2460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0.93239</cdr:x>
      <cdr:y>0.00746</cdr:y>
    </cdr:from>
    <cdr:to>
      <cdr:x>0.97852</cdr:x>
      <cdr:y>0.06151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405522" y="38054"/>
          <a:ext cx="613833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0.04518</cdr:x>
      <cdr:y>0.01288</cdr:y>
    </cdr:from>
    <cdr:to>
      <cdr:x>0.0932</cdr:x>
      <cdr:y>0.06102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03116" y="65339"/>
          <a:ext cx="641052" cy="24429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0.90485</cdr:x>
      <cdr:y>0.00558</cdr:y>
    </cdr:from>
    <cdr:to>
      <cdr:x>0.94476</cdr:x>
      <cdr:y>0.05948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205106" y="27372"/>
          <a:ext cx="538330" cy="2644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0.03848</cdr:x>
      <cdr:y>0.01428</cdr:y>
    </cdr:from>
    <cdr:to>
      <cdr:x>0.08674</cdr:x>
      <cdr:y>0.0626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14373" y="72900"/>
          <a:ext cx="645041" cy="24669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0.91041</cdr:x>
      <cdr:y>0.00373</cdr:y>
    </cdr:from>
    <cdr:to>
      <cdr:x>0.95008</cdr:x>
      <cdr:y>0.05784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380231" y="19124"/>
          <a:ext cx="539454" cy="27774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0.88633</cdr:x>
      <cdr:y>0.00585</cdr:y>
    </cdr:from>
    <cdr:to>
      <cdr:x>0.93082</cdr:x>
      <cdr:y>0.05965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2081900" y="30741"/>
          <a:ext cx="606458" cy="28271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  <cdr:relSizeAnchor xmlns:cdr="http://schemas.openxmlformats.org/drawingml/2006/chartDrawing">
    <cdr:from>
      <cdr:x>0.0577</cdr:x>
      <cdr:y>0.01391</cdr:y>
    </cdr:from>
    <cdr:to>
      <cdr:x>0.10524</cdr:x>
      <cdr:y>0.06196</cdr:y>
    </cdr:to>
    <cdr:sp macro="" textlink="">
      <cdr:nvSpPr>
        <cdr:cNvPr id="4" name="テキスト ボックス 8"/>
        <cdr:cNvSpPr txBox="1"/>
      </cdr:nvSpPr>
      <cdr:spPr>
        <a:xfrm xmlns:a="http://schemas.openxmlformats.org/drawingml/2006/main">
          <a:off x="782338" y="71252"/>
          <a:ext cx="644536" cy="24612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0.0438</cdr:x>
      <cdr:y>0.02511</cdr:y>
    </cdr:from>
    <cdr:to>
      <cdr:x>0.09189</cdr:x>
      <cdr:y>0.07352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90164" y="129162"/>
          <a:ext cx="647897" cy="24906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0.90321</cdr:x>
      <cdr:y>0.01246</cdr:y>
    </cdr:from>
    <cdr:to>
      <cdr:x>0.94298</cdr:x>
      <cdr:y>0.06667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106882" y="62262"/>
          <a:ext cx="533090" cy="270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206827</xdr:colOff>
      <xdr:row>2</xdr:row>
      <xdr:rowOff>44445</xdr:rowOff>
    </xdr:from>
    <xdr:to>
      <xdr:col>45</xdr:col>
      <xdr:colOff>168728</xdr:colOff>
      <xdr:row>32</xdr:row>
      <xdr:rowOff>155820</xdr:rowOff>
    </xdr:to>
    <xdr:graphicFrame macro="">
      <xdr:nvGraphicFramePr>
        <xdr:cNvPr id="62421861" name="グラフ 1">
          <a:extLst>
            <a:ext uri="{FF2B5EF4-FFF2-40B4-BE49-F238E27FC236}">
              <a16:creationId xmlns:a16="http://schemas.microsoft.com/office/drawing/2014/main" id="{00000000-0008-0000-0600-0000657B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146046</xdr:colOff>
      <xdr:row>82</xdr:row>
      <xdr:rowOff>76199</xdr:rowOff>
    </xdr:from>
    <xdr:to>
      <xdr:col>45</xdr:col>
      <xdr:colOff>219074</xdr:colOff>
      <xdr:row>113</xdr:row>
      <xdr:rowOff>20886</xdr:rowOff>
    </xdr:to>
    <xdr:graphicFrame macro="">
      <xdr:nvGraphicFramePr>
        <xdr:cNvPr id="62421862" name="グラフ 3">
          <a:extLst>
            <a:ext uri="{FF2B5EF4-FFF2-40B4-BE49-F238E27FC236}">
              <a16:creationId xmlns:a16="http://schemas.microsoft.com/office/drawing/2014/main" id="{00000000-0008-0000-0600-0000667B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134939</xdr:colOff>
      <xdr:row>122</xdr:row>
      <xdr:rowOff>15873</xdr:rowOff>
    </xdr:from>
    <xdr:to>
      <xdr:col>45</xdr:col>
      <xdr:colOff>219075</xdr:colOff>
      <xdr:row>152</xdr:row>
      <xdr:rowOff>127248</xdr:rowOff>
    </xdr:to>
    <xdr:graphicFrame macro="">
      <xdr:nvGraphicFramePr>
        <xdr:cNvPr id="62421863" name="グラフ 4">
          <a:extLst>
            <a:ext uri="{FF2B5EF4-FFF2-40B4-BE49-F238E27FC236}">
              <a16:creationId xmlns:a16="http://schemas.microsoft.com/office/drawing/2014/main" id="{00000000-0008-0000-0600-0000677B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110063</xdr:colOff>
      <xdr:row>42</xdr:row>
      <xdr:rowOff>36780</xdr:rowOff>
    </xdr:from>
    <xdr:to>
      <xdr:col>45</xdr:col>
      <xdr:colOff>142875</xdr:colOff>
      <xdr:row>72</xdr:row>
      <xdr:rowOff>148155</xdr:rowOff>
    </xdr:to>
    <xdr:graphicFrame macro="">
      <xdr:nvGraphicFramePr>
        <xdr:cNvPr id="62421864" name="グラフ 2">
          <a:extLst>
            <a:ext uri="{FF2B5EF4-FFF2-40B4-BE49-F238E27FC236}">
              <a16:creationId xmlns:a16="http://schemas.microsoft.com/office/drawing/2014/main" id="{00000000-0008-0000-0600-0000687B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0.04562</cdr:x>
      <cdr:y>0.01015</cdr:y>
    </cdr:from>
    <cdr:to>
      <cdr:x>0.09361</cdr:x>
      <cdr:y>0.05838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22870" y="52305"/>
          <a:ext cx="655159" cy="2484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0.90681</cdr:x>
      <cdr:y>0.00746</cdr:y>
    </cdr:from>
    <cdr:to>
      <cdr:x>0.94649</cdr:x>
      <cdr:y>0.06146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316916" y="38086"/>
          <a:ext cx="538994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0.0496</cdr:x>
      <cdr:y>0.01808</cdr:y>
    </cdr:from>
    <cdr:to>
      <cdr:x>0.09713</cdr:x>
      <cdr:y>0.0664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68014" y="93399"/>
          <a:ext cx="640146" cy="2495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0.9001</cdr:x>
      <cdr:y>0.00582</cdr:y>
    </cdr:from>
    <cdr:to>
      <cdr:x>0.93916</cdr:x>
      <cdr:y>0.05992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284771" y="29593"/>
          <a:ext cx="533097" cy="27498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0.05757</cdr:x>
      <cdr:y>0.01409</cdr:y>
    </cdr:from>
    <cdr:to>
      <cdr:x>0.10518</cdr:x>
      <cdr:y>0.0625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775532" y="72444"/>
          <a:ext cx="641329" cy="2488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0.90074</cdr:x>
      <cdr:y>0.00994</cdr:y>
    </cdr:from>
    <cdr:to>
      <cdr:x>0.94031</cdr:x>
      <cdr:y>0.06415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209655" y="50904"/>
          <a:ext cx="536377" cy="27762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0.03707</cdr:x>
      <cdr:y>0.00825</cdr:y>
    </cdr:from>
    <cdr:to>
      <cdr:x>0.08433</cdr:x>
      <cdr:y>0.05639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499962" y="42098"/>
          <a:ext cx="637356" cy="2456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0.90234</cdr:x>
      <cdr:y>0.00931</cdr:y>
    </cdr:from>
    <cdr:to>
      <cdr:x>0.94118</cdr:x>
      <cdr:y>0.06321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489768" y="47609"/>
          <a:ext cx="538994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0.90426</cdr:x>
      <cdr:y>0.00788</cdr:y>
    </cdr:from>
    <cdr:to>
      <cdr:x>0.96588</cdr:x>
      <cdr:y>0.0634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1294772" y="39136"/>
          <a:ext cx="769735" cy="2757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  <cdr:relSizeAnchor xmlns:cdr="http://schemas.openxmlformats.org/drawingml/2006/chartDrawing">
    <cdr:from>
      <cdr:x>0.05359</cdr:x>
      <cdr:y>0.00962</cdr:y>
    </cdr:from>
    <cdr:to>
      <cdr:x>0.10158</cdr:x>
      <cdr:y>0.05803</cdr:y>
    </cdr:to>
    <cdr:sp macro="" textlink="">
      <cdr:nvSpPr>
        <cdr:cNvPr id="4" name="テキスト ボックス 8"/>
        <cdr:cNvSpPr txBox="1"/>
      </cdr:nvSpPr>
      <cdr:spPr>
        <a:xfrm xmlns:a="http://schemas.openxmlformats.org/drawingml/2006/main">
          <a:off x="731330" y="47782"/>
          <a:ext cx="654891" cy="24042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0.03609</cdr:x>
      <cdr:y>0.02116</cdr:y>
    </cdr:from>
    <cdr:to>
      <cdr:x>0.08398</cdr:x>
      <cdr:y>0.06975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484290" y="109403"/>
          <a:ext cx="642596" cy="2512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0.90109</cdr:x>
      <cdr:y>0.01854</cdr:y>
    </cdr:from>
    <cdr:to>
      <cdr:x>0.97003</cdr:x>
      <cdr:y>0.07263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1049609" y="94499"/>
          <a:ext cx="845344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194731</xdr:colOff>
      <xdr:row>2</xdr:row>
      <xdr:rowOff>89957</xdr:rowOff>
    </xdr:from>
    <xdr:to>
      <xdr:col>45</xdr:col>
      <xdr:colOff>190500</xdr:colOff>
      <xdr:row>33</xdr:row>
      <xdr:rowOff>34644</xdr:rowOff>
    </xdr:to>
    <xdr:graphicFrame macro="">
      <xdr:nvGraphicFramePr>
        <xdr:cNvPr id="66614556" name="グラフ 1">
          <a:extLst>
            <a:ext uri="{FF2B5EF4-FFF2-40B4-BE49-F238E27FC236}">
              <a16:creationId xmlns:a16="http://schemas.microsoft.com/office/drawing/2014/main" id="{00000000-0008-0000-0100-00001C7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156385</xdr:colOff>
      <xdr:row>42</xdr:row>
      <xdr:rowOff>5725</xdr:rowOff>
    </xdr:from>
    <xdr:to>
      <xdr:col>45</xdr:col>
      <xdr:colOff>228600</xdr:colOff>
      <xdr:row>72</xdr:row>
      <xdr:rowOff>117100</xdr:rowOff>
    </xdr:to>
    <xdr:graphicFrame macro="">
      <xdr:nvGraphicFramePr>
        <xdr:cNvPr id="66614557" name="グラフ 2">
          <a:extLst>
            <a:ext uri="{FF2B5EF4-FFF2-40B4-BE49-F238E27FC236}">
              <a16:creationId xmlns:a16="http://schemas.microsoft.com/office/drawing/2014/main" id="{00000000-0008-0000-0100-00001D7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167214</xdr:colOff>
      <xdr:row>82</xdr:row>
      <xdr:rowOff>4497</xdr:rowOff>
    </xdr:from>
    <xdr:to>
      <xdr:col>45</xdr:col>
      <xdr:colOff>142875</xdr:colOff>
      <xdr:row>112</xdr:row>
      <xdr:rowOff>115872</xdr:rowOff>
    </xdr:to>
    <xdr:graphicFrame macro="">
      <xdr:nvGraphicFramePr>
        <xdr:cNvPr id="66614558" name="グラフ 3">
          <a:extLst>
            <a:ext uri="{FF2B5EF4-FFF2-40B4-BE49-F238E27FC236}">
              <a16:creationId xmlns:a16="http://schemas.microsoft.com/office/drawing/2014/main" id="{00000000-0008-0000-0100-00001E7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179915</xdr:colOff>
      <xdr:row>122</xdr:row>
      <xdr:rowOff>37727</xdr:rowOff>
    </xdr:from>
    <xdr:to>
      <xdr:col>45</xdr:col>
      <xdr:colOff>171450</xdr:colOff>
      <xdr:row>152</xdr:row>
      <xdr:rowOff>149102</xdr:rowOff>
    </xdr:to>
    <xdr:graphicFrame macro="">
      <xdr:nvGraphicFramePr>
        <xdr:cNvPr id="66614559" name="グラフ 4">
          <a:extLst>
            <a:ext uri="{FF2B5EF4-FFF2-40B4-BE49-F238E27FC236}">
              <a16:creationId xmlns:a16="http://schemas.microsoft.com/office/drawing/2014/main" id="{00000000-0008-0000-0100-00001F75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0.04529</cdr:x>
      <cdr:y>0.01594</cdr:y>
    </cdr:from>
    <cdr:to>
      <cdr:x>0.09276</cdr:x>
      <cdr:y>0.06417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05798" y="79568"/>
          <a:ext cx="634972" cy="2407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0.91388</cdr:x>
      <cdr:y>0.00985</cdr:y>
    </cdr:from>
    <cdr:to>
      <cdr:x>0.97389</cdr:x>
      <cdr:y>0.06566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1275483" y="48662"/>
          <a:ext cx="740421" cy="2757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0.05066</cdr:x>
      <cdr:y>0.01603</cdr:y>
    </cdr:from>
    <cdr:to>
      <cdr:x>0.09826</cdr:x>
      <cdr:y>0.06408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80847" y="81160"/>
          <a:ext cx="639694" cy="2432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0.89129</cdr:x>
      <cdr:y>0.00835</cdr:y>
    </cdr:from>
    <cdr:to>
      <cdr:x>0.93087</cdr:x>
      <cdr:y>0.06215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 flipH="1">
          <a:off x="12068559" y="43903"/>
          <a:ext cx="535935" cy="2827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0.04621</cdr:x>
      <cdr:y>0.00375</cdr:y>
    </cdr:from>
    <cdr:to>
      <cdr:x>0.09395</cdr:x>
      <cdr:y>0.05795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15890" y="19200"/>
          <a:ext cx="636285" cy="2775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（円</a:t>
          </a:r>
          <a:r>
            <a:rPr kumimoji="1" lang="en-US" altLang="ja-JP" sz="1100"/>
            <a:t>/kg</a:t>
          </a:r>
          <a:r>
            <a:rPr kumimoji="1"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0.921</cdr:x>
      <cdr:y>0.00573</cdr:y>
    </cdr:from>
    <cdr:to>
      <cdr:x>0.97935</cdr:x>
      <cdr:y>0.05958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11326283" y="29228"/>
          <a:ext cx="717600" cy="27468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（トン）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</a:spPr>
      <a:bodyPr wrap="none" rtlCol="0" anchor="ctr">
        <a:noAutofit/>
      </a:bodyPr>
      <a:lstStyle>
        <a:defPPr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U173"/>
  <sheetViews>
    <sheetView showGridLines="0" tabSelected="1" zoomScale="70" zoomScaleNormal="70" zoomScaleSheetLayoutView="90" workbookViewId="0"/>
  </sheetViews>
  <sheetFormatPr defaultRowHeight="13.5" x14ac:dyDescent="0.15"/>
  <cols>
    <col min="1" max="1" width="11.125" bestFit="1" customWidth="1"/>
    <col min="2" max="43" width="4.125" style="1" customWidth="1"/>
    <col min="44" max="48" width="4.125" customWidth="1"/>
  </cols>
  <sheetData>
    <row r="1" spans="1:14" ht="15" x14ac:dyDescent="0.15">
      <c r="A1" s="59" t="s">
        <v>10</v>
      </c>
      <c r="B1" s="30"/>
      <c r="C1" s="30"/>
      <c r="D1" s="30"/>
      <c r="E1" s="30"/>
      <c r="F1" s="30"/>
      <c r="G1" s="30"/>
      <c r="H1" s="30"/>
      <c r="I1" s="30"/>
      <c r="J1" s="30"/>
      <c r="L1" s="30" t="str">
        <f>TEXT(集計表!$C$1,"(e.m/d～)")</f>
        <v>(6.3/1～)</v>
      </c>
      <c r="M1" s="30"/>
      <c r="N1" s="30"/>
    </row>
    <row r="2" spans="1:14" ht="15" x14ac:dyDescent="0.15">
      <c r="A2" s="5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12" spans="1:14" ht="13.5" customHeight="1" x14ac:dyDescent="0.15"/>
    <row r="13" spans="1:14" ht="13.5" customHeight="1" x14ac:dyDescent="0.15"/>
    <row r="14" spans="1:14" ht="13.5" customHeight="1" x14ac:dyDescent="0.15"/>
    <row r="15" spans="1:14" ht="13.5" customHeight="1" x14ac:dyDescent="0.15"/>
    <row r="20" spans="35:35" x14ac:dyDescent="0.15">
      <c r="AI20" s="1">
        <v>260</v>
      </c>
    </row>
    <row r="33" spans="1:47" ht="13.35" customHeight="1" x14ac:dyDescent="0.15">
      <c r="AJ33" s="3"/>
      <c r="AK33" s="3"/>
      <c r="AL33" s="3"/>
      <c r="AM33" s="3"/>
      <c r="AN33" s="3"/>
    </row>
    <row r="34" spans="1:47" s="140" customFormat="1" ht="13.5" customHeight="1" thickBot="1" x14ac:dyDescent="0.2">
      <c r="B34" s="135"/>
      <c r="C34" s="135"/>
      <c r="D34" s="137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7"/>
      <c r="S34" s="135"/>
      <c r="T34" s="135"/>
      <c r="U34" s="135"/>
      <c r="V34" s="135"/>
      <c r="W34" s="135"/>
      <c r="X34" s="135"/>
      <c r="Y34" s="135"/>
      <c r="Z34" s="135"/>
      <c r="AA34" s="137"/>
      <c r="AB34" s="135"/>
      <c r="AC34" s="135"/>
      <c r="AD34" s="135"/>
      <c r="AE34" s="135"/>
      <c r="AF34" s="135"/>
      <c r="AG34" s="135"/>
      <c r="AH34" s="135"/>
      <c r="AI34" s="135"/>
      <c r="AJ34" s="138"/>
      <c r="AK34" s="135"/>
      <c r="AL34" s="135"/>
      <c r="AM34" s="135"/>
      <c r="AN34" s="138"/>
      <c r="AO34" s="135"/>
      <c r="AP34" s="135"/>
      <c r="AQ34" s="135"/>
    </row>
    <row r="35" spans="1:47" x14ac:dyDescent="0.15">
      <c r="A35" s="91">
        <f>集計表!C1</f>
        <v>45352</v>
      </c>
      <c r="B35" s="96" t="str">
        <f>集計表!D1</f>
        <v>3/1</v>
      </c>
      <c r="C35" s="96" t="str">
        <f>集計表!E1</f>
        <v>2</v>
      </c>
      <c r="D35" s="114" t="str">
        <f>集計表!F1</f>
        <v>4</v>
      </c>
      <c r="E35" s="114" t="str">
        <f>集計表!G1</f>
        <v>5</v>
      </c>
      <c r="F35" s="96" t="str">
        <f>集計表!H1</f>
        <v>7</v>
      </c>
      <c r="G35" s="96" t="str">
        <f>集計表!I1</f>
        <v>8</v>
      </c>
      <c r="H35" s="114" t="str">
        <f>集計表!J1</f>
        <v>9</v>
      </c>
      <c r="I35" s="96" t="str">
        <f>集計表!K1</f>
        <v>11</v>
      </c>
      <c r="J35" s="96" t="str">
        <f>集計表!L1</f>
        <v>12</v>
      </c>
      <c r="K35" s="96" t="str">
        <f>集計表!M1</f>
        <v>14</v>
      </c>
      <c r="L35" s="96" t="str">
        <f>集計表!N1</f>
        <v>15</v>
      </c>
      <c r="M35" s="96" t="str">
        <f>集計表!O1</f>
        <v>16</v>
      </c>
      <c r="N35" s="96" t="str">
        <f>集計表!P1</f>
        <v>18</v>
      </c>
      <c r="O35" s="96" t="str">
        <f>集計表!Q1</f>
        <v>19</v>
      </c>
      <c r="P35" s="96" t="str">
        <f>集計表!R1</f>
        <v>21</v>
      </c>
      <c r="Q35" s="108" t="str">
        <f>集計表!S1</f>
        <v>22</v>
      </c>
      <c r="R35" s="108" t="str">
        <f>集計表!T1</f>
        <v>23</v>
      </c>
      <c r="S35" s="97" t="str">
        <f>集計表!U1</f>
        <v>25</v>
      </c>
      <c r="T35" s="97" t="str">
        <f>集計表!V1</f>
        <v>26</v>
      </c>
      <c r="U35" s="108" t="str">
        <f>集計表!W1</f>
        <v>28</v>
      </c>
      <c r="V35" s="108" t="str">
        <f>集計表!X1</f>
        <v>29</v>
      </c>
      <c r="W35" s="108" t="str">
        <f>集計表!Y1</f>
        <v>30</v>
      </c>
      <c r="X35" s="111" t="str">
        <f>集計表!Z1</f>
        <v>4/1</v>
      </c>
      <c r="Y35" s="111" t="str">
        <f>集計表!AA1</f>
        <v>2</v>
      </c>
      <c r="Z35" s="111" t="str">
        <f>集計表!AB1</f>
        <v>4</v>
      </c>
      <c r="AA35" s="111" t="str">
        <f>集計表!AC1</f>
        <v>5</v>
      </c>
      <c r="AB35" s="98" t="str">
        <f>集計表!AD1</f>
        <v>6</v>
      </c>
      <c r="AC35" s="98" t="str">
        <f>集計表!AE1</f>
        <v>8</v>
      </c>
      <c r="AD35" s="111" t="str">
        <f>集計表!AF1</f>
        <v>9</v>
      </c>
      <c r="AE35" s="98" t="str">
        <f>集計表!AG1</f>
        <v>11</v>
      </c>
      <c r="AF35" s="98" t="str">
        <f>集計表!AH1</f>
        <v>12</v>
      </c>
      <c r="AG35" s="98" t="str">
        <f>集計表!AI1</f>
        <v>13</v>
      </c>
      <c r="AH35" s="98" t="str">
        <f>集計表!AJ1</f>
        <v>15</v>
      </c>
      <c r="AI35" s="98" t="str">
        <f>集計表!AK1</f>
        <v>16</v>
      </c>
      <c r="AJ35" s="98" t="str">
        <f>集計表!AL1</f>
        <v>18</v>
      </c>
      <c r="AK35" s="98" t="str">
        <f>集計表!AM1</f>
        <v>19</v>
      </c>
      <c r="AL35" s="111" t="str">
        <f>集計表!AN1</f>
        <v>20</v>
      </c>
      <c r="AM35" s="111" t="str">
        <f>集計表!AO1</f>
        <v>22</v>
      </c>
      <c r="AN35" s="99" t="str">
        <f>集計表!AP1</f>
        <v>23</v>
      </c>
      <c r="AO35" s="99" t="str">
        <f>集計表!AQ1</f>
        <v>25</v>
      </c>
      <c r="AP35" s="99" t="str">
        <f>集計表!AR1</f>
        <v>26</v>
      </c>
      <c r="AQ35" s="99" t="str">
        <f>集計表!AS1</f>
        <v>27</v>
      </c>
      <c r="AR35" s="170" t="str">
        <f>集計表!AT1</f>
        <v>30</v>
      </c>
      <c r="AS35" s="145"/>
      <c r="AT35" s="145"/>
      <c r="AU35" s="145"/>
    </row>
    <row r="36" spans="1:47" s="152" customFormat="1" x14ac:dyDescent="0.15">
      <c r="A36" s="92" t="s">
        <v>0</v>
      </c>
      <c r="B36" s="161">
        <f>IF(集計表!D3="","",集計表!D3)</f>
        <v>579.58000000000004</v>
      </c>
      <c r="C36" s="93">
        <f>IF(集計表!E3="","",集計表!E3)</f>
        <v>636.19100000000003</v>
      </c>
      <c r="D36" s="93">
        <f>IF(集計表!F3="","",集計表!F3)</f>
        <v>611.28599999999994</v>
      </c>
      <c r="E36" s="93">
        <f>IF(集計表!G3="","",集計表!G3)</f>
        <v>758.048</v>
      </c>
      <c r="F36" s="93">
        <f>IF(集計表!H3="","",集計表!H3)</f>
        <v>544.41300000000001</v>
      </c>
      <c r="G36" s="93">
        <f>IF(集計表!I3="","",集計表!I3)</f>
        <v>458.73099999999999</v>
      </c>
      <c r="H36" s="93">
        <f>IF(集計表!J3="","",集計表!J3)</f>
        <v>610.37</v>
      </c>
      <c r="I36" s="93">
        <f>IF(集計表!K3="","",集計表!K3)</f>
        <v>707.35799999999995</v>
      </c>
      <c r="J36" s="93">
        <f>IF(集計表!L3="","",集計表!L3)</f>
        <v>691.92499999999995</v>
      </c>
      <c r="K36" s="93">
        <f>IF(集計表!M3="","",集計表!M3)</f>
        <v>556.01199999999994</v>
      </c>
      <c r="L36" s="93">
        <f>IF(集計表!N3="","",集計表!N3)</f>
        <v>574.70000000000005</v>
      </c>
      <c r="M36" s="93">
        <f>IF(集計表!O3="","",集計表!O3)</f>
        <v>777.81899999999996</v>
      </c>
      <c r="N36" s="93">
        <f>IF(集計表!P3="","",集計表!P3)</f>
        <v>768.79</v>
      </c>
      <c r="O36" s="93">
        <f>IF(集計表!Q3="","",集計表!Q3)</f>
        <v>705.17600000000004</v>
      </c>
      <c r="P36" s="110">
        <f>IF(集計表!R3="","",集計表!R3)</f>
        <v>699.96</v>
      </c>
      <c r="Q36" s="93">
        <f>IF(集計表!S3="","",集計表!S3)</f>
        <v>580.41300000000001</v>
      </c>
      <c r="R36" s="93">
        <f>IF(集計表!T3="","",集計表!T3)</f>
        <v>813.01400000000001</v>
      </c>
      <c r="S36" s="93">
        <f>IF(集計表!U3="","",集計表!U3)</f>
        <v>608.51400000000001</v>
      </c>
      <c r="T36" s="93">
        <f>IF(集計表!V3="","",集計表!V3)</f>
        <v>681.87400000000002</v>
      </c>
      <c r="U36" s="93">
        <f>IF(集計表!W3="","",集計表!W3)</f>
        <v>685.87599999999998</v>
      </c>
      <c r="V36" s="93">
        <f>IF(集計表!X3="","",集計表!X3)</f>
        <v>716.84799999999996</v>
      </c>
      <c r="W36" s="93">
        <f>IF(集計表!Y3="","",集計表!Y3)</f>
        <v>661.49400000000003</v>
      </c>
      <c r="X36" s="93">
        <f>IF(集計表!Z3="","",集計表!Z3)</f>
        <v>897.15599999999995</v>
      </c>
      <c r="Y36" s="93">
        <f>IF(集計表!AA3="","",集計表!AA3)</f>
        <v>855.17499999999995</v>
      </c>
      <c r="Z36" s="93">
        <f>IF(集計表!AB3="","",集計表!AB3)</f>
        <v>787.08699999999999</v>
      </c>
      <c r="AA36" s="93">
        <f>IF(集計表!AC3="","",集計表!AC3)</f>
        <v>507.07400000000001</v>
      </c>
      <c r="AB36" s="93">
        <f>IF(集計表!AD3="","",集計表!AD3)</f>
        <v>712.46699999999998</v>
      </c>
      <c r="AC36" s="93">
        <f>IF(集計表!AE3="","",集計表!AE3)</f>
        <v>853.99699999999996</v>
      </c>
      <c r="AD36" s="93">
        <f>IF(集計表!AF3="","",集計表!AF3)</f>
        <v>716.19500000000005</v>
      </c>
      <c r="AE36" s="93">
        <f>IF(集計表!AG3="","",集計表!AG3)</f>
        <v>709.58900000000006</v>
      </c>
      <c r="AF36" s="93">
        <f>IF(集計表!AH3="","",集計表!AH3)</f>
        <v>605.53899999999999</v>
      </c>
      <c r="AG36" s="93">
        <f>IF(集計表!AI3="","",集計表!AI3)</f>
        <v>872.649</v>
      </c>
      <c r="AH36" s="93">
        <f>IF(集計表!AJ3="","",集計表!AJ3)</f>
        <v>750.87</v>
      </c>
      <c r="AI36" s="93" t="str">
        <f>IF(集計表!AK3="","",集計表!AK3)</f>
        <v/>
      </c>
      <c r="AJ36" s="93" t="str">
        <f>IF(集計表!AL3="","",集計表!AL3)</f>
        <v/>
      </c>
      <c r="AK36" s="93" t="str">
        <f>IF(集計表!AM3="","",集計表!AM3)</f>
        <v/>
      </c>
      <c r="AL36" s="93" t="str">
        <f>IF(集計表!AN3="","",集計表!AN3)</f>
        <v/>
      </c>
      <c r="AM36" s="93" t="str">
        <f>IF(集計表!AO3="","",集計表!AO3)</f>
        <v/>
      </c>
      <c r="AN36" s="94" t="str">
        <f>IF(集計表!AP3="","",集計表!AP3)</f>
        <v/>
      </c>
      <c r="AO36" s="94" t="str">
        <f>IF(集計表!AQ3="","",集計表!AQ3)</f>
        <v/>
      </c>
      <c r="AP36" s="94" t="str">
        <f>IF(集計表!AR3="","",集計表!AR3)</f>
        <v/>
      </c>
      <c r="AQ36" s="94" t="str">
        <f>IF(集計表!AS3="","",集計表!AS3)</f>
        <v/>
      </c>
      <c r="AR36" s="163" t="str">
        <f>IF(集計表!AT3="","",集計表!AT3)</f>
        <v/>
      </c>
      <c r="AS36" s="142"/>
      <c r="AT36" s="142"/>
      <c r="AU36" s="142"/>
    </row>
    <row r="37" spans="1:47" s="152" customFormat="1" x14ac:dyDescent="0.15">
      <c r="A37" s="92" t="s">
        <v>1</v>
      </c>
      <c r="B37" s="93">
        <f>IF(集計表!D4=0,NA(),集計表!D4)</f>
        <v>79</v>
      </c>
      <c r="C37" s="93">
        <f>IF(集計表!E4=0,NA(),集計表!E4)</f>
        <v>80</v>
      </c>
      <c r="D37" s="93">
        <f>IF(集計表!F4=0,NA(),集計表!F4)</f>
        <v>87</v>
      </c>
      <c r="E37" s="93">
        <f>IF(集計表!G4=0,NA(),集計表!G4)</f>
        <v>97</v>
      </c>
      <c r="F37" s="93">
        <f>IF(集計表!H4=0,NA(),集計表!H4)</f>
        <v>109</v>
      </c>
      <c r="G37" s="93">
        <f>IF(集計表!I4=0,NA(),集計表!I4)</f>
        <v>109</v>
      </c>
      <c r="H37" s="93">
        <f>IF(集計表!J4=0,NA(),集計表!J4)</f>
        <v>99</v>
      </c>
      <c r="I37" s="93">
        <f>IF(集計表!K4=0,NA(),集計表!K4)</f>
        <v>97</v>
      </c>
      <c r="J37" s="93">
        <f>IF(集計表!L4=0,NA(),集計表!L4)</f>
        <v>103</v>
      </c>
      <c r="K37" s="93">
        <f>IF(集計表!M4=0,NA(),集計表!M4)</f>
        <v>110</v>
      </c>
      <c r="L37" s="93">
        <f>IF(集計表!N4=0,NA(),集計表!N4)</f>
        <v>112</v>
      </c>
      <c r="M37" s="93">
        <f>IF(集計表!O4=0,NA(),集計表!O4)</f>
        <v>106</v>
      </c>
      <c r="N37" s="93">
        <f>IF(集計表!P4=0,NA(),集計表!P4)</f>
        <v>107</v>
      </c>
      <c r="O37" s="93">
        <f>IF(集計表!Q4=0,NA(),集計表!Q4)</f>
        <v>111</v>
      </c>
      <c r="P37" s="110">
        <f>IF(集計表!R4=0,NA(),集計表!R4)</f>
        <v>123</v>
      </c>
      <c r="Q37" s="93">
        <f>IF(集計表!S4=0,NA(),集計表!S4)</f>
        <v>121</v>
      </c>
      <c r="R37" s="93">
        <f>IF(集計表!T4=0,NA(),集計表!T4)</f>
        <v>129</v>
      </c>
      <c r="S37" s="93">
        <f>IF(集計表!U4=0,NA(),集計表!U4)</f>
        <v>150</v>
      </c>
      <c r="T37" s="93">
        <f>IF(集計表!V4=0,NA(),集計表!V4)</f>
        <v>147</v>
      </c>
      <c r="U37" s="93">
        <f>IF(集計表!W4=0,NA(),集計表!W4)</f>
        <v>151</v>
      </c>
      <c r="V37" s="93">
        <f>IF(集計表!X4=0,NA(),集計表!X4)</f>
        <v>138</v>
      </c>
      <c r="W37" s="93">
        <f>IF(集計表!Y4=0,NA(),集計表!Y4)</f>
        <v>123</v>
      </c>
      <c r="X37" s="93">
        <f>IF(集計表!Z4=0,NA(),集計表!Z4)</f>
        <v>130</v>
      </c>
      <c r="Y37" s="93">
        <f>IF(集計表!AA4=0,NA(),集計表!AA4)</f>
        <v>121</v>
      </c>
      <c r="Z37" s="93">
        <f>IF(集計表!AB4=0,NA(),集計表!AB4)</f>
        <v>130</v>
      </c>
      <c r="AA37" s="93">
        <f>IF(集計表!AC4=0,NA(),集計表!AC4)</f>
        <v>130</v>
      </c>
      <c r="AB37" s="93">
        <f>IF(集計表!AD4=0,NA(),集計表!AD4)</f>
        <v>142</v>
      </c>
      <c r="AC37" s="93">
        <f>IF(集計表!AE4=0,NA(),集計表!AE4)</f>
        <v>149</v>
      </c>
      <c r="AD37" s="93">
        <f>IF(集計表!AF4=0,NA(),集計表!AF4)</f>
        <v>144</v>
      </c>
      <c r="AE37" s="93">
        <f>IF(集計表!AG4=0,NA(),集計表!AG4)</f>
        <v>148</v>
      </c>
      <c r="AF37" s="93">
        <f>IF(集計表!AH4=0,NA(),集計表!AH4)</f>
        <v>148</v>
      </c>
      <c r="AG37" s="93">
        <f>IF(集計表!AI4=0,NA(),集計表!AI4)</f>
        <v>149</v>
      </c>
      <c r="AH37" s="93">
        <f>IF(集計表!AJ4=0,NA(),集計表!AJ4)</f>
        <v>153</v>
      </c>
      <c r="AI37" s="93" t="e">
        <f>IF(集計表!AK4=0,NA(),集計表!AK4)</f>
        <v>#N/A</v>
      </c>
      <c r="AJ37" s="93" t="e">
        <f>IF(集計表!AL4=0,NA(),集計表!AL4)</f>
        <v>#N/A</v>
      </c>
      <c r="AK37" s="93" t="e">
        <f>IF(集計表!AM4=0,NA(),集計表!AM4)</f>
        <v>#N/A</v>
      </c>
      <c r="AL37" s="93" t="e">
        <f>IF(集計表!AN4=0,NA(),集計表!AN4)</f>
        <v>#N/A</v>
      </c>
      <c r="AM37" s="93" t="e">
        <f>IF(集計表!AO4=0,NA(),集計表!AO4)</f>
        <v>#N/A</v>
      </c>
      <c r="AN37" s="94" t="e">
        <f>IF(集計表!AP4=0,NA(),集計表!AP4)</f>
        <v>#N/A</v>
      </c>
      <c r="AO37" s="94" t="e">
        <f>IF(集計表!AQ4=0,NA(),集計表!AQ4)</f>
        <v>#N/A</v>
      </c>
      <c r="AP37" s="94" t="e">
        <f>IF(集計表!AR4=0,NA(),集計表!AR4)</f>
        <v>#N/A</v>
      </c>
      <c r="AQ37" s="94" t="e">
        <f>IF(集計表!AS4=0,NA(),集計表!AS4)</f>
        <v>#N/A</v>
      </c>
      <c r="AR37" s="163" t="e">
        <f>IF(集計表!AT4=0,NA(),集計表!AT4)</f>
        <v>#N/A</v>
      </c>
      <c r="AS37" s="142"/>
      <c r="AT37" s="142"/>
      <c r="AU37" s="142"/>
    </row>
    <row r="38" spans="1:47" s="152" customFormat="1" ht="13.5" customHeight="1" x14ac:dyDescent="0.15">
      <c r="A38" s="120" t="s">
        <v>2</v>
      </c>
      <c r="B38" s="121">
        <f>集計表!D5</f>
        <v>80</v>
      </c>
      <c r="C38" s="121">
        <f>集計表!E5</f>
        <v>80</v>
      </c>
      <c r="D38" s="121">
        <f>集計表!F5</f>
        <v>80</v>
      </c>
      <c r="E38" s="121">
        <f>集計表!G5</f>
        <v>80</v>
      </c>
      <c r="F38" s="121">
        <f>集計表!H5</f>
        <v>80</v>
      </c>
      <c r="G38" s="121">
        <f>集計表!I5</f>
        <v>80</v>
      </c>
      <c r="H38" s="121">
        <f>集計表!J5</f>
        <v>80</v>
      </c>
      <c r="I38" s="121">
        <f>集計表!K5</f>
        <v>79</v>
      </c>
      <c r="J38" s="121">
        <f>集計表!L5</f>
        <v>79</v>
      </c>
      <c r="K38" s="121">
        <f>集計表!M5</f>
        <v>79</v>
      </c>
      <c r="L38" s="121">
        <f>集計表!N5</f>
        <v>79</v>
      </c>
      <c r="M38" s="121">
        <f>集計表!O5</f>
        <v>79</v>
      </c>
      <c r="N38" s="121">
        <f>集計表!P5</f>
        <v>79</v>
      </c>
      <c r="O38" s="121">
        <f>集計表!Q5</f>
        <v>79</v>
      </c>
      <c r="P38" s="122">
        <f>集計表!R5</f>
        <v>88</v>
      </c>
      <c r="Q38" s="121">
        <f>集計表!S5</f>
        <v>88</v>
      </c>
      <c r="R38" s="121">
        <f>集計表!T5</f>
        <v>88</v>
      </c>
      <c r="S38" s="121">
        <f>集計表!U5</f>
        <v>88</v>
      </c>
      <c r="T38" s="121">
        <f>集計表!V5</f>
        <v>88</v>
      </c>
      <c r="U38" s="121">
        <f>集計表!W5</f>
        <v>88</v>
      </c>
      <c r="V38" s="121">
        <f>集計表!X5</f>
        <v>88</v>
      </c>
      <c r="W38" s="121">
        <f>集計表!Y5</f>
        <v>88</v>
      </c>
      <c r="X38" s="121">
        <f>集計表!Z5</f>
        <v>95</v>
      </c>
      <c r="Y38" s="121">
        <f>集計表!AA5</f>
        <v>95</v>
      </c>
      <c r="Z38" s="121">
        <f>集計表!AB5</f>
        <v>95</v>
      </c>
      <c r="AA38" s="121">
        <f>集計表!AC5</f>
        <v>95</v>
      </c>
      <c r="AB38" s="121">
        <f>集計表!AD5</f>
        <v>95</v>
      </c>
      <c r="AC38" s="121">
        <f>集計表!AE5</f>
        <v>95</v>
      </c>
      <c r="AD38" s="121">
        <f>集計表!AF5</f>
        <v>95</v>
      </c>
      <c r="AE38" s="121">
        <f>集計表!AG5</f>
        <v>109</v>
      </c>
      <c r="AF38" s="121">
        <f>集計表!AH5</f>
        <v>109</v>
      </c>
      <c r="AG38" s="121">
        <f>集計表!AI5</f>
        <v>109</v>
      </c>
      <c r="AH38" s="121">
        <f>集計表!AJ5</f>
        <v>109</v>
      </c>
      <c r="AI38" s="121">
        <f>集計表!AK5</f>
        <v>109</v>
      </c>
      <c r="AJ38" s="121">
        <f>集計表!AL5</f>
        <v>109</v>
      </c>
      <c r="AK38" s="121">
        <f>集計表!AM5</f>
        <v>109</v>
      </c>
      <c r="AL38" s="121">
        <f>集計表!AN5</f>
        <v>109</v>
      </c>
      <c r="AM38" s="121">
        <f>集計表!AO5</f>
        <v>101</v>
      </c>
      <c r="AN38" s="123">
        <f>集計表!AP5</f>
        <v>101</v>
      </c>
      <c r="AO38" s="123">
        <f>集計表!AQ5</f>
        <v>101</v>
      </c>
      <c r="AP38" s="123">
        <f>集計表!AR5</f>
        <v>101</v>
      </c>
      <c r="AQ38" s="123">
        <f>集計表!AS5</f>
        <v>101</v>
      </c>
      <c r="AR38" s="164">
        <f>集計表!AT5</f>
        <v>101</v>
      </c>
      <c r="AS38" s="142"/>
      <c r="AT38" s="142"/>
      <c r="AU38" s="142"/>
    </row>
    <row r="39" spans="1:47" s="152" customFormat="1" ht="13.5" customHeight="1" thickBot="1" x14ac:dyDescent="0.2">
      <c r="A39" s="124" t="s">
        <v>23</v>
      </c>
      <c r="B39" s="125">
        <f>IFERROR(B37/B38, "")</f>
        <v>0.98750000000000004</v>
      </c>
      <c r="C39" s="125">
        <f t="shared" ref="C39:AR39" si="0">IFERROR(C37/C38, "")</f>
        <v>1</v>
      </c>
      <c r="D39" s="125">
        <f t="shared" si="0"/>
        <v>1.0874999999999999</v>
      </c>
      <c r="E39" s="125">
        <f t="shared" si="0"/>
        <v>1.2124999999999999</v>
      </c>
      <c r="F39" s="125">
        <f t="shared" si="0"/>
        <v>1.3625</v>
      </c>
      <c r="G39" s="125">
        <f t="shared" si="0"/>
        <v>1.3625</v>
      </c>
      <c r="H39" s="126">
        <f t="shared" si="0"/>
        <v>1.2375</v>
      </c>
      <c r="I39" s="125">
        <f t="shared" si="0"/>
        <v>1.2278481012658229</v>
      </c>
      <c r="J39" s="125">
        <f t="shared" si="0"/>
        <v>1.3037974683544304</v>
      </c>
      <c r="K39" s="125">
        <f t="shared" si="0"/>
        <v>1.3924050632911393</v>
      </c>
      <c r="L39" s="125">
        <f t="shared" si="0"/>
        <v>1.4177215189873418</v>
      </c>
      <c r="M39" s="125">
        <f t="shared" si="0"/>
        <v>1.3417721518987342</v>
      </c>
      <c r="N39" s="125">
        <f t="shared" si="0"/>
        <v>1.3544303797468353</v>
      </c>
      <c r="O39" s="125">
        <f t="shared" si="0"/>
        <v>1.4050632911392404</v>
      </c>
      <c r="P39" s="125">
        <f t="shared" si="0"/>
        <v>1.3977272727272727</v>
      </c>
      <c r="Q39" s="126">
        <f t="shared" si="0"/>
        <v>1.375</v>
      </c>
      <c r="R39" s="126">
        <f t="shared" si="0"/>
        <v>1.4659090909090908</v>
      </c>
      <c r="S39" s="125">
        <f t="shared" si="0"/>
        <v>1.7045454545454546</v>
      </c>
      <c r="T39" s="125">
        <f t="shared" si="0"/>
        <v>1.6704545454545454</v>
      </c>
      <c r="U39" s="126">
        <f t="shared" si="0"/>
        <v>1.7159090909090908</v>
      </c>
      <c r="V39" s="126">
        <f t="shared" si="0"/>
        <v>1.5681818181818181</v>
      </c>
      <c r="W39" s="126">
        <f>IFERROR(W37/W38, "")</f>
        <v>1.3977272727272727</v>
      </c>
      <c r="X39" s="126">
        <f t="shared" si="0"/>
        <v>1.368421052631579</v>
      </c>
      <c r="Y39" s="126">
        <f t="shared" si="0"/>
        <v>1.2736842105263158</v>
      </c>
      <c r="Z39" s="126">
        <f t="shared" si="0"/>
        <v>1.368421052631579</v>
      </c>
      <c r="AA39" s="125">
        <f t="shared" si="0"/>
        <v>1.368421052631579</v>
      </c>
      <c r="AB39" s="125">
        <f t="shared" si="0"/>
        <v>1.4947368421052631</v>
      </c>
      <c r="AC39" s="125">
        <f t="shared" si="0"/>
        <v>1.5684210526315789</v>
      </c>
      <c r="AD39" s="126">
        <f t="shared" si="0"/>
        <v>1.5157894736842106</v>
      </c>
      <c r="AE39" s="125">
        <f t="shared" si="0"/>
        <v>1.3577981651376148</v>
      </c>
      <c r="AF39" s="125">
        <f t="shared" si="0"/>
        <v>1.3577981651376148</v>
      </c>
      <c r="AG39" s="125">
        <f t="shared" si="0"/>
        <v>1.3669724770642202</v>
      </c>
      <c r="AH39" s="125">
        <f t="shared" si="0"/>
        <v>1.4036697247706422</v>
      </c>
      <c r="AI39" s="125" t="str">
        <f t="shared" si="0"/>
        <v/>
      </c>
      <c r="AJ39" s="125" t="str">
        <f t="shared" si="0"/>
        <v/>
      </c>
      <c r="AK39" s="125" t="str">
        <f t="shared" si="0"/>
        <v/>
      </c>
      <c r="AL39" s="126" t="str">
        <f t="shared" si="0"/>
        <v/>
      </c>
      <c r="AM39" s="126" t="str">
        <f t="shared" si="0"/>
        <v/>
      </c>
      <c r="AN39" s="130" t="str">
        <f t="shared" si="0"/>
        <v/>
      </c>
      <c r="AO39" s="130" t="str">
        <f t="shared" si="0"/>
        <v/>
      </c>
      <c r="AP39" s="130" t="str">
        <f t="shared" si="0"/>
        <v/>
      </c>
      <c r="AQ39" s="130" t="str">
        <f t="shared" si="0"/>
        <v/>
      </c>
      <c r="AR39" s="165" t="str">
        <f t="shared" si="0"/>
        <v/>
      </c>
      <c r="AS39" s="143"/>
      <c r="AT39" s="143"/>
      <c r="AU39" s="143"/>
    </row>
    <row r="40" spans="1:47" s="116" customFormat="1" ht="22.5" customHeight="1" x14ac:dyDescent="0.15">
      <c r="A40" s="116" t="s">
        <v>21</v>
      </c>
      <c r="B40" s="117"/>
      <c r="C40" s="117"/>
      <c r="D40" s="118"/>
      <c r="E40" s="117"/>
      <c r="F40" s="115"/>
      <c r="G40" s="117"/>
      <c r="H40" s="117"/>
      <c r="I40" s="117"/>
      <c r="J40" s="117"/>
      <c r="K40" s="119"/>
      <c r="L40" s="117"/>
      <c r="M40" s="1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S40" s="116" t="s">
        <v>22</v>
      </c>
    </row>
    <row r="41" spans="1:47" ht="15" x14ac:dyDescent="0.15">
      <c r="A41" s="59" t="s">
        <v>10</v>
      </c>
      <c r="B41" s="30"/>
      <c r="C41" s="30"/>
      <c r="D41" s="30"/>
      <c r="E41" s="30"/>
      <c r="F41" s="30"/>
      <c r="G41" s="30"/>
      <c r="H41" s="30"/>
      <c r="I41" s="30"/>
      <c r="J41" s="30"/>
      <c r="L41" s="30" t="str">
        <f>TEXT(集計表!$C$1,"(e.m/d～)")</f>
        <v>(6.3/1～)</v>
      </c>
      <c r="M41" s="30"/>
      <c r="N41" s="30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</row>
    <row r="42" spans="1:47" ht="15" x14ac:dyDescent="0.15">
      <c r="A42" s="59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AP42"/>
      <c r="AQ42"/>
    </row>
    <row r="43" spans="1:47" x14ac:dyDescent="0.15">
      <c r="AP43"/>
      <c r="AQ43"/>
    </row>
    <row r="44" spans="1:47" x14ac:dyDescent="0.15">
      <c r="AP44"/>
      <c r="AQ44"/>
    </row>
    <row r="45" spans="1:47" x14ac:dyDescent="0.15">
      <c r="AP45"/>
      <c r="AQ45"/>
    </row>
    <row r="46" spans="1:47" x14ac:dyDescent="0.15">
      <c r="AP46"/>
      <c r="AQ46"/>
    </row>
    <row r="47" spans="1:47" x14ac:dyDescent="0.15">
      <c r="AP47"/>
      <c r="AQ47"/>
    </row>
    <row r="48" spans="1:47" x14ac:dyDescent="0.15">
      <c r="AP48"/>
      <c r="AQ48"/>
    </row>
    <row r="49" spans="42:43" x14ac:dyDescent="0.15">
      <c r="AP49"/>
      <c r="AQ49"/>
    </row>
    <row r="50" spans="42:43" x14ac:dyDescent="0.15">
      <c r="AP50"/>
      <c r="AQ50"/>
    </row>
    <row r="51" spans="42:43" x14ac:dyDescent="0.15">
      <c r="AP51"/>
      <c r="AQ51"/>
    </row>
    <row r="52" spans="42:43" x14ac:dyDescent="0.15">
      <c r="AP52"/>
      <c r="AQ52"/>
    </row>
    <row r="53" spans="42:43" x14ac:dyDescent="0.15">
      <c r="AP53"/>
      <c r="AQ53"/>
    </row>
    <row r="54" spans="42:43" x14ac:dyDescent="0.15">
      <c r="AP54"/>
      <c r="AQ54"/>
    </row>
    <row r="55" spans="42:43" x14ac:dyDescent="0.15">
      <c r="AP55"/>
      <c r="AQ55"/>
    </row>
    <row r="56" spans="42:43" x14ac:dyDescent="0.15">
      <c r="AP56"/>
      <c r="AQ56"/>
    </row>
    <row r="57" spans="42:43" x14ac:dyDescent="0.15">
      <c r="AP57"/>
      <c r="AQ57"/>
    </row>
    <row r="58" spans="42:43" x14ac:dyDescent="0.15">
      <c r="AP58"/>
      <c r="AQ58"/>
    </row>
    <row r="59" spans="42:43" x14ac:dyDescent="0.15">
      <c r="AP59"/>
      <c r="AQ59"/>
    </row>
    <row r="60" spans="42:43" x14ac:dyDescent="0.15">
      <c r="AP60"/>
      <c r="AQ60"/>
    </row>
    <row r="61" spans="42:43" x14ac:dyDescent="0.15">
      <c r="AP61"/>
      <c r="AQ61"/>
    </row>
    <row r="62" spans="42:43" x14ac:dyDescent="0.15">
      <c r="AP62"/>
      <c r="AQ62"/>
    </row>
    <row r="63" spans="42:43" x14ac:dyDescent="0.15">
      <c r="AP63"/>
      <c r="AQ63"/>
    </row>
    <row r="64" spans="42:43" x14ac:dyDescent="0.15">
      <c r="AP64"/>
      <c r="AQ64"/>
    </row>
    <row r="65" spans="1:46" x14ac:dyDescent="0.15">
      <c r="AP65"/>
      <c r="AQ65"/>
    </row>
    <row r="66" spans="1:46" x14ac:dyDescent="0.15">
      <c r="AP66"/>
      <c r="AQ66"/>
    </row>
    <row r="67" spans="1:46" x14ac:dyDescent="0.15">
      <c r="AP67"/>
      <c r="AQ67"/>
    </row>
    <row r="68" spans="1:46" x14ac:dyDescent="0.15">
      <c r="AP68"/>
      <c r="AQ68"/>
    </row>
    <row r="69" spans="1:46" x14ac:dyDescent="0.15">
      <c r="AP69"/>
      <c r="AQ69"/>
    </row>
    <row r="70" spans="1:46" x14ac:dyDescent="0.15">
      <c r="AP70"/>
      <c r="AQ70"/>
    </row>
    <row r="71" spans="1:46" x14ac:dyDescent="0.15">
      <c r="AP71"/>
      <c r="AQ71"/>
    </row>
    <row r="72" spans="1:46" x14ac:dyDescent="0.15">
      <c r="AP72"/>
      <c r="AQ72"/>
    </row>
    <row r="73" spans="1:46" ht="13.35" customHeight="1" x14ac:dyDescent="0.15">
      <c r="AP73"/>
      <c r="AQ73"/>
    </row>
    <row r="74" spans="1:46" s="139" customFormat="1" ht="13.5" customHeight="1" thickBot="1" x14ac:dyDescent="0.2">
      <c r="B74" s="82"/>
      <c r="C74" s="82"/>
      <c r="D74" s="135"/>
      <c r="E74" s="104"/>
      <c r="F74" s="82"/>
      <c r="G74" s="82"/>
      <c r="H74" s="82"/>
      <c r="I74" s="82"/>
      <c r="J74" s="82"/>
      <c r="K74" s="82"/>
      <c r="L74" s="82"/>
      <c r="M74" s="82"/>
      <c r="N74" s="135"/>
      <c r="O74" s="82"/>
      <c r="P74" s="82"/>
      <c r="Q74" s="104"/>
      <c r="R74" s="82"/>
      <c r="S74" s="82"/>
      <c r="T74" s="82"/>
      <c r="U74" s="135"/>
      <c r="V74" s="82"/>
      <c r="W74" s="82"/>
      <c r="X74" s="82"/>
      <c r="Y74" s="82"/>
      <c r="Z74" s="82"/>
      <c r="AA74" s="82"/>
      <c r="AB74" s="104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135"/>
    </row>
    <row r="75" spans="1:46" ht="13.5" customHeight="1" x14ac:dyDescent="0.15">
      <c r="A75" s="91">
        <f>集計表!C7</f>
        <v>45352</v>
      </c>
      <c r="B75" s="100" t="str">
        <f>集計表!D7</f>
        <v>3/1</v>
      </c>
      <c r="C75" s="100" t="str">
        <f>集計表!E7</f>
        <v>2</v>
      </c>
      <c r="D75" s="100" t="str">
        <f>集計表!F7</f>
        <v>4</v>
      </c>
      <c r="E75" s="100" t="str">
        <f>集計表!G7</f>
        <v>5</v>
      </c>
      <c r="F75" s="100" t="str">
        <f>集計表!H7</f>
        <v>7</v>
      </c>
      <c r="G75" s="100" t="str">
        <f>集計表!I7</f>
        <v>8</v>
      </c>
      <c r="H75" s="100" t="str">
        <f>集計表!J7</f>
        <v>9</v>
      </c>
      <c r="I75" s="100" t="str">
        <f>集計表!K7</f>
        <v>11</v>
      </c>
      <c r="J75" s="100" t="str">
        <f>集計表!L7</f>
        <v>12</v>
      </c>
      <c r="K75" s="100" t="str">
        <f>集計表!M7</f>
        <v>14</v>
      </c>
      <c r="L75" s="100" t="str">
        <f>集計表!N7</f>
        <v>15</v>
      </c>
      <c r="M75" s="100" t="str">
        <f>集計表!O7</f>
        <v>16</v>
      </c>
      <c r="N75" s="100" t="str">
        <f>集計表!P7</f>
        <v>18</v>
      </c>
      <c r="O75" s="100" t="str">
        <f>集計表!Q7</f>
        <v>19</v>
      </c>
      <c r="P75" s="100" t="str">
        <f>集計表!R7</f>
        <v>21</v>
      </c>
      <c r="Q75" s="101" t="str">
        <f>集計表!S7</f>
        <v>22</v>
      </c>
      <c r="R75" s="101" t="str">
        <f>集計表!T7</f>
        <v>23</v>
      </c>
      <c r="S75" s="109" t="str">
        <f>集計表!U7</f>
        <v>25</v>
      </c>
      <c r="T75" s="109" t="str">
        <f>集計表!V7</f>
        <v>26</v>
      </c>
      <c r="U75" s="109" t="str">
        <f>集計表!W7</f>
        <v>28</v>
      </c>
      <c r="V75" s="109" t="str">
        <f>集計表!X7</f>
        <v>29</v>
      </c>
      <c r="W75" s="109" t="str">
        <f>集計表!Y7</f>
        <v>30</v>
      </c>
      <c r="X75" s="112" t="str">
        <f>集計表!Z7</f>
        <v>4/1</v>
      </c>
      <c r="Y75" s="112" t="str">
        <f>集計表!AA7</f>
        <v>2</v>
      </c>
      <c r="Z75" s="102" t="str">
        <f>集計表!AB7</f>
        <v>4</v>
      </c>
      <c r="AA75" s="112" t="str">
        <f>集計表!AC7</f>
        <v>5</v>
      </c>
      <c r="AB75" s="112" t="str">
        <f>集計表!AD7</f>
        <v>6</v>
      </c>
      <c r="AC75" s="102" t="str">
        <f>集計表!AE7</f>
        <v>8</v>
      </c>
      <c r="AD75" s="102" t="str">
        <f>集計表!AF7</f>
        <v>9</v>
      </c>
      <c r="AE75" s="102" t="str">
        <f>集計表!AG7</f>
        <v>11</v>
      </c>
      <c r="AF75" s="102" t="str">
        <f>集計表!AH7</f>
        <v>12</v>
      </c>
      <c r="AG75" s="102" t="str">
        <f>集計表!AI7</f>
        <v>13</v>
      </c>
      <c r="AH75" s="102" t="str">
        <f>集計表!AJ7</f>
        <v>15</v>
      </c>
      <c r="AI75" s="102" t="str">
        <f>集計表!AK7</f>
        <v>16</v>
      </c>
      <c r="AJ75" s="102" t="str">
        <f>集計表!AL7</f>
        <v>18</v>
      </c>
      <c r="AK75" s="102" t="str">
        <f>集計表!AM7</f>
        <v>19</v>
      </c>
      <c r="AL75" s="102" t="str">
        <f>集計表!AN7</f>
        <v>20</v>
      </c>
      <c r="AM75" s="102" t="str">
        <f>集計表!AO7</f>
        <v>22</v>
      </c>
      <c r="AN75" s="131" t="str">
        <f>集計表!AP7</f>
        <v>23</v>
      </c>
      <c r="AO75" s="131" t="str">
        <f>集計表!AQ7</f>
        <v>25</v>
      </c>
      <c r="AP75" s="131" t="str">
        <f>集計表!AR7</f>
        <v>26</v>
      </c>
      <c r="AQ75" s="131" t="str">
        <f>集計表!AS7</f>
        <v>27</v>
      </c>
      <c r="AR75" s="172" t="str">
        <f>集計表!AT7</f>
        <v>30</v>
      </c>
      <c r="AS75" s="153"/>
      <c r="AT75" s="153"/>
    </row>
    <row r="76" spans="1:46" s="152" customFormat="1" x14ac:dyDescent="0.15">
      <c r="A76" s="92" t="s">
        <v>0</v>
      </c>
      <c r="B76" s="93">
        <f>IF(集計表!D9="","",集計表!D9)</f>
        <v>168.41800000000001</v>
      </c>
      <c r="C76" s="93">
        <f>IF(集計表!E9="","",集計表!E9)</f>
        <v>319.56299999999999</v>
      </c>
      <c r="D76" s="93">
        <f>IF(集計表!F9="","",集計表!F9)</f>
        <v>163.83500000000001</v>
      </c>
      <c r="E76" s="93">
        <f>IF(集計表!G9="","",集計表!G9)</f>
        <v>224.24199999999999</v>
      </c>
      <c r="F76" s="93">
        <f>IF(集計表!H9="","",集計表!H9)</f>
        <v>117.203</v>
      </c>
      <c r="G76" s="93">
        <f>IF(集計表!I9="","",集計表!I9)</f>
        <v>156.32499999999999</v>
      </c>
      <c r="H76" s="93">
        <f>IF(集計表!J9="","",集計表!J9)</f>
        <v>258.89699999999999</v>
      </c>
      <c r="I76" s="93">
        <f>IF(集計表!K9="","",集計表!K9)</f>
        <v>174.70699999999999</v>
      </c>
      <c r="J76" s="93">
        <f>IF(集計表!L9="","",集計表!L9)</f>
        <v>191.06</v>
      </c>
      <c r="K76" s="93">
        <f>IF(集計表!M9="","",集計表!M9)</f>
        <v>121.339</v>
      </c>
      <c r="L76" s="93">
        <f>IF(集計表!N9="","",集計表!N9)</f>
        <v>154.11600000000001</v>
      </c>
      <c r="M76" s="93">
        <f>IF(集計表!O9="","",集計表!O9)</f>
        <v>230.51400000000001</v>
      </c>
      <c r="N76" s="93">
        <f>IF(集計表!P9="","",集計表!P9)</f>
        <v>149.053</v>
      </c>
      <c r="O76" s="93">
        <f>IF(集計表!Q9="","",集計表!Q9)</f>
        <v>172.25200000000001</v>
      </c>
      <c r="P76" s="93">
        <f>IF(集計表!R9="","",集計表!R9)</f>
        <v>147.97300000000001</v>
      </c>
      <c r="Q76" s="93">
        <f>IF(集計表!S9="","",集計表!S9)</f>
        <v>107.256</v>
      </c>
      <c r="R76" s="93">
        <f>IF(集計表!T9="","",集計表!T9)</f>
        <v>184.93100000000001</v>
      </c>
      <c r="S76" s="110">
        <f>IF(集計表!U9="","",集計表!U9)</f>
        <v>96.403999999999996</v>
      </c>
      <c r="T76" s="110">
        <f>IF(集計表!V9="","",集計表!V9)</f>
        <v>149.477</v>
      </c>
      <c r="U76" s="110">
        <f>IF(集計表!W9="","",集計表!W9)</f>
        <v>162.501</v>
      </c>
      <c r="V76" s="110">
        <f>IF(集計表!X9="","",集計表!X9)</f>
        <v>109.191</v>
      </c>
      <c r="W76" s="110">
        <f>IF(集計表!Y9="","",集計表!Y9)</f>
        <v>527.00400000000002</v>
      </c>
      <c r="X76" s="110">
        <f>IF(集計表!Z9="","",集計表!Z9)</f>
        <v>136.48699999999999</v>
      </c>
      <c r="Y76" s="110">
        <f>IF(集計表!AA9="","",集計表!AA9)</f>
        <v>176.93100000000001</v>
      </c>
      <c r="Z76" s="93">
        <f>IF(集計表!AB9="","",集計表!AB9)</f>
        <v>120.578</v>
      </c>
      <c r="AA76" s="110">
        <f>IF(集計表!AC9="","",集計表!AC9)</f>
        <v>105.348</v>
      </c>
      <c r="AB76" s="110">
        <f>IF(集計表!AD9="","",集計表!AD9)</f>
        <v>218.83799999999999</v>
      </c>
      <c r="AC76" s="93">
        <f>IF(集計表!AE9="","",集計表!AE9)</f>
        <v>154.60900000000001</v>
      </c>
      <c r="AD76" s="93">
        <f>IF(集計表!AF9="","",集計表!AF9)</f>
        <v>223.851</v>
      </c>
      <c r="AE76" s="93">
        <f>IF(集計表!AG9="","",集計表!AG9)</f>
        <v>133.60900000000001</v>
      </c>
      <c r="AF76" s="93">
        <f>IF(集計表!AH9="","",集計表!AH9)</f>
        <v>119.687</v>
      </c>
      <c r="AG76" s="93">
        <f>IF(集計表!AI9="","",集計表!AI9)</f>
        <v>201.94</v>
      </c>
      <c r="AH76" s="93">
        <f>IF(集計表!AJ9="","",集計表!AJ9)</f>
        <v>124.52200000000001</v>
      </c>
      <c r="AI76" s="93" t="str">
        <f>IF(集計表!AK9="","",集計表!AK9)</f>
        <v/>
      </c>
      <c r="AJ76" s="93" t="str">
        <f>IF(集計表!AL9="","",集計表!AL9)</f>
        <v/>
      </c>
      <c r="AK76" s="93" t="str">
        <f>IF(集計表!AM9="","",集計表!AM9)</f>
        <v/>
      </c>
      <c r="AL76" s="93" t="str">
        <f>IF(集計表!AN9="","",集計表!AN9)</f>
        <v/>
      </c>
      <c r="AM76" s="93" t="str">
        <f>IF(集計表!AO9="","",集計表!AO9)</f>
        <v/>
      </c>
      <c r="AN76" s="132" t="str">
        <f>IF(集計表!AP9="","",集計表!AP9)</f>
        <v/>
      </c>
      <c r="AO76" s="132" t="str">
        <f>IF(集計表!AQ9="","",集計表!AQ9)</f>
        <v/>
      </c>
      <c r="AP76" s="132" t="str">
        <f>IF(集計表!AR9="","",集計表!AR9)</f>
        <v/>
      </c>
      <c r="AQ76" s="132" t="str">
        <f>IF(集計表!AS9="","",集計表!AS9)</f>
        <v/>
      </c>
      <c r="AR76" s="173" t="str">
        <f>IF(集計表!AT9="","",集計表!AT9)</f>
        <v/>
      </c>
      <c r="AS76" s="154"/>
      <c r="AT76" s="154"/>
    </row>
    <row r="77" spans="1:46" s="152" customFormat="1" x14ac:dyDescent="0.15">
      <c r="A77" s="92" t="s">
        <v>1</v>
      </c>
      <c r="B77" s="93">
        <f>IF(集計表!D10=0,NA(),集計表!D10)</f>
        <v>71</v>
      </c>
      <c r="C77" s="93">
        <f>IF(集計表!E10=0,NA(),集計表!E10)</f>
        <v>67</v>
      </c>
      <c r="D77" s="93">
        <f>IF(集計表!F10=0,NA(),集計表!F10)</f>
        <v>83</v>
      </c>
      <c r="E77" s="93">
        <f>IF(集計表!G10=0,NA(),集計表!G10)</f>
        <v>85</v>
      </c>
      <c r="F77" s="93">
        <f>IF(集計表!H10=0,NA(),集計表!H10)</f>
        <v>91</v>
      </c>
      <c r="G77" s="93">
        <f>IF(集計表!I10=0,NA(),集計表!I10)</f>
        <v>88</v>
      </c>
      <c r="H77" s="93">
        <f>IF(集計表!J10=0,NA(),集計表!J10)</f>
        <v>82</v>
      </c>
      <c r="I77" s="93">
        <f>IF(集計表!K10=0,NA(),集計表!K10)</f>
        <v>86</v>
      </c>
      <c r="J77" s="93">
        <f>IF(集計表!L10=0,NA(),集計表!L10)</f>
        <v>87</v>
      </c>
      <c r="K77" s="93">
        <f>IF(集計表!M10=0,NA(),集計表!M10)</f>
        <v>91</v>
      </c>
      <c r="L77" s="93">
        <f>IF(集計表!N10=0,NA(),集計表!N10)</f>
        <v>95</v>
      </c>
      <c r="M77" s="93">
        <f>IF(集計表!O10=0,NA(),集計表!O10)</f>
        <v>85</v>
      </c>
      <c r="N77" s="93">
        <f>IF(集計表!P10=0,NA(),集計表!P10)</f>
        <v>104</v>
      </c>
      <c r="O77" s="93">
        <f>IF(集計表!Q10=0,NA(),集計表!Q10)</f>
        <v>92</v>
      </c>
      <c r="P77" s="93">
        <f>IF(集計表!R10=0,NA(),集計表!R10)</f>
        <v>110</v>
      </c>
      <c r="Q77" s="93">
        <f>IF(集計表!S10=0,NA(),集計表!S10)</f>
        <v>119</v>
      </c>
      <c r="R77" s="93">
        <f>IF(集計表!T10=0,NA(),集計表!T10)</f>
        <v>120</v>
      </c>
      <c r="S77" s="110">
        <f>IF(集計表!U10=0,NA(),集計表!U10)</f>
        <v>142</v>
      </c>
      <c r="T77" s="110">
        <f>IF(集計表!V10=0,NA(),集計表!V10)</f>
        <v>133</v>
      </c>
      <c r="U77" s="110">
        <f>IF(集計表!W10=0,NA(),集計表!W10)</f>
        <v>122</v>
      </c>
      <c r="V77" s="110">
        <f>IF(集計表!X10=0,NA(),集計表!X10)</f>
        <v>110</v>
      </c>
      <c r="W77" s="110">
        <f>IF(集計表!Y10=0,NA(),集計表!Y10)</f>
        <v>79</v>
      </c>
      <c r="X77" s="110">
        <f>IF(集計表!Z10=0,NA(),集計表!Z10)</f>
        <v>102</v>
      </c>
      <c r="Y77" s="110">
        <f>IF(集計表!AA10=0,NA(),集計表!AA10)</f>
        <v>101</v>
      </c>
      <c r="Z77" s="93">
        <f>IF(集計表!AB10=0,NA(),集計表!AB10)</f>
        <v>131</v>
      </c>
      <c r="AA77" s="110">
        <f>IF(集計表!AC10=0,NA(),集計表!AC10)</f>
        <v>128</v>
      </c>
      <c r="AB77" s="110">
        <f>IF(集計表!AD10=0,NA(),集計表!AD10)</f>
        <v>127</v>
      </c>
      <c r="AC77" s="93">
        <f>IF(集計表!AE10=0,NA(),集計表!AE10)</f>
        <v>134</v>
      </c>
      <c r="AD77" s="93">
        <f>IF(集計表!AF10=0,NA(),集計表!AF10)</f>
        <v>124</v>
      </c>
      <c r="AE77" s="93">
        <f>IF(集計表!AG10=0,NA(),集計表!AG10)</f>
        <v>135</v>
      </c>
      <c r="AF77" s="93">
        <f>IF(集計表!AH10=0,NA(),集計表!AH10)</f>
        <v>140</v>
      </c>
      <c r="AG77" s="93">
        <f>IF(集計表!AI10=0,NA(),集計表!AI10)</f>
        <v>122</v>
      </c>
      <c r="AH77" s="93">
        <f>IF(集計表!AJ10=0,NA(),集計表!AJ10)</f>
        <v>142</v>
      </c>
      <c r="AI77" s="93" t="e">
        <f>IF(集計表!AK10=0,NA(),集計表!AK10)</f>
        <v>#N/A</v>
      </c>
      <c r="AJ77" s="93" t="e">
        <f>IF(集計表!AL10=0,NA(),集計表!AL10)</f>
        <v>#N/A</v>
      </c>
      <c r="AK77" s="93" t="e">
        <f>IF(集計表!AM10=0,NA(),集計表!AM10)</f>
        <v>#N/A</v>
      </c>
      <c r="AL77" s="93" t="e">
        <f>IF(集計表!AN10=0,NA(),集計表!AN10)</f>
        <v>#N/A</v>
      </c>
      <c r="AM77" s="93" t="e">
        <f>IF(集計表!AO10=0,NA(),集計表!AO10)</f>
        <v>#N/A</v>
      </c>
      <c r="AN77" s="132" t="e">
        <f>IF(集計表!AP10=0,NA(),集計表!AP10)</f>
        <v>#N/A</v>
      </c>
      <c r="AO77" s="132" t="e">
        <f>IF(集計表!AQ10=0,NA(),集計表!AQ10)</f>
        <v>#N/A</v>
      </c>
      <c r="AP77" s="132" t="e">
        <f>IF(集計表!AR10=0,NA(),集計表!AR10)</f>
        <v>#N/A</v>
      </c>
      <c r="AQ77" s="132" t="e">
        <f>IF(集計表!AS10=0,NA(),集計表!AS10)</f>
        <v>#N/A</v>
      </c>
      <c r="AR77" s="173" t="e">
        <f>IF(集計表!AT10=0,NA(),集計表!AT10)</f>
        <v>#N/A</v>
      </c>
      <c r="AS77" s="154"/>
      <c r="AT77" s="154"/>
    </row>
    <row r="78" spans="1:46" s="152" customFormat="1" x14ac:dyDescent="0.15">
      <c r="A78" s="120" t="s">
        <v>2</v>
      </c>
      <c r="B78" s="121">
        <f>集計表!D11</f>
        <v>77</v>
      </c>
      <c r="C78" s="121">
        <f>集計表!E11</f>
        <v>77</v>
      </c>
      <c r="D78" s="121">
        <f>集計表!F11</f>
        <v>77</v>
      </c>
      <c r="E78" s="121">
        <f>集計表!G11</f>
        <v>77</v>
      </c>
      <c r="F78" s="121">
        <f>集計表!H11</f>
        <v>77</v>
      </c>
      <c r="G78" s="121">
        <f>集計表!I11</f>
        <v>77</v>
      </c>
      <c r="H78" s="121">
        <f>集計表!J11</f>
        <v>77</v>
      </c>
      <c r="I78" s="121">
        <f>集計表!K11</f>
        <v>72</v>
      </c>
      <c r="J78" s="121">
        <f>集計表!L11</f>
        <v>72</v>
      </c>
      <c r="K78" s="121">
        <f>集計表!M11</f>
        <v>72</v>
      </c>
      <c r="L78" s="121">
        <f>集計表!N11</f>
        <v>72</v>
      </c>
      <c r="M78" s="121">
        <f>集計表!O11</f>
        <v>72</v>
      </c>
      <c r="N78" s="121">
        <f>集計表!P11</f>
        <v>72</v>
      </c>
      <c r="O78" s="121">
        <f>集計表!Q11</f>
        <v>72</v>
      </c>
      <c r="P78" s="121">
        <f>集計表!R11</f>
        <v>76</v>
      </c>
      <c r="Q78" s="121">
        <f>集計表!S11</f>
        <v>76</v>
      </c>
      <c r="R78" s="121">
        <f>集計表!T11</f>
        <v>76</v>
      </c>
      <c r="S78" s="122">
        <f>集計表!U11</f>
        <v>76</v>
      </c>
      <c r="T78" s="122">
        <f>集計表!V11</f>
        <v>76</v>
      </c>
      <c r="U78" s="122">
        <f>集計表!W11</f>
        <v>76</v>
      </c>
      <c r="V78" s="122">
        <f>集計表!X11</f>
        <v>76</v>
      </c>
      <c r="W78" s="122">
        <f>集計表!Y11</f>
        <v>76</v>
      </c>
      <c r="X78" s="122">
        <f>集計表!Z11</f>
        <v>91</v>
      </c>
      <c r="Y78" s="122">
        <f>集計表!AA11</f>
        <v>91</v>
      </c>
      <c r="Z78" s="121">
        <f>集計表!AB11</f>
        <v>91</v>
      </c>
      <c r="AA78" s="122">
        <f>集計表!AC11</f>
        <v>91</v>
      </c>
      <c r="AB78" s="122">
        <f>集計表!AD11</f>
        <v>91</v>
      </c>
      <c r="AC78" s="121">
        <f>集計表!AE11</f>
        <v>91</v>
      </c>
      <c r="AD78" s="121">
        <f>集計表!AF11</f>
        <v>91</v>
      </c>
      <c r="AE78" s="121">
        <f>集計表!AG11</f>
        <v>105</v>
      </c>
      <c r="AF78" s="121">
        <f>集計表!AH11</f>
        <v>105</v>
      </c>
      <c r="AG78" s="121">
        <f>集計表!AI11</f>
        <v>105</v>
      </c>
      <c r="AH78" s="121">
        <f>集計表!AJ11</f>
        <v>105</v>
      </c>
      <c r="AI78" s="121">
        <f>集計表!AK11</f>
        <v>105</v>
      </c>
      <c r="AJ78" s="121">
        <f>集計表!AL11</f>
        <v>105</v>
      </c>
      <c r="AK78" s="121">
        <f>集計表!AM11</f>
        <v>105</v>
      </c>
      <c r="AL78" s="121">
        <f>集計表!AN11</f>
        <v>105</v>
      </c>
      <c r="AM78" s="121">
        <f>集計表!AO11</f>
        <v>98</v>
      </c>
      <c r="AN78" s="133">
        <f>集計表!AP11</f>
        <v>98</v>
      </c>
      <c r="AO78" s="133">
        <f>集計表!AQ11</f>
        <v>98</v>
      </c>
      <c r="AP78" s="133">
        <f>集計表!AR11</f>
        <v>98</v>
      </c>
      <c r="AQ78" s="133">
        <f>集計表!AS11</f>
        <v>98</v>
      </c>
      <c r="AR78" s="174">
        <f>集計表!AT11</f>
        <v>98</v>
      </c>
      <c r="AS78" s="154"/>
      <c r="AT78" s="154"/>
    </row>
    <row r="79" spans="1:46" s="152" customFormat="1" ht="13.5" customHeight="1" thickBot="1" x14ac:dyDescent="0.2">
      <c r="A79" s="124" t="s">
        <v>23</v>
      </c>
      <c r="B79" s="125">
        <f>IFERROR(B77/B78, "")</f>
        <v>0.92207792207792205</v>
      </c>
      <c r="C79" s="125">
        <f t="shared" ref="C79" si="1">IFERROR(C77/C78, "")</f>
        <v>0.87012987012987009</v>
      </c>
      <c r="D79" s="125">
        <f t="shared" ref="D79" si="2">IFERROR(D77/D78, "")</f>
        <v>1.0779220779220779</v>
      </c>
      <c r="E79" s="125">
        <f t="shared" ref="E79" si="3">IFERROR(E77/E78, "")</f>
        <v>1.1038961038961039</v>
      </c>
      <c r="F79" s="125">
        <f t="shared" ref="F79" si="4">IFERROR(F77/F78, "")</f>
        <v>1.1818181818181819</v>
      </c>
      <c r="G79" s="125">
        <f t="shared" ref="G79" si="5">IFERROR(G77/G78, "")</f>
        <v>1.1428571428571428</v>
      </c>
      <c r="H79" s="125">
        <f t="shared" ref="H79" si="6">IFERROR(H77/H78, "")</f>
        <v>1.0649350649350648</v>
      </c>
      <c r="I79" s="125">
        <f t="shared" ref="I79" si="7">IFERROR(I77/I78, "")</f>
        <v>1.1944444444444444</v>
      </c>
      <c r="J79" s="125">
        <f t="shared" ref="J79" si="8">IFERROR(J77/J78, "")</f>
        <v>1.2083333333333333</v>
      </c>
      <c r="K79" s="125">
        <f t="shared" ref="K79" si="9">IFERROR(K77/K78, "")</f>
        <v>1.2638888888888888</v>
      </c>
      <c r="L79" s="125">
        <f t="shared" ref="L79" si="10">IFERROR(L77/L78, "")</f>
        <v>1.3194444444444444</v>
      </c>
      <c r="M79" s="125">
        <f t="shared" ref="M79" si="11">IFERROR(M77/M78, "")</f>
        <v>1.1805555555555556</v>
      </c>
      <c r="N79" s="125">
        <f t="shared" ref="N79" si="12">IFERROR(N77/N78, "")</f>
        <v>1.4444444444444444</v>
      </c>
      <c r="O79" s="125">
        <f t="shared" ref="O79" si="13">IFERROR(O77/O78, "")</f>
        <v>1.2777777777777777</v>
      </c>
      <c r="P79" s="126">
        <f t="shared" ref="P79" si="14">IFERROR(P77/P78, "")</f>
        <v>1.4473684210526316</v>
      </c>
      <c r="Q79" s="126">
        <f t="shared" ref="Q79" si="15">IFERROR(Q77/Q78, "")</f>
        <v>1.5657894736842106</v>
      </c>
      <c r="R79" s="126">
        <f t="shared" ref="R79" si="16">IFERROR(R77/R78, "")</f>
        <v>1.5789473684210527</v>
      </c>
      <c r="S79" s="125">
        <f t="shared" ref="S79" si="17">IFERROR(S77/S78, "")</f>
        <v>1.868421052631579</v>
      </c>
      <c r="T79" s="125">
        <f t="shared" ref="T79" si="18">IFERROR(T77/T78, "")</f>
        <v>1.75</v>
      </c>
      <c r="U79" s="125">
        <f t="shared" ref="U79" si="19">IFERROR(U77/U78, "")</f>
        <v>1.6052631578947369</v>
      </c>
      <c r="V79" s="125">
        <f t="shared" ref="V79" si="20">IFERROR(V77/V78, "")</f>
        <v>1.4473684210526316</v>
      </c>
      <c r="W79" s="125">
        <f t="shared" ref="W79" si="21">IFERROR(W77/W78, "")</f>
        <v>1.0394736842105263</v>
      </c>
      <c r="X79" s="125">
        <f t="shared" ref="X79" si="22">IFERROR(X77/X78, "")</f>
        <v>1.1208791208791209</v>
      </c>
      <c r="Y79" s="125">
        <f t="shared" ref="Y79" si="23">IFERROR(Y77/Y78, "")</f>
        <v>1.1098901098901099</v>
      </c>
      <c r="Z79" s="126">
        <f t="shared" ref="Z79" si="24">IFERROR(Z77/Z78, "")</f>
        <v>1.4395604395604396</v>
      </c>
      <c r="AA79" s="125">
        <f t="shared" ref="AA79" si="25">IFERROR(AA77/AA78, "")</f>
        <v>1.4065934065934067</v>
      </c>
      <c r="AB79" s="125">
        <f t="shared" ref="AB79" si="26">IFERROR(AB77/AB78, "")</f>
        <v>1.3956043956043955</v>
      </c>
      <c r="AC79" s="125">
        <f t="shared" ref="AC79" si="27">IFERROR(AC77/AC78, "")</f>
        <v>1.4725274725274726</v>
      </c>
      <c r="AD79" s="125">
        <f t="shared" ref="AD79" si="28">IFERROR(AD77/AD78, "")</f>
        <v>1.3626373626373627</v>
      </c>
      <c r="AE79" s="126">
        <f t="shared" ref="AE79" si="29">IFERROR(AE77/AE78, "")</f>
        <v>1.2857142857142858</v>
      </c>
      <c r="AF79" s="125">
        <f t="shared" ref="AF79" si="30">IFERROR(AF77/AF78, "")</f>
        <v>1.3333333333333333</v>
      </c>
      <c r="AG79" s="125">
        <f t="shared" ref="AG79" si="31">IFERROR(AG77/AG78, "")</f>
        <v>1.161904761904762</v>
      </c>
      <c r="AH79" s="125">
        <f t="shared" ref="AH79" si="32">IFERROR(AH77/AH78, "")</f>
        <v>1.3523809523809525</v>
      </c>
      <c r="AI79" s="125" t="str">
        <f t="shared" ref="AI79" si="33">IFERROR(AI77/AI78, "")</f>
        <v/>
      </c>
      <c r="AJ79" s="125" t="str">
        <f t="shared" ref="AJ79" si="34">IFERROR(AJ77/AJ78, "")</f>
        <v/>
      </c>
      <c r="AK79" s="126" t="str">
        <f t="shared" ref="AK79" si="35">IFERROR(AK77/AK78, "")</f>
        <v/>
      </c>
      <c r="AL79" s="126" t="str">
        <f t="shared" ref="AL79" si="36">IFERROR(AL77/AL78, "")</f>
        <v/>
      </c>
      <c r="AM79" s="126" t="str">
        <f t="shared" ref="AM79" si="37">IFERROR(AM77/AM78, "")</f>
        <v/>
      </c>
      <c r="AN79" s="130" t="str">
        <f t="shared" ref="AN79:AR79" si="38">IFERROR(AN77/AN78, "")</f>
        <v/>
      </c>
      <c r="AO79" s="130" t="str">
        <f t="shared" si="38"/>
        <v/>
      </c>
      <c r="AP79" s="130" t="str">
        <f t="shared" si="38"/>
        <v/>
      </c>
      <c r="AQ79" s="130" t="str">
        <f t="shared" si="38"/>
        <v/>
      </c>
      <c r="AR79" s="165" t="str">
        <f t="shared" si="38"/>
        <v/>
      </c>
      <c r="AS79" s="143"/>
      <c r="AT79" s="143"/>
    </row>
    <row r="80" spans="1:46" s="116" customFormat="1" ht="22.5" customHeight="1" x14ac:dyDescent="0.15">
      <c r="A80" s="116" t="s">
        <v>21</v>
      </c>
      <c r="B80" s="117"/>
      <c r="C80" s="117"/>
      <c r="D80" s="118"/>
      <c r="E80" s="117"/>
      <c r="F80" s="115"/>
      <c r="G80" s="117"/>
      <c r="H80" s="117"/>
      <c r="I80" s="117"/>
      <c r="J80" s="117"/>
      <c r="K80" s="119"/>
      <c r="L80" s="117"/>
      <c r="M80" s="11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S80" s="116" t="s">
        <v>22</v>
      </c>
    </row>
    <row r="81" spans="1:43" ht="15" x14ac:dyDescent="0.15">
      <c r="A81" s="59" t="s">
        <v>10</v>
      </c>
      <c r="B81" s="30"/>
      <c r="C81" s="30"/>
      <c r="D81" s="30"/>
      <c r="E81" s="30"/>
      <c r="F81" s="30"/>
      <c r="G81" s="30"/>
      <c r="H81" s="30"/>
      <c r="I81" s="30"/>
      <c r="J81" s="30"/>
      <c r="L81" s="30" t="str">
        <f>TEXT(集計表!$C$1,"(e.m/d～)")</f>
        <v>(6.3/1～)</v>
      </c>
      <c r="M81" s="30"/>
      <c r="N81" s="30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</row>
    <row r="82" spans="1:43" ht="15" x14ac:dyDescent="0.15">
      <c r="A82" s="59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AP82"/>
      <c r="AQ82"/>
    </row>
    <row r="83" spans="1:43" x14ac:dyDescent="0.15">
      <c r="AP83"/>
      <c r="AQ83"/>
    </row>
    <row r="84" spans="1:43" x14ac:dyDescent="0.15">
      <c r="AP84"/>
      <c r="AQ84"/>
    </row>
    <row r="85" spans="1:43" x14ac:dyDescent="0.15">
      <c r="AP85"/>
      <c r="AQ85"/>
    </row>
    <row r="86" spans="1:43" x14ac:dyDescent="0.15">
      <c r="AP86"/>
      <c r="AQ86"/>
    </row>
    <row r="87" spans="1:43" x14ac:dyDescent="0.15">
      <c r="AP87"/>
      <c r="AQ87"/>
    </row>
    <row r="88" spans="1:43" x14ac:dyDescent="0.15">
      <c r="AP88"/>
      <c r="AQ88"/>
    </row>
    <row r="89" spans="1:43" x14ac:dyDescent="0.15">
      <c r="AP89"/>
      <c r="AQ89"/>
    </row>
    <row r="90" spans="1:43" x14ac:dyDescent="0.15">
      <c r="AP90"/>
      <c r="AQ90"/>
    </row>
    <row r="91" spans="1:43" x14ac:dyDescent="0.15">
      <c r="AP91"/>
      <c r="AQ91"/>
    </row>
    <row r="92" spans="1:43" x14ac:dyDescent="0.15">
      <c r="AP92"/>
      <c r="AQ92"/>
    </row>
    <row r="93" spans="1:43" x14ac:dyDescent="0.15">
      <c r="AP93"/>
      <c r="AQ93"/>
    </row>
    <row r="94" spans="1:43" x14ac:dyDescent="0.15">
      <c r="AP94"/>
      <c r="AQ94"/>
    </row>
    <row r="95" spans="1:43" x14ac:dyDescent="0.15">
      <c r="AP95"/>
      <c r="AQ95"/>
    </row>
    <row r="96" spans="1:43" x14ac:dyDescent="0.15">
      <c r="AP96"/>
      <c r="AQ96"/>
    </row>
    <row r="97" spans="42:43" x14ac:dyDescent="0.15">
      <c r="AP97"/>
      <c r="AQ97"/>
    </row>
    <row r="98" spans="42:43" x14ac:dyDescent="0.15">
      <c r="AP98"/>
      <c r="AQ98"/>
    </row>
    <row r="99" spans="42:43" x14ac:dyDescent="0.15">
      <c r="AP99"/>
      <c r="AQ99"/>
    </row>
    <row r="100" spans="42:43" x14ac:dyDescent="0.15">
      <c r="AP100"/>
      <c r="AQ100"/>
    </row>
    <row r="101" spans="42:43" x14ac:dyDescent="0.15">
      <c r="AP101"/>
      <c r="AQ101"/>
    </row>
    <row r="102" spans="42:43" x14ac:dyDescent="0.15">
      <c r="AP102"/>
      <c r="AQ102"/>
    </row>
    <row r="103" spans="42:43" x14ac:dyDescent="0.15">
      <c r="AP103"/>
      <c r="AQ103"/>
    </row>
    <row r="104" spans="42:43" x14ac:dyDescent="0.15">
      <c r="AP104"/>
      <c r="AQ104"/>
    </row>
    <row r="105" spans="42:43" x14ac:dyDescent="0.15">
      <c r="AP105"/>
      <c r="AQ105"/>
    </row>
    <row r="106" spans="42:43" x14ac:dyDescent="0.15">
      <c r="AP106"/>
      <c r="AQ106"/>
    </row>
    <row r="107" spans="42:43" x14ac:dyDescent="0.15">
      <c r="AP107"/>
      <c r="AQ107"/>
    </row>
    <row r="108" spans="42:43" x14ac:dyDescent="0.15">
      <c r="AP108"/>
      <c r="AQ108"/>
    </row>
    <row r="109" spans="42:43" x14ac:dyDescent="0.15">
      <c r="AP109"/>
      <c r="AQ109"/>
    </row>
    <row r="110" spans="42:43" x14ac:dyDescent="0.15">
      <c r="AP110"/>
      <c r="AQ110"/>
    </row>
    <row r="111" spans="42:43" x14ac:dyDescent="0.15">
      <c r="AP111"/>
      <c r="AQ111"/>
    </row>
    <row r="112" spans="42:43" x14ac:dyDescent="0.15">
      <c r="AP112"/>
      <c r="AQ112"/>
    </row>
    <row r="113" spans="1:45" ht="13.35" customHeight="1" x14ac:dyDescent="0.15">
      <c r="AP113"/>
      <c r="AQ113"/>
    </row>
    <row r="114" spans="1:45" s="140" customFormat="1" ht="13.5" customHeight="1" thickBot="1" x14ac:dyDescent="0.2">
      <c r="B114" s="135"/>
      <c r="C114" s="135"/>
      <c r="D114" s="135"/>
      <c r="E114" s="137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7"/>
      <c r="R114" s="135"/>
      <c r="S114" s="135"/>
      <c r="T114" s="135"/>
      <c r="U114" s="135"/>
      <c r="V114" s="135"/>
      <c r="X114" s="135"/>
      <c r="Y114" s="135"/>
      <c r="Z114" s="135"/>
      <c r="AA114" s="135"/>
      <c r="AB114" s="137"/>
      <c r="AC114" s="135"/>
      <c r="AD114" s="135"/>
      <c r="AE114" s="135"/>
      <c r="AF114" s="82"/>
      <c r="AG114" s="135"/>
      <c r="AH114" s="135"/>
      <c r="AI114" s="82"/>
      <c r="AJ114" s="82"/>
      <c r="AK114" s="135"/>
      <c r="AL114" s="135"/>
      <c r="AM114" s="135"/>
      <c r="AN114" s="135"/>
      <c r="AO114" s="135"/>
    </row>
    <row r="115" spans="1:45" x14ac:dyDescent="0.15">
      <c r="A115" s="91">
        <f>集計表!C13</f>
        <v>45352</v>
      </c>
      <c r="B115" s="100" t="str">
        <f>集計表!D13</f>
        <v>3/1</v>
      </c>
      <c r="C115" s="100" t="str">
        <f>集計表!E13</f>
        <v>2</v>
      </c>
      <c r="D115" s="100" t="str">
        <f>集計表!F13</f>
        <v>4</v>
      </c>
      <c r="E115" s="100" t="str">
        <f>集計表!G13</f>
        <v>5</v>
      </c>
      <c r="F115" s="100" t="str">
        <f>集計表!H13</f>
        <v>7</v>
      </c>
      <c r="G115" s="100" t="str">
        <f>集計表!I13</f>
        <v>8</v>
      </c>
      <c r="H115" s="100" t="str">
        <f>集計表!J13</f>
        <v>9</v>
      </c>
      <c r="I115" s="100" t="str">
        <f>集計表!K13</f>
        <v>11</v>
      </c>
      <c r="J115" s="100" t="str">
        <f>集計表!L13</f>
        <v>12</v>
      </c>
      <c r="K115" s="100" t="str">
        <f>集計表!M13</f>
        <v>14</v>
      </c>
      <c r="L115" s="100" t="str">
        <f>集計表!N13</f>
        <v>15</v>
      </c>
      <c r="M115" s="100" t="str">
        <f>集計表!O13</f>
        <v>16</v>
      </c>
      <c r="N115" s="100" t="str">
        <f>集計表!P13</f>
        <v>18</v>
      </c>
      <c r="O115" s="100" t="str">
        <f>集計表!Q13</f>
        <v>19</v>
      </c>
      <c r="P115" s="100" t="str">
        <f>集計表!R13</f>
        <v>21</v>
      </c>
      <c r="Q115" s="101" t="str">
        <f>集計表!S13</f>
        <v>22</v>
      </c>
      <c r="R115" s="101" t="str">
        <f>集計表!T13</f>
        <v>23</v>
      </c>
      <c r="S115" s="109" t="str">
        <f>集計表!U13</f>
        <v>25</v>
      </c>
      <c r="T115" s="109" t="str">
        <f>集計表!V13</f>
        <v>26</v>
      </c>
      <c r="U115" s="109" t="str">
        <f>集計表!W13</f>
        <v>28</v>
      </c>
      <c r="V115" s="109" t="str">
        <f>集計表!X13</f>
        <v>29</v>
      </c>
      <c r="W115" s="109" t="str">
        <f>集計表!Y13</f>
        <v>30</v>
      </c>
      <c r="X115" s="112" t="str">
        <f>集計表!Z13</f>
        <v>4/1</v>
      </c>
      <c r="Y115" s="102" t="str">
        <f>集計表!AA13</f>
        <v>2</v>
      </c>
      <c r="Z115" s="112" t="str">
        <f>集計表!AB13</f>
        <v>4</v>
      </c>
      <c r="AA115" s="112" t="str">
        <f>集計表!AC13</f>
        <v>5</v>
      </c>
      <c r="AB115" s="112" t="str">
        <f>集計表!AD13</f>
        <v>6</v>
      </c>
      <c r="AC115" s="102" t="str">
        <f>集計表!AE13</f>
        <v>8</v>
      </c>
      <c r="AD115" s="102" t="str">
        <f>集計表!AF13</f>
        <v>9</v>
      </c>
      <c r="AE115" s="102" t="str">
        <f>集計表!AG13</f>
        <v>11</v>
      </c>
      <c r="AF115" s="102" t="str">
        <f>集計表!AH13</f>
        <v>12</v>
      </c>
      <c r="AG115" s="102" t="str">
        <f>集計表!AI13</f>
        <v>13</v>
      </c>
      <c r="AH115" s="102" t="str">
        <f>集計表!AJ13</f>
        <v>15</v>
      </c>
      <c r="AI115" s="102" t="str">
        <f>集計表!AK13</f>
        <v>16</v>
      </c>
      <c r="AJ115" s="102" t="str">
        <f>集計表!AL13</f>
        <v>18</v>
      </c>
      <c r="AK115" s="112" t="str">
        <f>集計表!AM13</f>
        <v>19</v>
      </c>
      <c r="AL115" s="112" t="str">
        <f>集計表!AN13</f>
        <v>20</v>
      </c>
      <c r="AM115" s="112" t="str">
        <f>集計表!AO13</f>
        <v>22</v>
      </c>
      <c r="AN115" s="103" t="str">
        <f>集計表!AP13</f>
        <v>23</v>
      </c>
      <c r="AO115" s="103" t="str">
        <f>集計表!AQ13</f>
        <v>25</v>
      </c>
      <c r="AP115" s="103" t="str">
        <f>集計表!AR13</f>
        <v>26</v>
      </c>
      <c r="AQ115" s="103" t="str">
        <f>集計表!AS13</f>
        <v>27</v>
      </c>
      <c r="AR115" s="162" t="str">
        <f>集計表!AT13</f>
        <v>30</v>
      </c>
      <c r="AS115" s="155"/>
    </row>
    <row r="116" spans="1:45" s="152" customFormat="1" x14ac:dyDescent="0.15">
      <c r="A116" s="92" t="s">
        <v>0</v>
      </c>
      <c r="B116" s="93">
        <f>IF(集計表!D15="","",集計表!D15)</f>
        <v>235.8</v>
      </c>
      <c r="C116" s="93">
        <f>IF(集計表!E15="","",集計表!E15)</f>
        <v>224.857</v>
      </c>
      <c r="D116" s="93">
        <f>IF(集計表!F15="","",集計表!F15)</f>
        <v>200.48500000000001</v>
      </c>
      <c r="E116" s="93">
        <f>IF(集計表!G15="","",集計表!G15)</f>
        <v>318.548</v>
      </c>
      <c r="F116" s="93">
        <f>IF(集計表!H15="","",集計表!H15)</f>
        <v>204.93700000000001</v>
      </c>
      <c r="G116" s="93">
        <f>IF(集計表!I15="","",集計表!I15)</f>
        <v>210.40199999999999</v>
      </c>
      <c r="H116" s="93">
        <f>IF(集計表!J15="","",集計表!J15)</f>
        <v>300.50099999999998</v>
      </c>
      <c r="I116" s="93">
        <f>IF(集計表!K15="","",集計表!K15)</f>
        <v>205.614</v>
      </c>
      <c r="J116" s="93">
        <f>IF(集計表!L15="","",集計表!L15)</f>
        <v>297.69200000000001</v>
      </c>
      <c r="K116" s="93">
        <f>IF(集計表!M15="","",集計表!M15)</f>
        <v>134.24799999999999</v>
      </c>
      <c r="L116" s="93">
        <f>IF(集計表!N15="","",集計表!N15)</f>
        <v>197.63399999999999</v>
      </c>
      <c r="M116" s="93">
        <f>IF(集計表!O15="","",集計表!O15)</f>
        <v>307.87900000000002</v>
      </c>
      <c r="N116" s="93">
        <f>IF(集計表!P15="","",集計表!P15)</f>
        <v>156.29900000000001</v>
      </c>
      <c r="O116" s="93">
        <f>IF(集計表!Q15="","",集計表!Q15)</f>
        <v>223.79900000000001</v>
      </c>
      <c r="P116" s="93">
        <f>IF(集計表!R15="","",集計表!R15)</f>
        <v>158.68299999999999</v>
      </c>
      <c r="Q116" s="93">
        <f>IF(集計表!S15="","",集計表!S15)</f>
        <v>189.02199999999999</v>
      </c>
      <c r="R116" s="93">
        <f>IF(集計表!T15="","",集計表!T15)</f>
        <v>273.45600000000002</v>
      </c>
      <c r="S116" s="110">
        <f>IF(集計表!U15="","",集計表!U15)</f>
        <v>120.983</v>
      </c>
      <c r="T116" s="110">
        <f>IF(集計表!V15="","",集計表!V15)</f>
        <v>207.70699999999999</v>
      </c>
      <c r="U116" s="110">
        <f>IF(集計表!W15="","",集計表!W15)</f>
        <v>172.02</v>
      </c>
      <c r="V116" s="110">
        <f>IF(集計表!X15="","",集計表!X15)</f>
        <v>228.72499999999999</v>
      </c>
      <c r="W116" s="110">
        <f>IF(集計表!Y15="","",集計表!Y15)</f>
        <v>323.65800000000002</v>
      </c>
      <c r="X116" s="110">
        <f>IF(集計表!Z15="","",集計表!Z15)</f>
        <v>201.99299999999999</v>
      </c>
      <c r="Y116" s="93">
        <f>IF(集計表!AA15="","",集計表!AA15)</f>
        <v>220.86199999999999</v>
      </c>
      <c r="Z116" s="110">
        <f>IF(集計表!AB15="","",集計表!AB15)</f>
        <v>227.08500000000001</v>
      </c>
      <c r="AA116" s="110">
        <f>IF(集計表!AC15="","",集計表!AC15)</f>
        <v>148.881</v>
      </c>
      <c r="AB116" s="110">
        <f>IF(集計表!AD15="","",集計表!AD15)</f>
        <v>213.95099999999999</v>
      </c>
      <c r="AC116" s="93">
        <f>IF(集計表!AE15="","",集計表!AE15)</f>
        <v>201.93299999999999</v>
      </c>
      <c r="AD116" s="93">
        <f>IF(集計表!AF15="","",集計表!AF15)</f>
        <v>288.72399999999999</v>
      </c>
      <c r="AE116" s="93">
        <f>IF(集計表!AG15="","",集計表!AG15)</f>
        <v>194.22200000000001</v>
      </c>
      <c r="AF116" s="93">
        <f>IF(集計表!AH15="","",集計表!AH15)</f>
        <v>264.08</v>
      </c>
      <c r="AG116" s="93">
        <f>IF(集計表!AI15="","",集計表!AI15)</f>
        <v>279.12299999999999</v>
      </c>
      <c r="AH116" s="93">
        <f>IF(集計表!AJ15="","",集計表!AJ15)</f>
        <v>152.745</v>
      </c>
      <c r="AI116" s="93" t="str">
        <f>IF(集計表!AK15="","",集計表!AK15)</f>
        <v/>
      </c>
      <c r="AJ116" s="93" t="str">
        <f>IF(集計表!AL15="","",集計表!AL15)</f>
        <v/>
      </c>
      <c r="AK116" s="110" t="str">
        <f>IF(集計表!AM15="","",集計表!AM15)</f>
        <v/>
      </c>
      <c r="AL116" s="110" t="str">
        <f>IF(集計表!AN15="","",集計表!AN15)</f>
        <v/>
      </c>
      <c r="AM116" s="110" t="str">
        <f>IF(集計表!AO15="","",集計表!AO15)</f>
        <v/>
      </c>
      <c r="AN116" s="94" t="str">
        <f>IF(集計表!AP15="","",集計表!AP15)</f>
        <v/>
      </c>
      <c r="AO116" s="94" t="str">
        <f>IF(集計表!AQ15="","",集計表!AQ15)</f>
        <v/>
      </c>
      <c r="AP116" s="94" t="str">
        <f>IF(集計表!AR15="","",集計表!AR15)</f>
        <v/>
      </c>
      <c r="AQ116" s="94" t="str">
        <f>IF(集計表!AS15="","",集計表!AS15)</f>
        <v/>
      </c>
      <c r="AR116" s="163" t="str">
        <f>IF(集計表!AT15="","",集計表!AT15)</f>
        <v/>
      </c>
      <c r="AS116" s="142"/>
    </row>
    <row r="117" spans="1:45" s="152" customFormat="1" x14ac:dyDescent="0.15">
      <c r="A117" s="92" t="s">
        <v>1</v>
      </c>
      <c r="B117" s="93">
        <f>IF(集計表!D16=0,NA(),集計表!D16)</f>
        <v>69</v>
      </c>
      <c r="C117" s="93">
        <f>IF(集計表!E16=0,NA(),集計表!E16)</f>
        <v>68</v>
      </c>
      <c r="D117" s="93">
        <f>IF(集計表!F16=0,NA(),集計表!F16)</f>
        <v>78</v>
      </c>
      <c r="E117" s="93">
        <f>IF(集計表!G16=0,NA(),集計表!G16)</f>
        <v>83</v>
      </c>
      <c r="F117" s="93">
        <f>IF(集計表!H16=0,NA(),集計表!H16)</f>
        <v>83</v>
      </c>
      <c r="G117" s="93">
        <f>IF(集計表!I16=0,NA(),集計表!I16)</f>
        <v>85</v>
      </c>
      <c r="H117" s="93">
        <f>IF(集計表!J16=0,NA(),集計表!J16)</f>
        <v>77</v>
      </c>
      <c r="I117" s="93">
        <f>IF(集計表!K16=0,NA(),集計表!K16)</f>
        <v>75</v>
      </c>
      <c r="J117" s="93">
        <f>IF(集計表!L16=0,NA(),集計表!L16)</f>
        <v>81</v>
      </c>
      <c r="K117" s="93">
        <f>IF(集計表!M16=0,NA(),集計表!M16)</f>
        <v>98</v>
      </c>
      <c r="L117" s="93">
        <f>IF(集計表!N16=0,NA(),集計表!N16)</f>
        <v>89</v>
      </c>
      <c r="M117" s="93">
        <f>IF(集計表!O16=0,NA(),集計表!O16)</f>
        <v>89</v>
      </c>
      <c r="N117" s="93">
        <f>IF(集計表!P16=0,NA(),集計表!P16)</f>
        <v>97</v>
      </c>
      <c r="O117" s="93">
        <f>IF(集計表!Q16=0,NA(),集計表!Q16)</f>
        <v>91</v>
      </c>
      <c r="P117" s="93">
        <f>IF(集計表!R16=0,NA(),集計表!R16)</f>
        <v>114</v>
      </c>
      <c r="Q117" s="93">
        <f>IF(集計表!S16=0,NA(),集計表!S16)</f>
        <v>112</v>
      </c>
      <c r="R117" s="93">
        <f>IF(集計表!T16=0,NA(),集計表!T16)</f>
        <v>124</v>
      </c>
      <c r="S117" s="110">
        <f>IF(集計表!U16=0,NA(),集計表!U16)</f>
        <v>156</v>
      </c>
      <c r="T117" s="110">
        <f>IF(集計表!V16=0,NA(),集計表!V16)</f>
        <v>157</v>
      </c>
      <c r="U117" s="110">
        <f>IF(集計表!W16=0,NA(),集計表!W16)</f>
        <v>120</v>
      </c>
      <c r="V117" s="110">
        <f>IF(集計表!X16=0,NA(),集計表!X16)</f>
        <v>110</v>
      </c>
      <c r="W117" s="110">
        <f>IF(集計表!Y16=0,NA(),集計表!Y16)</f>
        <v>100</v>
      </c>
      <c r="X117" s="110">
        <f>IF(集計表!Z16=0,NA(),集計表!Z16)</f>
        <v>105</v>
      </c>
      <c r="Y117" s="93">
        <f>IF(集計表!AA16=0,NA(),集計表!AA16)</f>
        <v>102</v>
      </c>
      <c r="Z117" s="110">
        <f>IF(集計表!AB16=0,NA(),集計表!AB16)</f>
        <v>117</v>
      </c>
      <c r="AA117" s="110">
        <f>IF(集計表!AC16=0,NA(),集計表!AC16)</f>
        <v>123</v>
      </c>
      <c r="AB117" s="110">
        <f>IF(集計表!AD16=0,NA(),集計表!AD16)</f>
        <v>123</v>
      </c>
      <c r="AC117" s="93">
        <f>IF(集計表!AE16=0,NA(),集計表!AE16)</f>
        <v>134</v>
      </c>
      <c r="AD117" s="93">
        <f>IF(集計表!AF16=0,NA(),集計表!AF16)</f>
        <v>141</v>
      </c>
      <c r="AE117" s="93">
        <f>IF(集計表!AG16=0,NA(),集計表!AG16)</f>
        <v>131</v>
      </c>
      <c r="AF117" s="93">
        <f>IF(集計表!AH16=0,NA(),集計表!AH16)</f>
        <v>123</v>
      </c>
      <c r="AG117" s="93">
        <f>IF(集計表!AI16=0,NA(),集計表!AI16)</f>
        <v>125</v>
      </c>
      <c r="AH117" s="93">
        <f>IF(集計表!AJ16=0,NA(),集計表!AJ16)</f>
        <v>143</v>
      </c>
      <c r="AI117" s="93" t="e">
        <f>IF(集計表!AK16=0,NA(),集計表!AK16)</f>
        <v>#N/A</v>
      </c>
      <c r="AJ117" s="93" t="e">
        <f>IF(集計表!AL16=0,NA(),集計表!AL16)</f>
        <v>#N/A</v>
      </c>
      <c r="AK117" s="110" t="e">
        <f>IF(集計表!AM16=0,NA(),集計表!AM16)</f>
        <v>#N/A</v>
      </c>
      <c r="AL117" s="110" t="e">
        <f>IF(集計表!AN16=0,NA(),集計表!AN16)</f>
        <v>#N/A</v>
      </c>
      <c r="AM117" s="110" t="e">
        <f>IF(集計表!AO16=0,NA(),集計表!AO16)</f>
        <v>#N/A</v>
      </c>
      <c r="AN117" s="94" t="e">
        <f>IF(集計表!AP16=0,NA(),集計表!AP16)</f>
        <v>#N/A</v>
      </c>
      <c r="AO117" s="94" t="e">
        <f>IF(集計表!AQ16=0,NA(),集計表!AQ16)</f>
        <v>#N/A</v>
      </c>
      <c r="AP117" s="94" t="e">
        <f>IF(集計表!AR16=0,NA(),集計表!AR16)</f>
        <v>#N/A</v>
      </c>
      <c r="AQ117" s="94" t="e">
        <f>IF(集計表!AS16=0,NA(),集計表!AS16)</f>
        <v>#N/A</v>
      </c>
      <c r="AR117" s="163" t="e">
        <f>IF(集計表!AT16=0,NA(),集計表!AT16)</f>
        <v>#N/A</v>
      </c>
      <c r="AS117" s="142"/>
    </row>
    <row r="118" spans="1:45" s="152" customFormat="1" x14ac:dyDescent="0.15">
      <c r="A118" s="120" t="s">
        <v>2</v>
      </c>
      <c r="B118" s="121">
        <f>集計表!D17</f>
        <v>75</v>
      </c>
      <c r="C118" s="121">
        <f>集計表!E17</f>
        <v>75</v>
      </c>
      <c r="D118" s="121">
        <f>集計表!F17</f>
        <v>75</v>
      </c>
      <c r="E118" s="121">
        <f>集計表!G17</f>
        <v>75</v>
      </c>
      <c r="F118" s="121">
        <f>集計表!H17</f>
        <v>75</v>
      </c>
      <c r="G118" s="121">
        <f>集計表!I17</f>
        <v>75</v>
      </c>
      <c r="H118" s="121">
        <f>集計表!J17</f>
        <v>75</v>
      </c>
      <c r="I118" s="121">
        <f>集計表!K17</f>
        <v>69</v>
      </c>
      <c r="J118" s="121">
        <f>集計表!L17</f>
        <v>69</v>
      </c>
      <c r="K118" s="121">
        <f>集計表!M17</f>
        <v>69</v>
      </c>
      <c r="L118" s="121">
        <f>集計表!N17</f>
        <v>69</v>
      </c>
      <c r="M118" s="121">
        <f>集計表!O17</f>
        <v>69</v>
      </c>
      <c r="N118" s="121">
        <f>集計表!P17</f>
        <v>69</v>
      </c>
      <c r="O118" s="121">
        <f>集計表!Q17</f>
        <v>69</v>
      </c>
      <c r="P118" s="121">
        <f>集計表!R17</f>
        <v>72</v>
      </c>
      <c r="Q118" s="121">
        <f>集計表!S17</f>
        <v>72</v>
      </c>
      <c r="R118" s="121">
        <f>集計表!T17</f>
        <v>72</v>
      </c>
      <c r="S118" s="122">
        <f>集計表!U17</f>
        <v>72</v>
      </c>
      <c r="T118" s="122">
        <f>集計表!V17</f>
        <v>72</v>
      </c>
      <c r="U118" s="122">
        <f>集計表!W17</f>
        <v>72</v>
      </c>
      <c r="V118" s="122">
        <f>集計表!X17</f>
        <v>72</v>
      </c>
      <c r="W118" s="122">
        <f>集計表!Y17</f>
        <v>72</v>
      </c>
      <c r="X118" s="122">
        <f>集計表!Z17</f>
        <v>80</v>
      </c>
      <c r="Y118" s="121">
        <f>集計表!AA17</f>
        <v>80</v>
      </c>
      <c r="Z118" s="122">
        <f>集計表!AB17</f>
        <v>80</v>
      </c>
      <c r="AA118" s="122">
        <f>集計表!AC17</f>
        <v>80</v>
      </c>
      <c r="AB118" s="122">
        <f>集計表!AD17</f>
        <v>80</v>
      </c>
      <c r="AC118" s="121">
        <f>集計表!AE17</f>
        <v>80</v>
      </c>
      <c r="AD118" s="121">
        <f>集計表!AF17</f>
        <v>80</v>
      </c>
      <c r="AE118" s="121">
        <f>集計表!AG17</f>
        <v>97</v>
      </c>
      <c r="AF118" s="121">
        <f>集計表!AH17</f>
        <v>97</v>
      </c>
      <c r="AG118" s="121">
        <f>集計表!AI17</f>
        <v>97</v>
      </c>
      <c r="AH118" s="121">
        <f>集計表!AJ17</f>
        <v>97</v>
      </c>
      <c r="AI118" s="121">
        <f>集計表!AK17</f>
        <v>97</v>
      </c>
      <c r="AJ118" s="121">
        <f>集計表!AL17</f>
        <v>97</v>
      </c>
      <c r="AK118" s="122">
        <f>集計表!AM17</f>
        <v>97</v>
      </c>
      <c r="AL118" s="122">
        <f>集計表!AN17</f>
        <v>97</v>
      </c>
      <c r="AM118" s="122">
        <f>集計表!AO17</f>
        <v>91</v>
      </c>
      <c r="AN118" s="123">
        <f>集計表!AP17</f>
        <v>91</v>
      </c>
      <c r="AO118" s="123">
        <f>集計表!AQ17</f>
        <v>91</v>
      </c>
      <c r="AP118" s="123">
        <f>集計表!AR17</f>
        <v>91</v>
      </c>
      <c r="AQ118" s="123">
        <f>集計表!AS17</f>
        <v>91</v>
      </c>
      <c r="AR118" s="164">
        <f>集計表!AT17</f>
        <v>91</v>
      </c>
      <c r="AS118" s="142"/>
    </row>
    <row r="119" spans="1:45" s="152" customFormat="1" ht="13.5" customHeight="1" thickBot="1" x14ac:dyDescent="0.2">
      <c r="A119" s="124" t="s">
        <v>23</v>
      </c>
      <c r="B119" s="125">
        <f>IFERROR(B117/B118, "")</f>
        <v>0.92</v>
      </c>
      <c r="C119" s="125">
        <f t="shared" ref="C119" si="39">IFERROR(C117/C118, "")</f>
        <v>0.90666666666666662</v>
      </c>
      <c r="D119" s="125">
        <f t="shared" ref="D119" si="40">IFERROR(D117/D118, "")</f>
        <v>1.04</v>
      </c>
      <c r="E119" s="125">
        <f t="shared" ref="E119" si="41">IFERROR(E117/E118, "")</f>
        <v>1.1066666666666667</v>
      </c>
      <c r="F119" s="125">
        <f t="shared" ref="F119" si="42">IFERROR(F117/F118, "")</f>
        <v>1.1066666666666667</v>
      </c>
      <c r="G119" s="125">
        <f t="shared" ref="G119" si="43">IFERROR(G117/G118, "")</f>
        <v>1.1333333333333333</v>
      </c>
      <c r="H119" s="125">
        <f t="shared" ref="H119" si="44">IFERROR(H117/H118, "")</f>
        <v>1.0266666666666666</v>
      </c>
      <c r="I119" s="125">
        <f t="shared" ref="I119" si="45">IFERROR(I117/I118, "")</f>
        <v>1.0869565217391304</v>
      </c>
      <c r="J119" s="125">
        <f t="shared" ref="J119" si="46">IFERROR(J117/J118, "")</f>
        <v>1.173913043478261</v>
      </c>
      <c r="K119" s="125">
        <f t="shared" ref="K119" si="47">IFERROR(K117/K118, "")</f>
        <v>1.4202898550724639</v>
      </c>
      <c r="L119" s="125">
        <f t="shared" ref="L119" si="48">IFERROR(L117/L118, "")</f>
        <v>1.2898550724637681</v>
      </c>
      <c r="M119" s="125">
        <f t="shared" ref="M119" si="49">IFERROR(M117/M118, "")</f>
        <v>1.2898550724637681</v>
      </c>
      <c r="N119" s="125">
        <f t="shared" ref="N119" si="50">IFERROR(N117/N118, "")</f>
        <v>1.4057971014492754</v>
      </c>
      <c r="O119" s="125">
        <f t="shared" ref="O119" si="51">IFERROR(O117/O118, "")</f>
        <v>1.318840579710145</v>
      </c>
      <c r="P119" s="126">
        <f t="shared" ref="P119" si="52">IFERROR(P117/P118, "")</f>
        <v>1.5833333333333333</v>
      </c>
      <c r="Q119" s="126">
        <f t="shared" ref="Q119" si="53">IFERROR(Q117/Q118, "")</f>
        <v>1.5555555555555556</v>
      </c>
      <c r="R119" s="126">
        <f t="shared" ref="R119" si="54">IFERROR(R117/R118, "")</f>
        <v>1.7222222222222223</v>
      </c>
      <c r="S119" s="125">
        <f t="shared" ref="S119" si="55">IFERROR(S117/S118, "")</f>
        <v>2.1666666666666665</v>
      </c>
      <c r="T119" s="125">
        <f t="shared" ref="T119" si="56">IFERROR(T117/T118, "")</f>
        <v>2.1805555555555554</v>
      </c>
      <c r="U119" s="125">
        <f t="shared" ref="U119" si="57">IFERROR(U117/U118, "")</f>
        <v>1.6666666666666667</v>
      </c>
      <c r="V119" s="125">
        <f t="shared" ref="V119" si="58">IFERROR(V117/V118, "")</f>
        <v>1.5277777777777777</v>
      </c>
      <c r="W119" s="125">
        <f t="shared" ref="W119" si="59">IFERROR(W117/W118, "")</f>
        <v>1.3888888888888888</v>
      </c>
      <c r="X119" s="125">
        <f t="shared" ref="X119" si="60">IFERROR(X117/X118, "")</f>
        <v>1.3125</v>
      </c>
      <c r="Y119" s="126">
        <f t="shared" ref="Y119" si="61">IFERROR(Y117/Y118, "")</f>
        <v>1.2749999999999999</v>
      </c>
      <c r="Z119" s="125">
        <f t="shared" ref="Z119" si="62">IFERROR(Z117/Z118, "")</f>
        <v>1.4624999999999999</v>
      </c>
      <c r="AA119" s="125">
        <f t="shared" ref="AA119" si="63">IFERROR(AA117/AA118, "")</f>
        <v>1.5375000000000001</v>
      </c>
      <c r="AB119" s="125">
        <f t="shared" ref="AB119" si="64">IFERROR(AB117/AB118, "")</f>
        <v>1.5375000000000001</v>
      </c>
      <c r="AC119" s="125">
        <f t="shared" ref="AC119" si="65">IFERROR(AC117/AC118, "")</f>
        <v>1.675</v>
      </c>
      <c r="AD119" s="125">
        <f t="shared" ref="AD119" si="66">IFERROR(AD117/AD118, "")</f>
        <v>1.7625</v>
      </c>
      <c r="AE119" s="125">
        <f t="shared" ref="AE119" si="67">IFERROR(AE117/AE118, "")</f>
        <v>1.3505154639175259</v>
      </c>
      <c r="AF119" s="125">
        <f t="shared" ref="AF119" si="68">IFERROR(AF117/AF118, "")</f>
        <v>1.268041237113402</v>
      </c>
      <c r="AG119" s="125">
        <f t="shared" ref="AG119" si="69">IFERROR(AG117/AG118, "")</f>
        <v>1.2886597938144331</v>
      </c>
      <c r="AH119" s="125">
        <f t="shared" ref="AH119" si="70">IFERROR(AH117/AH118, "")</f>
        <v>1.4742268041237114</v>
      </c>
      <c r="AI119" s="125" t="str">
        <f t="shared" ref="AI119" si="71">IFERROR(AI117/AI118, "")</f>
        <v/>
      </c>
      <c r="AJ119" s="125" t="str">
        <f t="shared" ref="AJ119" si="72">IFERROR(AJ117/AJ118, "")</f>
        <v/>
      </c>
      <c r="AK119" s="125" t="str">
        <f t="shared" ref="AK119" si="73">IFERROR(AK117/AK118, "")</f>
        <v/>
      </c>
      <c r="AL119" s="125" t="str">
        <f t="shared" ref="AL119" si="74">IFERROR(AL117/AL118, "")</f>
        <v/>
      </c>
      <c r="AM119" s="125" t="str">
        <f t="shared" ref="AM119" si="75">IFERROR(AM117/AM118, "")</f>
        <v/>
      </c>
      <c r="AN119" s="130" t="str">
        <f t="shared" ref="AN119:AR119" si="76">IFERROR(AN117/AN118, "")</f>
        <v/>
      </c>
      <c r="AO119" s="130" t="str">
        <f t="shared" si="76"/>
        <v/>
      </c>
      <c r="AP119" s="130" t="str">
        <f t="shared" si="76"/>
        <v/>
      </c>
      <c r="AQ119" s="130" t="str">
        <f t="shared" si="76"/>
        <v/>
      </c>
      <c r="AR119" s="165" t="str">
        <f t="shared" si="76"/>
        <v/>
      </c>
      <c r="AS119" s="143"/>
    </row>
    <row r="120" spans="1:45" s="116" customFormat="1" ht="22.5" customHeight="1" x14ac:dyDescent="0.15">
      <c r="A120" s="116" t="s">
        <v>21</v>
      </c>
      <c r="B120" s="117"/>
      <c r="C120" s="117"/>
      <c r="D120" s="118"/>
      <c r="E120" s="117"/>
      <c r="F120" s="115"/>
      <c r="G120" s="117"/>
      <c r="H120" s="117"/>
      <c r="I120" s="117"/>
      <c r="J120" s="117"/>
      <c r="K120" s="119"/>
      <c r="L120" s="117"/>
      <c r="M120" s="11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S120" s="116" t="s">
        <v>22</v>
      </c>
    </row>
    <row r="121" spans="1:45" ht="15" x14ac:dyDescent="0.15">
      <c r="A121" s="59" t="s">
        <v>10</v>
      </c>
      <c r="B121" s="30"/>
      <c r="C121" s="30"/>
      <c r="D121" s="30"/>
      <c r="E121" s="30"/>
      <c r="F121" s="30"/>
      <c r="G121" s="30"/>
      <c r="H121" s="30"/>
      <c r="I121" s="30"/>
      <c r="J121" s="30"/>
      <c r="L121" s="30" t="str">
        <f>TEXT(集計表!$C$1,"(e.m/d～)")</f>
        <v>(6.3/1～)</v>
      </c>
      <c r="M121" s="30"/>
      <c r="N121" s="30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</row>
    <row r="122" spans="1:45" ht="15" x14ac:dyDescent="0.15">
      <c r="A122" s="59" t="s">
        <v>20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AP122"/>
      <c r="AQ122"/>
    </row>
    <row r="123" spans="1:45" x14ac:dyDescent="0.15">
      <c r="AP123"/>
      <c r="AQ123"/>
    </row>
    <row r="124" spans="1:45" x14ac:dyDescent="0.15">
      <c r="AP124"/>
      <c r="AQ124"/>
    </row>
    <row r="125" spans="1:45" x14ac:dyDescent="0.15">
      <c r="AP125"/>
      <c r="AQ125"/>
    </row>
    <row r="126" spans="1:45" x14ac:dyDescent="0.15">
      <c r="AP126"/>
      <c r="AQ126"/>
    </row>
    <row r="127" spans="1:45" x14ac:dyDescent="0.15">
      <c r="AP127"/>
      <c r="AQ127"/>
    </row>
    <row r="128" spans="1:45" x14ac:dyDescent="0.15">
      <c r="AP128"/>
      <c r="AQ128"/>
    </row>
    <row r="129" spans="42:43" x14ac:dyDescent="0.15">
      <c r="AP129"/>
      <c r="AQ129"/>
    </row>
    <row r="130" spans="42:43" x14ac:dyDescent="0.15">
      <c r="AP130"/>
      <c r="AQ130"/>
    </row>
    <row r="131" spans="42:43" x14ac:dyDescent="0.15">
      <c r="AP131"/>
      <c r="AQ131"/>
    </row>
    <row r="132" spans="42:43" x14ac:dyDescent="0.15">
      <c r="AP132"/>
      <c r="AQ132"/>
    </row>
    <row r="133" spans="42:43" x14ac:dyDescent="0.15">
      <c r="AP133"/>
      <c r="AQ133"/>
    </row>
    <row r="134" spans="42:43" x14ac:dyDescent="0.15">
      <c r="AP134"/>
      <c r="AQ134"/>
    </row>
    <row r="135" spans="42:43" x14ac:dyDescent="0.15">
      <c r="AP135"/>
      <c r="AQ135"/>
    </row>
    <row r="136" spans="42:43" x14ac:dyDescent="0.15">
      <c r="AP136"/>
      <c r="AQ136"/>
    </row>
    <row r="137" spans="42:43" x14ac:dyDescent="0.15">
      <c r="AP137"/>
      <c r="AQ137"/>
    </row>
    <row r="138" spans="42:43" x14ac:dyDescent="0.15">
      <c r="AP138"/>
      <c r="AQ138"/>
    </row>
    <row r="139" spans="42:43" x14ac:dyDescent="0.15">
      <c r="AP139"/>
      <c r="AQ139"/>
    </row>
    <row r="140" spans="42:43" x14ac:dyDescent="0.15">
      <c r="AP140"/>
      <c r="AQ140"/>
    </row>
    <row r="141" spans="42:43" x14ac:dyDescent="0.15">
      <c r="AP141"/>
      <c r="AQ141"/>
    </row>
    <row r="142" spans="42:43" x14ac:dyDescent="0.15">
      <c r="AP142"/>
      <c r="AQ142"/>
    </row>
    <row r="143" spans="42:43" x14ac:dyDescent="0.15">
      <c r="AP143"/>
      <c r="AQ143"/>
    </row>
    <row r="144" spans="42:43" x14ac:dyDescent="0.15">
      <c r="AP144"/>
      <c r="AQ144"/>
    </row>
    <row r="145" spans="1:46" x14ac:dyDescent="0.15">
      <c r="AP145"/>
      <c r="AQ145"/>
    </row>
    <row r="146" spans="1:46" x14ac:dyDescent="0.15">
      <c r="AP146"/>
      <c r="AQ146"/>
    </row>
    <row r="147" spans="1:46" x14ac:dyDescent="0.15">
      <c r="AP147"/>
      <c r="AQ147"/>
    </row>
    <row r="148" spans="1:46" x14ac:dyDescent="0.15">
      <c r="AP148"/>
      <c r="AQ148"/>
    </row>
    <row r="149" spans="1:46" x14ac:dyDescent="0.15">
      <c r="AP149"/>
      <c r="AQ149"/>
    </row>
    <row r="150" spans="1:46" x14ac:dyDescent="0.15">
      <c r="AP150"/>
      <c r="AQ150"/>
    </row>
    <row r="151" spans="1:46" x14ac:dyDescent="0.15">
      <c r="AP151"/>
      <c r="AQ151"/>
    </row>
    <row r="152" spans="1:46" x14ac:dyDescent="0.15">
      <c r="AP152"/>
      <c r="AQ152"/>
    </row>
    <row r="153" spans="1:46" ht="13.35" customHeight="1" x14ac:dyDescent="0.15">
      <c r="AH153" s="65"/>
      <c r="AP153"/>
      <c r="AQ153"/>
    </row>
    <row r="154" spans="1:46" s="140" customFormat="1" ht="13.35" customHeight="1" thickBot="1" x14ac:dyDescent="0.2">
      <c r="C154" s="135"/>
      <c r="D154" s="82"/>
      <c r="E154" s="135"/>
      <c r="F154" s="129"/>
      <c r="G154" s="135"/>
      <c r="H154" s="135"/>
      <c r="I154" s="137"/>
      <c r="J154" s="135"/>
      <c r="K154" s="135"/>
      <c r="L154" s="135"/>
      <c r="M154" s="135"/>
      <c r="N154" s="135"/>
      <c r="O154" s="135"/>
      <c r="P154" s="129"/>
      <c r="Q154" s="135"/>
      <c r="R154" s="137"/>
      <c r="S154" s="137"/>
      <c r="T154" s="135"/>
      <c r="U154" s="135"/>
      <c r="V154" s="135"/>
      <c r="X154" s="137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82"/>
      <c r="AJ154" s="135"/>
      <c r="AK154" s="135"/>
      <c r="AL154" s="135"/>
      <c r="AM154" s="135"/>
      <c r="AN154" s="135"/>
      <c r="AO154" s="135"/>
    </row>
    <row r="155" spans="1:46" x14ac:dyDescent="0.15">
      <c r="A155" s="91">
        <f>集計表!C19</f>
        <v>45352</v>
      </c>
      <c r="B155" s="100" t="str">
        <f>集計表!D19</f>
        <v>3/1</v>
      </c>
      <c r="C155" s="100" t="str">
        <f>集計表!E19</f>
        <v>2</v>
      </c>
      <c r="D155" s="100" t="str">
        <f>集計表!F19</f>
        <v>4</v>
      </c>
      <c r="E155" s="100" t="str">
        <f>集計表!G19</f>
        <v>5</v>
      </c>
      <c r="F155" s="100" t="str">
        <f>集計表!H19</f>
        <v>7</v>
      </c>
      <c r="G155" s="100" t="str">
        <f>集計表!I19</f>
        <v>8</v>
      </c>
      <c r="H155" s="100" t="str">
        <f>集計表!J19</f>
        <v>9</v>
      </c>
      <c r="I155" s="100" t="str">
        <f>集計表!K19</f>
        <v>11</v>
      </c>
      <c r="J155" s="100" t="str">
        <f>集計表!L19</f>
        <v>12</v>
      </c>
      <c r="K155" s="100" t="str">
        <f>集計表!M19</f>
        <v>14</v>
      </c>
      <c r="L155" s="100" t="str">
        <f>集計表!N19</f>
        <v>15</v>
      </c>
      <c r="M155" s="100" t="str">
        <f>集計表!O19</f>
        <v>16</v>
      </c>
      <c r="N155" s="100" t="str">
        <f>集計表!P19</f>
        <v>18</v>
      </c>
      <c r="O155" s="100" t="str">
        <f>集計表!Q19</f>
        <v>19</v>
      </c>
      <c r="P155" s="100" t="str">
        <f>集計表!R19</f>
        <v>21</v>
      </c>
      <c r="Q155" s="101" t="str">
        <f>集計表!S19</f>
        <v>22</v>
      </c>
      <c r="R155" s="101" t="str">
        <f>集計表!T19</f>
        <v>23</v>
      </c>
      <c r="S155" s="101" t="str">
        <f>集計表!U19</f>
        <v>25</v>
      </c>
      <c r="T155" s="101" t="str">
        <f>集計表!V19</f>
        <v>26</v>
      </c>
      <c r="U155" s="101" t="str">
        <f>集計表!W19</f>
        <v>28</v>
      </c>
      <c r="V155" s="101" t="str">
        <f>集計表!X19</f>
        <v>29</v>
      </c>
      <c r="W155" s="101" t="str">
        <f>集計表!Y19</f>
        <v>30</v>
      </c>
      <c r="X155" s="102" t="str">
        <f>集計表!Z19</f>
        <v>4/1</v>
      </c>
      <c r="Y155" s="102" t="str">
        <f>集計表!AA19</f>
        <v>2</v>
      </c>
      <c r="Z155" s="102" t="str">
        <f>集計表!AB19</f>
        <v>4</v>
      </c>
      <c r="AA155" s="102" t="str">
        <f>集計表!AC19</f>
        <v>5</v>
      </c>
      <c r="AB155" s="102" t="str">
        <f>集計表!AD19</f>
        <v>6</v>
      </c>
      <c r="AC155" s="102" t="str">
        <f>集計表!AE19</f>
        <v>8</v>
      </c>
      <c r="AD155" s="102" t="str">
        <f>集計表!AF19</f>
        <v>9</v>
      </c>
      <c r="AE155" s="102" t="str">
        <f>集計表!AG19</f>
        <v>11</v>
      </c>
      <c r="AF155" s="102" t="str">
        <f>集計表!AH19</f>
        <v>12</v>
      </c>
      <c r="AG155" s="102" t="str">
        <f>集計表!AI19</f>
        <v>13</v>
      </c>
      <c r="AH155" s="102" t="str">
        <f>集計表!AJ19</f>
        <v>15</v>
      </c>
      <c r="AI155" s="102" t="str">
        <f>集計表!AK19</f>
        <v>16</v>
      </c>
      <c r="AJ155" s="102" t="str">
        <f>集計表!AL19</f>
        <v>18</v>
      </c>
      <c r="AK155" s="102" t="str">
        <f>集計表!AM19</f>
        <v>19</v>
      </c>
      <c r="AL155" s="102" t="str">
        <f>集計表!AN19</f>
        <v>20</v>
      </c>
      <c r="AM155" s="102" t="str">
        <f>集計表!AO19</f>
        <v>22</v>
      </c>
      <c r="AN155" s="103" t="str">
        <f>集計表!AP19</f>
        <v>23</v>
      </c>
      <c r="AO155" s="103" t="str">
        <f>集計表!AQ19</f>
        <v>25</v>
      </c>
      <c r="AP155" s="103" t="str">
        <f>集計表!AR19</f>
        <v>26</v>
      </c>
      <c r="AQ155" s="103" t="str">
        <f>集計表!AS19</f>
        <v>27</v>
      </c>
      <c r="AR155" s="162" t="str">
        <f>集計表!AT19</f>
        <v>30</v>
      </c>
      <c r="AS155" s="155"/>
      <c r="AT155" s="155"/>
    </row>
    <row r="156" spans="1:46" s="152" customFormat="1" x14ac:dyDescent="0.15">
      <c r="A156" s="92" t="s">
        <v>0</v>
      </c>
      <c r="B156" s="93">
        <f>IF(集計表!D21="","",集計表!D21)</f>
        <v>118.26600000000001</v>
      </c>
      <c r="C156" s="93">
        <f>IF(集計表!E21="","",集計表!E21)</f>
        <v>124.29</v>
      </c>
      <c r="D156" s="93">
        <f>IF(集計表!F21="","",集計表!F21)</f>
        <v>118.051</v>
      </c>
      <c r="E156" s="93">
        <f>IF(集計表!G21="","",集計表!G21)</f>
        <v>118.75700000000001</v>
      </c>
      <c r="F156" s="93">
        <f>IF(集計表!H21="","",集計表!H21)</f>
        <v>125.761</v>
      </c>
      <c r="G156" s="93">
        <f>IF(集計表!I21="","",集計表!I21)</f>
        <v>102.715</v>
      </c>
      <c r="H156" s="93">
        <f>IF(集計表!J21="","",集計表!J21)</f>
        <v>135.16999999999999</v>
      </c>
      <c r="I156" s="93">
        <f>IF(集計表!K21="","",集計表!K21)</f>
        <v>131.06800000000001</v>
      </c>
      <c r="J156" s="93">
        <f>IF(集計表!L21="","",集計表!L21)</f>
        <v>104.90600000000001</v>
      </c>
      <c r="K156" s="93">
        <f>IF(集計表!M21="","",集計表!M21)</f>
        <v>144.44800000000001</v>
      </c>
      <c r="L156" s="93">
        <f>IF(集計表!N21="","",集計表!N21)</f>
        <v>90.59</v>
      </c>
      <c r="M156" s="93">
        <f>IF(集計表!O21="","",集計表!O21)</f>
        <v>108.65</v>
      </c>
      <c r="N156" s="93">
        <f>IF(集計表!P21="","",集計表!P21)</f>
        <v>111.63800000000001</v>
      </c>
      <c r="O156" s="93">
        <f>IF(集計表!Q21="","",集計表!Q21)</f>
        <v>121.827</v>
      </c>
      <c r="P156" s="93">
        <f>IF(集計表!R21="","",集計表!R21)</f>
        <v>123.374</v>
      </c>
      <c r="Q156" s="93">
        <f>IF(集計表!S21="","",集計表!S21)</f>
        <v>91.658000000000001</v>
      </c>
      <c r="R156" s="93">
        <f>IF(集計表!T21="","",集計表!T21)</f>
        <v>139.21100000000001</v>
      </c>
      <c r="S156" s="93">
        <f>IF(集計表!U21="","",集計表!U21)</f>
        <v>105.42</v>
      </c>
      <c r="T156" s="93">
        <f>IF(集計表!V21="","",集計表!V21)</f>
        <v>103.986</v>
      </c>
      <c r="U156" s="93">
        <f>IF(集計表!W21="","",集計表!W21)</f>
        <v>134.596</v>
      </c>
      <c r="V156" s="93">
        <f>IF(集計表!X21="","",集計表!X21)</f>
        <v>100.361</v>
      </c>
      <c r="W156" s="93">
        <f>IF(集計表!Y21="","",集計表!Y21)</f>
        <v>144.31399999999999</v>
      </c>
      <c r="X156" s="93">
        <f>IF(集計表!Z21="","",集計表!Z21)</f>
        <v>119.78</v>
      </c>
      <c r="Y156" s="93">
        <f>IF(集計表!AA21="","",集計表!AA21)</f>
        <v>106</v>
      </c>
      <c r="Z156" s="93">
        <f>IF(集計表!AB21="","",集計表!AB21)</f>
        <v>107.809</v>
      </c>
      <c r="AA156" s="93">
        <f>IF(集計表!AC21="","",集計表!AC21)</f>
        <v>70.986000000000004</v>
      </c>
      <c r="AB156" s="93">
        <f>IF(集計表!AD21="","",集計表!AD21)</f>
        <v>97.012</v>
      </c>
      <c r="AC156" s="93">
        <f>IF(集計表!AE21="","",集計表!AE21)</f>
        <v>116.52500000000001</v>
      </c>
      <c r="AD156" s="93">
        <f>IF(集計表!AF21="","",集計表!AF21)</f>
        <v>100.05200000000001</v>
      </c>
      <c r="AE156" s="93">
        <f>IF(集計表!AG21="","",集計表!AG21)</f>
        <v>134.749</v>
      </c>
      <c r="AF156" s="93">
        <f>IF(集計表!AH21="","",集計表!AH21)</f>
        <v>80.504999999999995</v>
      </c>
      <c r="AG156" s="93">
        <f>IF(集計表!AI21="","",集計表!AI21)</f>
        <v>96.497</v>
      </c>
      <c r="AH156" s="93">
        <f>IF(集計表!AJ21="","",集計表!AJ21)</f>
        <v>129.59299999999999</v>
      </c>
      <c r="AI156" s="93" t="str">
        <f>IF(集計表!AK21="","",集計表!AK21)</f>
        <v/>
      </c>
      <c r="AJ156" s="93" t="str">
        <f>IF(集計表!AL21="","",集計表!AL21)</f>
        <v/>
      </c>
      <c r="AK156" s="93" t="str">
        <f>IF(集計表!AM21="","",集計表!AM21)</f>
        <v/>
      </c>
      <c r="AL156" s="93" t="str">
        <f>IF(集計表!AN21="","",集計表!AN21)</f>
        <v/>
      </c>
      <c r="AM156" s="93" t="str">
        <f>IF(集計表!AO21="","",集計表!AO21)</f>
        <v/>
      </c>
      <c r="AN156" s="94" t="str">
        <f>IF(集計表!AP21="","",集計表!AP21)</f>
        <v/>
      </c>
      <c r="AO156" s="94" t="str">
        <f>IF(集計表!AQ21="","",集計表!AQ21)</f>
        <v/>
      </c>
      <c r="AP156" s="94" t="str">
        <f>IF(集計表!AR21="","",集計表!AR21)</f>
        <v/>
      </c>
      <c r="AQ156" s="94" t="str">
        <f>IF(集計表!AS21="","",集計表!AS21)</f>
        <v/>
      </c>
      <c r="AR156" s="163" t="str">
        <f>IF(集計表!AT21="","",集計表!AT21)</f>
        <v/>
      </c>
      <c r="AS156" s="142"/>
      <c r="AT156" s="142"/>
    </row>
    <row r="157" spans="1:46" s="152" customFormat="1" x14ac:dyDescent="0.15">
      <c r="A157" s="92" t="s">
        <v>1</v>
      </c>
      <c r="B157" s="146">
        <f>IF(集計表!D22=0,NA(),集計表!D22)</f>
        <v>61</v>
      </c>
      <c r="C157" s="146">
        <f>IF(集計表!E22=0,NA(),集計表!E22)</f>
        <v>61</v>
      </c>
      <c r="D157" s="146">
        <f>IF(集計表!F22=0,NA(),集計表!F22)</f>
        <v>62</v>
      </c>
      <c r="E157" s="146">
        <f>IF(集計表!G22=0,NA(),集計表!G22)</f>
        <v>65</v>
      </c>
      <c r="F157" s="146">
        <f>IF(集計表!H22=0,NA(),集計表!H22)</f>
        <v>70</v>
      </c>
      <c r="G157" s="146">
        <f>IF(集計表!I22=0,NA(),集計表!I22)</f>
        <v>72</v>
      </c>
      <c r="H157" s="146">
        <f>IF(集計表!J22=0,NA(),集計表!J22)</f>
        <v>71</v>
      </c>
      <c r="I157" s="146">
        <f>IF(集計表!K22=0,NA(),集計表!K22)</f>
        <v>69</v>
      </c>
      <c r="J157" s="146">
        <f>IF(集計表!L22=0,NA(),集計表!L22)</f>
        <v>74</v>
      </c>
      <c r="K157" s="146">
        <f>IF(集計表!M22=0,NA(),集計表!M22)</f>
        <v>78</v>
      </c>
      <c r="L157" s="146">
        <f>IF(集計表!N22=0,NA(),集計表!N22)</f>
        <v>76</v>
      </c>
      <c r="M157" s="146">
        <f>IF(集計表!O22=0,NA(),集計表!O22)</f>
        <v>78</v>
      </c>
      <c r="N157" s="146">
        <f>IF(集計表!P22=0,NA(),集計表!P22)</f>
        <v>79</v>
      </c>
      <c r="O157" s="146">
        <f>IF(集計表!Q22=0,NA(),集計表!Q22)</f>
        <v>81</v>
      </c>
      <c r="P157" s="146">
        <f>IF(集計表!R22=0,NA(),集計表!R22)</f>
        <v>82</v>
      </c>
      <c r="Q157" s="146">
        <f>IF(集計表!S22=0,NA(),集計表!S22)</f>
        <v>88</v>
      </c>
      <c r="R157" s="146">
        <f>IF(集計表!T22=0,NA(),集計表!T22)</f>
        <v>88</v>
      </c>
      <c r="S157" s="146">
        <f>IF(集計表!U22=0,NA(),集計表!U22)</f>
        <v>93</v>
      </c>
      <c r="T157" s="146">
        <f>IF(集計表!V22=0,NA(),集計表!V22)</f>
        <v>114</v>
      </c>
      <c r="U157" s="146">
        <f>IF(集計表!W22=0,NA(),集計表!W22)</f>
        <v>98</v>
      </c>
      <c r="V157" s="146">
        <f>IF(集計表!X22=0,NA(),集計表!X22)</f>
        <v>93</v>
      </c>
      <c r="W157" s="146">
        <f>IF(集計表!Y22=0,NA(),集計表!Y22)</f>
        <v>88</v>
      </c>
      <c r="X157" s="146">
        <f>IF(集計表!Z22=0,NA(),集計表!Z22)</f>
        <v>79</v>
      </c>
      <c r="Y157" s="146">
        <f>IF(集計表!AA22=0,NA(),集計表!AA22)</f>
        <v>93</v>
      </c>
      <c r="Z157" s="146">
        <f>IF(集計表!AB22=0,NA(),集計表!AB22)</f>
        <v>92</v>
      </c>
      <c r="AA157" s="146">
        <f>IF(集計表!AC22=0,NA(),集計表!AC22)</f>
        <v>102</v>
      </c>
      <c r="AB157" s="146">
        <f>IF(集計表!AD22=0,NA(),集計表!AD22)</f>
        <v>106</v>
      </c>
      <c r="AC157" s="146">
        <f>IF(集計表!AE22=0,NA(),集計表!AE22)</f>
        <v>103</v>
      </c>
      <c r="AD157" s="146">
        <f>IF(集計表!AF22=0,NA(),集計表!AF22)</f>
        <v>118</v>
      </c>
      <c r="AE157" s="146">
        <f>IF(集計表!AG22=0,NA(),集計表!AG22)</f>
        <v>97</v>
      </c>
      <c r="AF157" s="146">
        <f>IF(集計表!AH22=0,NA(),集計表!AH22)</f>
        <v>103</v>
      </c>
      <c r="AG157" s="146">
        <f>IF(集計表!AI22=0,NA(),集計表!AI22)</f>
        <v>116</v>
      </c>
      <c r="AH157" s="146">
        <f>IF(集計表!AJ22=0,NA(),集計表!AJ22)</f>
        <v>111</v>
      </c>
      <c r="AI157" s="146" t="e">
        <f>IF(集計表!AK22=0,NA(),集計表!AK22)</f>
        <v>#N/A</v>
      </c>
      <c r="AJ157" s="146" t="e">
        <f>IF(集計表!AL22=0,NA(),集計表!AL22)</f>
        <v>#N/A</v>
      </c>
      <c r="AK157" s="146" t="e">
        <f>IF(集計表!AM22=0,NA(),集計表!AM22)</f>
        <v>#N/A</v>
      </c>
      <c r="AL157" s="146" t="e">
        <f>IF(集計表!AN22=0,NA(),集計表!AN22)</f>
        <v>#N/A</v>
      </c>
      <c r="AM157" s="146" t="e">
        <f>IF(集計表!AO22=0,NA(),集計表!AO22)</f>
        <v>#N/A</v>
      </c>
      <c r="AN157" s="150" t="e">
        <f>IF(集計表!AP22=0,NA(),集計表!AP22)</f>
        <v>#N/A</v>
      </c>
      <c r="AO157" s="150" t="e">
        <f>IF(集計表!AQ22=0,NA(),集計表!AQ22)</f>
        <v>#N/A</v>
      </c>
      <c r="AP157" s="150" t="e">
        <f>IF(集計表!AR22=0,NA(),集計表!AR22)</f>
        <v>#N/A</v>
      </c>
      <c r="AQ157" s="150" t="e">
        <f>IF(集計表!AS22=0,NA(),集計表!AS22)</f>
        <v>#N/A</v>
      </c>
      <c r="AR157" s="167" t="e">
        <f>IF(集計表!AT22=0,NA(),集計表!AT22)</f>
        <v>#N/A</v>
      </c>
      <c r="AS157" s="160"/>
      <c r="AT157" s="160"/>
    </row>
    <row r="158" spans="1:46" s="152" customFormat="1" x14ac:dyDescent="0.15">
      <c r="A158" s="120" t="s">
        <v>2</v>
      </c>
      <c r="B158" s="148">
        <f>集計表!D23</f>
        <v>64</v>
      </c>
      <c r="C158" s="148">
        <f>集計表!E23</f>
        <v>64</v>
      </c>
      <c r="D158" s="148">
        <f>集計表!F23</f>
        <v>64</v>
      </c>
      <c r="E158" s="148">
        <f>集計表!G23</f>
        <v>64</v>
      </c>
      <c r="F158" s="148">
        <f>集計表!H23</f>
        <v>64</v>
      </c>
      <c r="G158" s="148">
        <f>集計表!I23</f>
        <v>64</v>
      </c>
      <c r="H158" s="148">
        <f>集計表!J23</f>
        <v>64</v>
      </c>
      <c r="I158" s="148">
        <f>集計表!K23</f>
        <v>64</v>
      </c>
      <c r="J158" s="148">
        <f>集計表!L23</f>
        <v>64</v>
      </c>
      <c r="K158" s="148">
        <f>集計表!M23</f>
        <v>64</v>
      </c>
      <c r="L158" s="148">
        <f>集計表!N23</f>
        <v>64</v>
      </c>
      <c r="M158" s="148">
        <f>集計表!O23</f>
        <v>64</v>
      </c>
      <c r="N158" s="148">
        <f>集計表!P23</f>
        <v>64</v>
      </c>
      <c r="O158" s="148">
        <f>集計表!Q23</f>
        <v>64</v>
      </c>
      <c r="P158" s="148">
        <f>集計表!R23</f>
        <v>67</v>
      </c>
      <c r="Q158" s="148">
        <f>集計表!S23</f>
        <v>67</v>
      </c>
      <c r="R158" s="148">
        <f>集計表!T23</f>
        <v>67</v>
      </c>
      <c r="S158" s="148">
        <f>集計表!U23</f>
        <v>67</v>
      </c>
      <c r="T158" s="148">
        <f>集計表!V23</f>
        <v>67</v>
      </c>
      <c r="U158" s="148">
        <f>集計表!W23</f>
        <v>67</v>
      </c>
      <c r="V158" s="148">
        <f>集計表!X23</f>
        <v>67</v>
      </c>
      <c r="W158" s="148">
        <f>集計表!Y23</f>
        <v>67</v>
      </c>
      <c r="X158" s="148">
        <f>集計表!Z23</f>
        <v>73</v>
      </c>
      <c r="Y158" s="148">
        <f>集計表!AA23</f>
        <v>73</v>
      </c>
      <c r="Z158" s="148">
        <f>集計表!AB23</f>
        <v>73</v>
      </c>
      <c r="AA158" s="148">
        <f>集計表!AC23</f>
        <v>73</v>
      </c>
      <c r="AB158" s="148">
        <f>集計表!AD23</f>
        <v>73</v>
      </c>
      <c r="AC158" s="148">
        <f>集計表!AE23</f>
        <v>73</v>
      </c>
      <c r="AD158" s="148">
        <f>集計表!AF23</f>
        <v>73</v>
      </c>
      <c r="AE158" s="148">
        <f>集計表!AG23</f>
        <v>85</v>
      </c>
      <c r="AF158" s="148">
        <f>集計表!AH23</f>
        <v>85</v>
      </c>
      <c r="AG158" s="148">
        <f>集計表!AI23</f>
        <v>85</v>
      </c>
      <c r="AH158" s="148">
        <f>集計表!AJ23</f>
        <v>85</v>
      </c>
      <c r="AI158" s="148">
        <f>集計表!AK23</f>
        <v>85</v>
      </c>
      <c r="AJ158" s="148">
        <f>集計表!AL23</f>
        <v>85</v>
      </c>
      <c r="AK158" s="148">
        <f>集計表!AM23</f>
        <v>85</v>
      </c>
      <c r="AL158" s="148">
        <f>集計表!AN23</f>
        <v>85</v>
      </c>
      <c r="AM158" s="148">
        <f>集計表!AO23</f>
        <v>82</v>
      </c>
      <c r="AN158" s="151">
        <f>集計表!AP23</f>
        <v>82</v>
      </c>
      <c r="AO158" s="151">
        <f>集計表!AQ23</f>
        <v>82</v>
      </c>
      <c r="AP158" s="151">
        <f>集計表!AR23</f>
        <v>82</v>
      </c>
      <c r="AQ158" s="151">
        <f>集計表!AS23</f>
        <v>82</v>
      </c>
      <c r="AR158" s="168">
        <f>集計表!AT23</f>
        <v>82</v>
      </c>
      <c r="AS158" s="160"/>
      <c r="AT158" s="160"/>
    </row>
    <row r="159" spans="1:46" s="152" customFormat="1" ht="13.5" customHeight="1" thickBot="1" x14ac:dyDescent="0.2">
      <c r="A159" s="124" t="s">
        <v>23</v>
      </c>
      <c r="B159" s="125">
        <f>IFERROR(B157/B158, "")</f>
        <v>0.953125</v>
      </c>
      <c r="C159" s="125">
        <f t="shared" ref="C159" si="77">IFERROR(C157/C158, "")</f>
        <v>0.953125</v>
      </c>
      <c r="D159" s="125">
        <f t="shared" ref="D159" si="78">IFERROR(D157/D158, "")</f>
        <v>0.96875</v>
      </c>
      <c r="E159" s="125">
        <f t="shared" ref="E159" si="79">IFERROR(E157/E158, "")</f>
        <v>1.015625</v>
      </c>
      <c r="F159" s="126">
        <f t="shared" ref="F159" si="80">IFERROR(F157/F158, "")</f>
        <v>1.09375</v>
      </c>
      <c r="G159" s="125">
        <f t="shared" ref="G159" si="81">IFERROR(G157/G158, "")</f>
        <v>1.125</v>
      </c>
      <c r="H159" s="125">
        <f t="shared" ref="H159" si="82">IFERROR(H157/H158, "")</f>
        <v>1.109375</v>
      </c>
      <c r="I159" s="125">
        <f t="shared" ref="I159" si="83">IFERROR(I157/I158, "")</f>
        <v>1.078125</v>
      </c>
      <c r="J159" s="125">
        <f t="shared" ref="J159" si="84">IFERROR(J157/J158, "")</f>
        <v>1.15625</v>
      </c>
      <c r="K159" s="125">
        <f t="shared" ref="K159" si="85">IFERROR(K157/K158, "")</f>
        <v>1.21875</v>
      </c>
      <c r="L159" s="125">
        <f t="shared" ref="L159" si="86">IFERROR(L157/L158, "")</f>
        <v>1.1875</v>
      </c>
      <c r="M159" s="125">
        <f t="shared" ref="M159" si="87">IFERROR(M157/M158, "")</f>
        <v>1.21875</v>
      </c>
      <c r="N159" s="125">
        <f t="shared" ref="N159" si="88">IFERROR(N157/N158, "")</f>
        <v>1.234375</v>
      </c>
      <c r="O159" s="125">
        <f t="shared" ref="O159" si="89">IFERROR(O157/O158, "")</f>
        <v>1.265625</v>
      </c>
      <c r="P159" s="126">
        <f t="shared" ref="P159" si="90">IFERROR(P157/P158, "")</f>
        <v>1.2238805970149254</v>
      </c>
      <c r="Q159" s="125">
        <f t="shared" ref="Q159" si="91">IFERROR(Q157/Q158, "")</f>
        <v>1.3134328358208955</v>
      </c>
      <c r="R159" s="126">
        <f t="shared" ref="R159" si="92">IFERROR(R157/R158, "")</f>
        <v>1.3134328358208955</v>
      </c>
      <c r="S159" s="125">
        <f t="shared" ref="S159" si="93">IFERROR(S157/S158, "")</f>
        <v>1.3880597014925373</v>
      </c>
      <c r="T159" s="125">
        <f t="shared" ref="T159" si="94">IFERROR(T157/T158, "")</f>
        <v>1.7014925373134329</v>
      </c>
      <c r="U159" s="125">
        <f t="shared" ref="U159" si="95">IFERROR(U157/U158, "")</f>
        <v>1.4626865671641791</v>
      </c>
      <c r="V159" s="125">
        <f t="shared" ref="V159" si="96">IFERROR(V157/V158, "")</f>
        <v>1.3880597014925373</v>
      </c>
      <c r="W159" s="125">
        <f t="shared" ref="W159" si="97">IFERROR(W157/W158, "")</f>
        <v>1.3134328358208955</v>
      </c>
      <c r="X159" s="126">
        <f t="shared" ref="X159" si="98">IFERROR(X157/X158, "")</f>
        <v>1.0821917808219179</v>
      </c>
      <c r="Y159" s="126">
        <f t="shared" ref="Y159" si="99">IFERROR(Y157/Y158, "")</f>
        <v>1.273972602739726</v>
      </c>
      <c r="Z159" s="126">
        <f t="shared" ref="Z159" si="100">IFERROR(Z157/Z158, "")</f>
        <v>1.2602739726027397</v>
      </c>
      <c r="AA159" s="126">
        <f t="shared" ref="AA159" si="101">IFERROR(AA157/AA158, "")</f>
        <v>1.3972602739726028</v>
      </c>
      <c r="AB159" s="126">
        <f t="shared" ref="AB159" si="102">IFERROR(AB157/AB158, "")</f>
        <v>1.452054794520548</v>
      </c>
      <c r="AC159" s="126">
        <f t="shared" ref="AC159" si="103">IFERROR(AC157/AC158, "")</f>
        <v>1.4109589041095891</v>
      </c>
      <c r="AD159" s="126">
        <f t="shared" ref="AD159" si="104">IFERROR(AD157/AD158, "")</f>
        <v>1.6164383561643836</v>
      </c>
      <c r="AE159" s="126">
        <f t="shared" ref="AE159" si="105">IFERROR(AE157/AE158, "")</f>
        <v>1.1411764705882352</v>
      </c>
      <c r="AF159" s="125">
        <f t="shared" ref="AF159" si="106">IFERROR(AF157/AF158, "")</f>
        <v>1.2117647058823529</v>
      </c>
      <c r="AG159" s="125">
        <f t="shared" ref="AG159" si="107">IFERROR(AG157/AG158, "")</f>
        <v>1.3647058823529412</v>
      </c>
      <c r="AH159" s="125">
        <f t="shared" ref="AH159" si="108">IFERROR(AH157/AH158, "")</f>
        <v>1.3058823529411765</v>
      </c>
      <c r="AI159" s="125" t="str">
        <f t="shared" ref="AI159" si="109">IFERROR(AI157/AI158, "")</f>
        <v/>
      </c>
      <c r="AJ159" s="125" t="str">
        <f t="shared" ref="AJ159" si="110">IFERROR(AJ157/AJ158, "")</f>
        <v/>
      </c>
      <c r="AK159" s="126" t="str">
        <f t="shared" ref="AK159" si="111">IFERROR(AK157/AK158, "")</f>
        <v/>
      </c>
      <c r="AL159" s="125" t="str">
        <f t="shared" ref="AL159" si="112">IFERROR(AL157/AL158, "")</f>
        <v/>
      </c>
      <c r="AM159" s="125" t="str">
        <f t="shared" ref="AM159" si="113">IFERROR(AM157/AM158, "")</f>
        <v/>
      </c>
      <c r="AN159" s="157" t="str">
        <f t="shared" ref="AN159:AR159" si="114">IFERROR(AN157/AN158, "")</f>
        <v/>
      </c>
      <c r="AO159" s="157" t="str">
        <f t="shared" si="114"/>
        <v/>
      </c>
      <c r="AP159" s="157" t="str">
        <f t="shared" si="114"/>
        <v/>
      </c>
      <c r="AQ159" s="157" t="str">
        <f t="shared" si="114"/>
        <v/>
      </c>
      <c r="AR159" s="169" t="str">
        <f t="shared" si="114"/>
        <v/>
      </c>
      <c r="AS159" s="143"/>
      <c r="AT159" s="143"/>
    </row>
    <row r="160" spans="1:46" s="116" customFormat="1" ht="22.5" customHeight="1" x14ac:dyDescent="0.15">
      <c r="A160" s="116" t="s">
        <v>21</v>
      </c>
      <c r="B160" s="117"/>
      <c r="C160" s="117"/>
      <c r="D160" s="118"/>
      <c r="E160" s="117"/>
      <c r="F160" s="115"/>
      <c r="G160" s="117"/>
      <c r="H160" s="117"/>
      <c r="I160" s="117"/>
      <c r="J160" s="117"/>
      <c r="K160" s="119"/>
      <c r="L160" s="117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S160" s="116" t="s">
        <v>22</v>
      </c>
    </row>
    <row r="161" spans="5:13" x14ac:dyDescent="0.15">
      <c r="M161" s="82"/>
    </row>
    <row r="173" spans="5:13" x14ac:dyDescent="0.15">
      <c r="E173" s="33"/>
    </row>
  </sheetData>
  <phoneticPr fontId="6"/>
  <conditionalFormatting sqref="B117:AS117 B157:AT157 B37:AU37 B77:AT77">
    <cfRule type="expression" dxfId="34" priority="61" stopIfTrue="1">
      <formula>ISERROR(B37)</formula>
    </cfRule>
  </conditionalFormatting>
  <conditionalFormatting sqref="B36">
    <cfRule type="expression" dxfId="33" priority="57" stopIfTrue="1">
      <formula>ISERROR(B36)</formula>
    </cfRule>
  </conditionalFormatting>
  <conditionalFormatting sqref="B76">
    <cfRule type="expression" dxfId="32" priority="56" stopIfTrue="1">
      <formula>ISERROR(B76)</formula>
    </cfRule>
  </conditionalFormatting>
  <conditionalFormatting sqref="B116">
    <cfRule type="expression" dxfId="31" priority="55" stopIfTrue="1">
      <formula>ISERROR(B116)</formula>
    </cfRule>
  </conditionalFormatting>
  <conditionalFormatting sqref="B156">
    <cfRule type="expression" dxfId="30" priority="54" stopIfTrue="1">
      <formula>ISERROR(B156)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3" manualBreakCount="3">
    <brk id="40" max="47" man="1"/>
    <brk id="80" max="47" man="1"/>
    <brk id="1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U160"/>
  <sheetViews>
    <sheetView showGridLines="0" zoomScale="70" zoomScaleNormal="70" zoomScaleSheetLayoutView="80" workbookViewId="0"/>
  </sheetViews>
  <sheetFormatPr defaultRowHeight="13.5" x14ac:dyDescent="0.15"/>
  <cols>
    <col min="1" max="1" width="11.125" bestFit="1" customWidth="1"/>
    <col min="2" max="44" width="4.125" style="1" customWidth="1"/>
    <col min="45" max="48" width="4.125" customWidth="1"/>
  </cols>
  <sheetData>
    <row r="1" spans="1:44" ht="15" x14ac:dyDescent="0.15">
      <c r="A1" s="59" t="s">
        <v>11</v>
      </c>
      <c r="B1" s="30"/>
      <c r="C1" s="30"/>
      <c r="D1" s="30"/>
      <c r="E1" s="30"/>
      <c r="F1" s="30"/>
      <c r="G1" s="30"/>
      <c r="H1" s="30"/>
      <c r="I1" s="30"/>
      <c r="K1" s="30" t="str">
        <f>TEXT(集計表!$C$1,"(e.m/d～)")</f>
        <v>(6.3/1～)</v>
      </c>
      <c r="L1" s="30"/>
      <c r="M1" s="30"/>
      <c r="N1" s="30"/>
    </row>
    <row r="2" spans="1:44" ht="15" x14ac:dyDescent="0.15">
      <c r="A2" s="5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5" spans="1:44" x14ac:dyDescent="0.15">
      <c r="AR5"/>
    </row>
    <row r="6" spans="1:44" x14ac:dyDescent="0.15">
      <c r="AR6"/>
    </row>
    <row r="7" spans="1:44" x14ac:dyDescent="0.15">
      <c r="AR7"/>
    </row>
    <row r="8" spans="1:44" x14ac:dyDescent="0.15">
      <c r="AR8"/>
    </row>
    <row r="9" spans="1:44" x14ac:dyDescent="0.15">
      <c r="AR9"/>
    </row>
    <row r="10" spans="1:44" x14ac:dyDescent="0.15">
      <c r="AR10"/>
    </row>
    <row r="11" spans="1:44" x14ac:dyDescent="0.15">
      <c r="AR11"/>
    </row>
    <row r="12" spans="1:44" x14ac:dyDescent="0.15">
      <c r="AR12"/>
    </row>
    <row r="13" spans="1:44" x14ac:dyDescent="0.15">
      <c r="AR13"/>
    </row>
    <row r="14" spans="1:44" x14ac:dyDescent="0.15">
      <c r="AR14"/>
    </row>
    <row r="15" spans="1:44" x14ac:dyDescent="0.15">
      <c r="AR15"/>
    </row>
    <row r="16" spans="1:44" x14ac:dyDescent="0.15">
      <c r="AR16"/>
    </row>
    <row r="17" spans="44:44" x14ac:dyDescent="0.15">
      <c r="AR17"/>
    </row>
    <row r="18" spans="44:44" x14ac:dyDescent="0.15">
      <c r="AR18"/>
    </row>
    <row r="19" spans="44:44" x14ac:dyDescent="0.15">
      <c r="AR19"/>
    </row>
    <row r="20" spans="44:44" x14ac:dyDescent="0.15">
      <c r="AR20"/>
    </row>
    <row r="21" spans="44:44" x14ac:dyDescent="0.15">
      <c r="AR21"/>
    </row>
    <row r="22" spans="44:44" x14ac:dyDescent="0.15">
      <c r="AR22"/>
    </row>
    <row r="23" spans="44:44" x14ac:dyDescent="0.15">
      <c r="AR23"/>
    </row>
    <row r="24" spans="44:44" x14ac:dyDescent="0.15">
      <c r="AR24"/>
    </row>
    <row r="25" spans="44:44" x14ac:dyDescent="0.15">
      <c r="AR25"/>
    </row>
    <row r="26" spans="44:44" x14ac:dyDescent="0.15">
      <c r="AR26"/>
    </row>
    <row r="27" spans="44:44" x14ac:dyDescent="0.15">
      <c r="AR27"/>
    </row>
    <row r="28" spans="44:44" x14ac:dyDescent="0.15">
      <c r="AR28"/>
    </row>
    <row r="29" spans="44:44" x14ac:dyDescent="0.15">
      <c r="AR29"/>
    </row>
    <row r="30" spans="44:44" x14ac:dyDescent="0.15">
      <c r="AR30"/>
    </row>
    <row r="31" spans="44:44" x14ac:dyDescent="0.15">
      <c r="AR31"/>
    </row>
    <row r="32" spans="44:44" x14ac:dyDescent="0.15">
      <c r="AR32"/>
    </row>
    <row r="33" spans="1:47" ht="13.35" customHeight="1" x14ac:dyDescent="0.15">
      <c r="AJ33" s="3"/>
      <c r="AK33" s="3"/>
      <c r="AL33" s="3"/>
      <c r="AM33" s="3"/>
      <c r="AN33" s="3"/>
      <c r="AP33" s="5"/>
      <c r="AR33"/>
    </row>
    <row r="34" spans="1:47" s="140" customFormat="1" ht="13.5" customHeight="1" thickBot="1" x14ac:dyDescent="0.2">
      <c r="B34" s="135"/>
      <c r="C34" s="135"/>
      <c r="D34" s="137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7"/>
      <c r="Q34" s="135"/>
      <c r="R34" s="137"/>
      <c r="S34" s="135"/>
      <c r="T34" s="135"/>
      <c r="U34" s="135"/>
      <c r="V34" s="135"/>
      <c r="W34" s="135"/>
      <c r="X34" s="135"/>
      <c r="Y34" s="135"/>
      <c r="Z34" s="135"/>
      <c r="AA34" s="137"/>
      <c r="AB34" s="135"/>
      <c r="AC34" s="135"/>
      <c r="AD34" s="135"/>
      <c r="AE34" s="135"/>
      <c r="AF34" s="135"/>
      <c r="AG34" s="135"/>
      <c r="AH34" s="135"/>
      <c r="AI34" s="135"/>
      <c r="AJ34" s="138"/>
      <c r="AK34" s="138"/>
      <c r="AL34" s="135"/>
      <c r="AM34" s="135"/>
      <c r="AN34" s="138"/>
      <c r="AO34" s="135"/>
      <c r="AP34" s="135"/>
      <c r="AQ34" s="135"/>
    </row>
    <row r="35" spans="1:47" x14ac:dyDescent="0.15">
      <c r="A35" s="91">
        <f>集計表!C27</f>
        <v>45352</v>
      </c>
      <c r="B35" s="96" t="str">
        <f>集計表!D27</f>
        <v>3/1</v>
      </c>
      <c r="C35" s="96" t="str">
        <f>集計表!E27</f>
        <v>2</v>
      </c>
      <c r="D35" s="114" t="str">
        <f>集計表!F27</f>
        <v>4</v>
      </c>
      <c r="E35" s="114" t="str">
        <f>集計表!G27</f>
        <v>5</v>
      </c>
      <c r="F35" s="96" t="str">
        <f>集計表!H27</f>
        <v>7</v>
      </c>
      <c r="G35" s="96" t="str">
        <f>集計表!I27</f>
        <v>8</v>
      </c>
      <c r="H35" s="114" t="str">
        <f>集計表!J27</f>
        <v>9</v>
      </c>
      <c r="I35" s="96" t="str">
        <f>集計表!K27</f>
        <v>11</v>
      </c>
      <c r="J35" s="96" t="str">
        <f>集計表!L27</f>
        <v>12</v>
      </c>
      <c r="K35" s="96" t="str">
        <f>集計表!M27</f>
        <v>14</v>
      </c>
      <c r="L35" s="96" t="str">
        <f>集計表!N27</f>
        <v>15</v>
      </c>
      <c r="M35" s="96" t="str">
        <f>集計表!O27</f>
        <v>16</v>
      </c>
      <c r="N35" s="96" t="str">
        <f>集計表!P27</f>
        <v>18</v>
      </c>
      <c r="O35" s="96" t="str">
        <f>集計表!Q27</f>
        <v>19</v>
      </c>
      <c r="P35" s="96" t="str">
        <f>集計表!R27</f>
        <v>21</v>
      </c>
      <c r="Q35" s="108" t="str">
        <f>集計表!S27</f>
        <v>22</v>
      </c>
      <c r="R35" s="108" t="str">
        <f>集計表!T27</f>
        <v>23</v>
      </c>
      <c r="S35" s="97" t="str">
        <f>集計表!U27</f>
        <v>25</v>
      </c>
      <c r="T35" s="97" t="str">
        <f>集計表!V27</f>
        <v>26</v>
      </c>
      <c r="U35" s="108" t="str">
        <f>集計表!W27</f>
        <v>28</v>
      </c>
      <c r="V35" s="108" t="str">
        <f>集計表!X27</f>
        <v>29</v>
      </c>
      <c r="W35" s="108" t="str">
        <f>集計表!Y27</f>
        <v>30</v>
      </c>
      <c r="X35" s="111" t="str">
        <f>集計表!Z27</f>
        <v>4/1</v>
      </c>
      <c r="Y35" s="111" t="str">
        <f>集計表!AA27</f>
        <v>2</v>
      </c>
      <c r="Z35" s="111" t="str">
        <f>集計表!AB27</f>
        <v>4</v>
      </c>
      <c r="AA35" s="98" t="str">
        <f>集計表!AC27</f>
        <v>5</v>
      </c>
      <c r="AB35" s="98" t="str">
        <f>集計表!AD27</f>
        <v>6</v>
      </c>
      <c r="AC35" s="98" t="str">
        <f>集計表!AE27</f>
        <v>8</v>
      </c>
      <c r="AD35" s="111" t="str">
        <f>集計表!AF27</f>
        <v>9</v>
      </c>
      <c r="AE35" s="98" t="str">
        <f>集計表!AG27</f>
        <v>11</v>
      </c>
      <c r="AF35" s="98" t="str">
        <f>集計表!AH27</f>
        <v>12</v>
      </c>
      <c r="AG35" s="98" t="str">
        <f>集計表!AI27</f>
        <v>13</v>
      </c>
      <c r="AH35" s="98" t="str">
        <f>集計表!AJ27</f>
        <v>15</v>
      </c>
      <c r="AI35" s="98" t="str">
        <f>集計表!AK27</f>
        <v>16</v>
      </c>
      <c r="AJ35" s="98" t="str">
        <f>集計表!AL27</f>
        <v>18</v>
      </c>
      <c r="AK35" s="98" t="str">
        <f>集計表!AM27</f>
        <v>19</v>
      </c>
      <c r="AL35" s="111" t="str">
        <f>集計表!AN27</f>
        <v>20</v>
      </c>
      <c r="AM35" s="111" t="str">
        <f>集計表!AO27</f>
        <v>22</v>
      </c>
      <c r="AN35" s="99" t="str">
        <f>集計表!AP27</f>
        <v>23</v>
      </c>
      <c r="AO35" s="99" t="str">
        <f>集計表!AQ27</f>
        <v>25</v>
      </c>
      <c r="AP35" s="99" t="str">
        <f>集計表!AR27</f>
        <v>26</v>
      </c>
      <c r="AQ35" s="99" t="str">
        <f>集計表!AS27</f>
        <v>27</v>
      </c>
      <c r="AR35" s="170" t="str">
        <f>集計表!AT27</f>
        <v>30</v>
      </c>
      <c r="AS35" s="141"/>
      <c r="AT35" s="141"/>
      <c r="AU35" s="141"/>
    </row>
    <row r="36" spans="1:47" s="152" customFormat="1" x14ac:dyDescent="0.15">
      <c r="A36" s="92" t="s">
        <v>0</v>
      </c>
      <c r="B36" s="93">
        <f>IF(集計表!D29="","",集計表!D29)</f>
        <v>155.96</v>
      </c>
      <c r="C36" s="93">
        <f>IF(集計表!E29="","",集計表!E29)</f>
        <v>201.33</v>
      </c>
      <c r="D36" s="93">
        <f>IF(集計表!F29="","",集計表!F29)</f>
        <v>179.107</v>
      </c>
      <c r="E36" s="93">
        <f>IF(集計表!G29="","",集計表!G29)</f>
        <v>176.98500000000001</v>
      </c>
      <c r="F36" s="93">
        <f>IF(集計表!H29="","",集計表!H29)</f>
        <v>206.571</v>
      </c>
      <c r="G36" s="93">
        <f>IF(集計表!I29="","",集計表!I29)</f>
        <v>158.87899999999999</v>
      </c>
      <c r="H36" s="93">
        <f>IF(集計表!J29="","",集計表!J29)</f>
        <v>190.369</v>
      </c>
      <c r="I36" s="93">
        <f>IF(集計表!K29="","",集計表!K29)</f>
        <v>168.77199999999999</v>
      </c>
      <c r="J36" s="93">
        <f>IF(集計表!L29="","",集計表!L29)</f>
        <v>159.79</v>
      </c>
      <c r="K36" s="93">
        <f>IF(集計表!M29="","",集計表!M29)</f>
        <v>210.464</v>
      </c>
      <c r="L36" s="93">
        <f>IF(集計表!N29="","",集計表!N29)</f>
        <v>146.92699999999999</v>
      </c>
      <c r="M36" s="93">
        <f>IF(集計表!O29="","",集計表!O29)</f>
        <v>163.52600000000001</v>
      </c>
      <c r="N36" s="93">
        <f>IF(集計表!P29="","",集計表!P29)</f>
        <v>162.624</v>
      </c>
      <c r="O36" s="93">
        <f>IF(集計表!Q29="","",集計表!Q29)</f>
        <v>170.27199999999999</v>
      </c>
      <c r="P36" s="93">
        <f>IF(集計表!R29="","",集計表!R29)</f>
        <v>183.04599999999999</v>
      </c>
      <c r="Q36" s="93">
        <f>IF(集計表!S29="","",集計表!S29)</f>
        <v>145.047</v>
      </c>
      <c r="R36" s="93">
        <f>IF(集計表!T29="","",集計表!T29)</f>
        <v>179.69499999999999</v>
      </c>
      <c r="S36" s="93">
        <f>IF(集計表!U29="","",集計表!U29)</f>
        <v>162.18899999999999</v>
      </c>
      <c r="T36" s="93">
        <f>IF(集計表!V29="","",集計表!V29)</f>
        <v>158.124</v>
      </c>
      <c r="U36" s="93">
        <f>IF(集計表!W29="","",集計表!W29)</f>
        <v>159.334</v>
      </c>
      <c r="V36" s="93">
        <f>IF(集計表!X29="","",集計表!X29)</f>
        <v>118.85299999999999</v>
      </c>
      <c r="W36" s="93">
        <f>IF(集計表!Y29="","",集計表!Y29)</f>
        <v>174.398</v>
      </c>
      <c r="X36" s="93">
        <f>IF(集計表!Z29="","",集計表!Z29)</f>
        <v>158.137</v>
      </c>
      <c r="Y36" s="93">
        <f>IF(集計表!AA29="","",集計表!AA29)</f>
        <v>147.23699999999999</v>
      </c>
      <c r="Z36" s="93">
        <f>IF(集計表!AB29="","",集計表!AB29)</f>
        <v>178.41399999999999</v>
      </c>
      <c r="AA36" s="110">
        <f>IF(集計表!AC29="","",集計表!AC29)</f>
        <v>160.77500000000001</v>
      </c>
      <c r="AB36" s="93">
        <f>IF(集計表!AD29="","",集計表!AD29)</f>
        <v>169.63</v>
      </c>
      <c r="AC36" s="93">
        <f>IF(集計表!AE29="","",集計表!AE29)</f>
        <v>142.99799999999999</v>
      </c>
      <c r="AD36" s="93">
        <f>IF(集計表!AF29="","",集計表!AF29)</f>
        <v>134.733</v>
      </c>
      <c r="AE36" s="93">
        <f>IF(集計表!AG29="","",集計表!AG29)</f>
        <v>205.06</v>
      </c>
      <c r="AF36" s="93">
        <f>IF(集計表!AH29="","",集計表!AH29)</f>
        <v>130.553</v>
      </c>
      <c r="AG36" s="93">
        <f>IF(集計表!AI29="","",集計表!AI29)</f>
        <v>163.43299999999999</v>
      </c>
      <c r="AH36" s="93">
        <f>IF(集計表!AJ29="","",集計表!AJ29)</f>
        <v>157.11000000000001</v>
      </c>
      <c r="AI36" s="93" t="str">
        <f>IF(集計表!AK29="","",集計表!AK29)</f>
        <v/>
      </c>
      <c r="AJ36" s="93" t="str">
        <f>IF(集計表!AL29="","",集計表!AL29)</f>
        <v/>
      </c>
      <c r="AK36" s="93" t="str">
        <f>IF(集計表!AM29="","",集計表!AM29)</f>
        <v/>
      </c>
      <c r="AL36" s="93" t="str">
        <f>IF(集計表!AN29="","",集計表!AN29)</f>
        <v/>
      </c>
      <c r="AM36" s="93" t="str">
        <f>IF(集計表!AO29="","",集計表!AO29)</f>
        <v/>
      </c>
      <c r="AN36" s="94" t="str">
        <f>IF(集計表!AP29="","",集計表!AP29)</f>
        <v/>
      </c>
      <c r="AO36" s="94" t="str">
        <f>IF(集計表!AQ29="","",集計表!AQ29)</f>
        <v/>
      </c>
      <c r="AP36" s="94" t="str">
        <f>IF(集計表!AR29="","",集計表!AR29)</f>
        <v/>
      </c>
      <c r="AQ36" s="94" t="str">
        <f>IF(集計表!AS29="","",集計表!AS29)</f>
        <v/>
      </c>
      <c r="AR36" s="163" t="str">
        <f>IF(集計表!AT29="","",集計表!AT29)</f>
        <v/>
      </c>
      <c r="AS36" s="142"/>
      <c r="AT36" s="142"/>
      <c r="AU36" s="142"/>
    </row>
    <row r="37" spans="1:47" s="152" customFormat="1" x14ac:dyDescent="0.15">
      <c r="A37" s="92" t="s">
        <v>1</v>
      </c>
      <c r="B37" s="93">
        <f>IF(集計表!D30=0,NA(),集計表!D30)</f>
        <v>411</v>
      </c>
      <c r="C37" s="93">
        <f>IF(集計表!E30=0,NA(),集計表!E30)</f>
        <v>405</v>
      </c>
      <c r="D37" s="93">
        <f>IF(集計表!F30=0,NA(),集計表!F30)</f>
        <v>395</v>
      </c>
      <c r="E37" s="93">
        <f>IF(集計表!G30=0,NA(),集計表!G30)</f>
        <v>408</v>
      </c>
      <c r="F37" s="93">
        <f>IF(集計表!H30=0,NA(),集計表!H30)</f>
        <v>394</v>
      </c>
      <c r="G37" s="93">
        <f>IF(集計表!I30=0,NA(),集計表!I30)</f>
        <v>404</v>
      </c>
      <c r="H37" s="93">
        <f>IF(集計表!J30=0,NA(),集計表!J30)</f>
        <v>398</v>
      </c>
      <c r="I37" s="93">
        <f>IF(集計表!K30=0,NA(),集計表!K30)</f>
        <v>379</v>
      </c>
      <c r="J37" s="93">
        <f>IF(集計表!L30=0,NA(),集計表!L30)</f>
        <v>400</v>
      </c>
      <c r="K37" s="93">
        <f>IF(集計表!M30=0,NA(),集計表!M30)</f>
        <v>360</v>
      </c>
      <c r="L37" s="93">
        <f>IF(集計表!N30=0,NA(),集計表!N30)</f>
        <v>382</v>
      </c>
      <c r="M37" s="93">
        <f>IF(集計表!O30=0,NA(),集計表!O30)</f>
        <v>378</v>
      </c>
      <c r="N37" s="93">
        <f>IF(集計表!P30=0,NA(),集計表!P30)</f>
        <v>362</v>
      </c>
      <c r="O37" s="93">
        <f>IF(集計表!Q30=0,NA(),集計表!Q30)</f>
        <v>370</v>
      </c>
      <c r="P37" s="110">
        <f>IF(集計表!R30=0,NA(),集計表!R30)</f>
        <v>383</v>
      </c>
      <c r="Q37" s="93">
        <f>IF(集計表!S30=0,NA(),集計表!S30)</f>
        <v>385</v>
      </c>
      <c r="R37" s="93">
        <f>IF(集計表!T30=0,NA(),集計表!T30)</f>
        <v>383</v>
      </c>
      <c r="S37" s="93">
        <f>IF(集計表!U30=0,NA(),集計表!U30)</f>
        <v>372</v>
      </c>
      <c r="T37" s="93">
        <f>IF(集計表!V30=0,NA(),集計表!V30)</f>
        <v>410</v>
      </c>
      <c r="U37" s="93">
        <f>IF(集計表!W30=0,NA(),集計表!W30)</f>
        <v>427</v>
      </c>
      <c r="V37" s="93">
        <f>IF(集計表!X30=0,NA(),集計表!X30)</f>
        <v>442</v>
      </c>
      <c r="W37" s="93">
        <f>IF(集計表!Y30=0,NA(),集計表!Y30)</f>
        <v>411</v>
      </c>
      <c r="X37" s="93">
        <f>IF(集計表!Z30=0,NA(),集計表!Z30)</f>
        <v>403</v>
      </c>
      <c r="Y37" s="93">
        <f>IF(集計表!AA30=0,NA(),集計表!AA30)</f>
        <v>435</v>
      </c>
      <c r="Z37" s="93">
        <f>IF(集計表!AB30=0,NA(),集計表!AB30)</f>
        <v>417</v>
      </c>
      <c r="AA37" s="110">
        <f>IF(集計表!AC30=0,NA(),集計表!AC30)</f>
        <v>403</v>
      </c>
      <c r="AB37" s="93">
        <f>IF(集計表!AD30=0,NA(),集計表!AD30)</f>
        <v>410</v>
      </c>
      <c r="AC37" s="93">
        <f>IF(集計表!AE30=0,NA(),集計表!AE30)</f>
        <v>412</v>
      </c>
      <c r="AD37" s="93">
        <f>IF(集計表!AF30=0,NA(),集計表!AF30)</f>
        <v>430</v>
      </c>
      <c r="AE37" s="93">
        <f>IF(集計表!AG30=0,NA(),集計表!AG30)</f>
        <v>382</v>
      </c>
      <c r="AF37" s="93">
        <f>IF(集計表!AH30=0,NA(),集計表!AH30)</f>
        <v>419</v>
      </c>
      <c r="AG37" s="93">
        <f>IF(集計表!AI30=0,NA(),集計表!AI30)</f>
        <v>401</v>
      </c>
      <c r="AH37" s="93">
        <f>IF(集計表!AJ30=0,NA(),集計表!AJ30)</f>
        <v>385</v>
      </c>
      <c r="AI37" s="93" t="e">
        <f>IF(集計表!AK30=0,NA(),集計表!AK30)</f>
        <v>#N/A</v>
      </c>
      <c r="AJ37" s="93" t="e">
        <f>IF(集計表!AL30=0,NA(),集計表!AL30)</f>
        <v>#N/A</v>
      </c>
      <c r="AK37" s="93" t="e">
        <f>IF(集計表!AM30=0,NA(),集計表!AM30)</f>
        <v>#N/A</v>
      </c>
      <c r="AL37" s="93" t="e">
        <f>IF(集計表!AN30=0,NA(),集計表!AN30)</f>
        <v>#N/A</v>
      </c>
      <c r="AM37" s="93" t="e">
        <f>IF(集計表!AO30=0,NA(),集計表!AO30)</f>
        <v>#N/A</v>
      </c>
      <c r="AN37" s="94" t="e">
        <f>IF(集計表!AP30=0,NA(),集計表!AP30)</f>
        <v>#N/A</v>
      </c>
      <c r="AO37" s="94" t="e">
        <f>IF(集計表!AQ30=0,NA(),集計表!AQ30)</f>
        <v>#N/A</v>
      </c>
      <c r="AP37" s="94" t="e">
        <f>IF(集計表!AR30=0,NA(),集計表!AR30)</f>
        <v>#N/A</v>
      </c>
      <c r="AQ37" s="94" t="e">
        <f>IF(集計表!AS30=0,NA(),集計表!AS30)</f>
        <v>#N/A</v>
      </c>
      <c r="AR37" s="163" t="e">
        <f>IF(集計表!AT30=0,NA(),集計表!AT30)</f>
        <v>#N/A</v>
      </c>
      <c r="AS37" s="142"/>
      <c r="AT37" s="142"/>
      <c r="AU37" s="142"/>
    </row>
    <row r="38" spans="1:47" s="152" customFormat="1" x14ac:dyDescent="0.15">
      <c r="A38" s="120" t="s">
        <v>2</v>
      </c>
      <c r="B38" s="121">
        <f>集計表!D31</f>
        <v>363</v>
      </c>
      <c r="C38" s="121">
        <f>集計表!E31</f>
        <v>363</v>
      </c>
      <c r="D38" s="121">
        <f>集計表!F31</f>
        <v>363</v>
      </c>
      <c r="E38" s="121">
        <f>集計表!G31</f>
        <v>363</v>
      </c>
      <c r="F38" s="121">
        <f>集計表!H31</f>
        <v>363</v>
      </c>
      <c r="G38" s="121">
        <f>集計表!I31</f>
        <v>363</v>
      </c>
      <c r="H38" s="121">
        <f>集計表!J31</f>
        <v>363</v>
      </c>
      <c r="I38" s="121">
        <f>集計表!K31</f>
        <v>322</v>
      </c>
      <c r="J38" s="121">
        <f>集計表!L31</f>
        <v>322</v>
      </c>
      <c r="K38" s="121">
        <f>集計表!M31</f>
        <v>322</v>
      </c>
      <c r="L38" s="121">
        <f>集計表!N31</f>
        <v>322</v>
      </c>
      <c r="M38" s="121">
        <f>集計表!O31</f>
        <v>322</v>
      </c>
      <c r="N38" s="121">
        <f>集計表!P31</f>
        <v>322</v>
      </c>
      <c r="O38" s="121">
        <f>集計表!Q31</f>
        <v>322</v>
      </c>
      <c r="P38" s="122">
        <f>集計表!R31</f>
        <v>323</v>
      </c>
      <c r="Q38" s="121">
        <f>集計表!S31</f>
        <v>323</v>
      </c>
      <c r="R38" s="121">
        <f>集計表!T31</f>
        <v>323</v>
      </c>
      <c r="S38" s="121">
        <f>集計表!U31</f>
        <v>323</v>
      </c>
      <c r="T38" s="121">
        <f>集計表!V31</f>
        <v>323</v>
      </c>
      <c r="U38" s="121">
        <f>集計表!W31</f>
        <v>323</v>
      </c>
      <c r="V38" s="121">
        <f>集計表!X31</f>
        <v>323</v>
      </c>
      <c r="W38" s="121">
        <f>集計表!Y31</f>
        <v>323</v>
      </c>
      <c r="X38" s="121">
        <f>集計表!Z31</f>
        <v>342</v>
      </c>
      <c r="Y38" s="121">
        <f>集計表!AA31</f>
        <v>342</v>
      </c>
      <c r="Z38" s="121">
        <f>集計表!AB31</f>
        <v>342</v>
      </c>
      <c r="AA38" s="122">
        <f>集計表!AC31</f>
        <v>342</v>
      </c>
      <c r="AB38" s="121">
        <f>集計表!AD31</f>
        <v>342</v>
      </c>
      <c r="AC38" s="121">
        <f>集計表!AE31</f>
        <v>342</v>
      </c>
      <c r="AD38" s="121">
        <f>集計表!AF31</f>
        <v>342</v>
      </c>
      <c r="AE38" s="121">
        <f>集計表!AG31</f>
        <v>364</v>
      </c>
      <c r="AF38" s="121">
        <f>集計表!AH31</f>
        <v>364</v>
      </c>
      <c r="AG38" s="121">
        <f>集計表!AI31</f>
        <v>364</v>
      </c>
      <c r="AH38" s="121">
        <f>集計表!AJ31</f>
        <v>364</v>
      </c>
      <c r="AI38" s="121">
        <f>集計表!AK31</f>
        <v>364</v>
      </c>
      <c r="AJ38" s="121">
        <f>集計表!AL31</f>
        <v>364</v>
      </c>
      <c r="AK38" s="121">
        <f>集計表!AM31</f>
        <v>364</v>
      </c>
      <c r="AL38" s="121">
        <f>集計表!AN31</f>
        <v>364</v>
      </c>
      <c r="AM38" s="121">
        <f>集計表!AO31</f>
        <v>412</v>
      </c>
      <c r="AN38" s="123">
        <f>集計表!AP31</f>
        <v>412</v>
      </c>
      <c r="AO38" s="123">
        <f>集計表!AQ31</f>
        <v>412</v>
      </c>
      <c r="AP38" s="123">
        <f>集計表!AR31</f>
        <v>412</v>
      </c>
      <c r="AQ38" s="123">
        <f>集計表!AS31</f>
        <v>412</v>
      </c>
      <c r="AR38" s="164">
        <f>集計表!AT31</f>
        <v>412</v>
      </c>
      <c r="AS38" s="142"/>
      <c r="AT38" s="142"/>
      <c r="AU38" s="142"/>
    </row>
    <row r="39" spans="1:47" s="152" customFormat="1" ht="13.5" customHeight="1" thickBot="1" x14ac:dyDescent="0.2">
      <c r="A39" s="124" t="s">
        <v>23</v>
      </c>
      <c r="B39" s="125">
        <f>IFERROR(B37/B38, "")</f>
        <v>1.1322314049586777</v>
      </c>
      <c r="C39" s="125">
        <f t="shared" ref="C39:AR39" si="0">IFERROR(C37/C38, "")</f>
        <v>1.115702479338843</v>
      </c>
      <c r="D39" s="125">
        <f t="shared" si="0"/>
        <v>1.0881542699724518</v>
      </c>
      <c r="E39" s="125">
        <f t="shared" si="0"/>
        <v>1.1239669421487604</v>
      </c>
      <c r="F39" s="125">
        <f t="shared" si="0"/>
        <v>1.0853994490358128</v>
      </c>
      <c r="G39" s="125">
        <f t="shared" si="0"/>
        <v>1.1129476584022038</v>
      </c>
      <c r="H39" s="126">
        <f t="shared" si="0"/>
        <v>1.0964187327823691</v>
      </c>
      <c r="I39" s="125">
        <f t="shared" si="0"/>
        <v>1.1770186335403727</v>
      </c>
      <c r="J39" s="125">
        <f t="shared" si="0"/>
        <v>1.2422360248447204</v>
      </c>
      <c r="K39" s="125">
        <f t="shared" si="0"/>
        <v>1.1180124223602483</v>
      </c>
      <c r="L39" s="125">
        <f t="shared" si="0"/>
        <v>1.186335403726708</v>
      </c>
      <c r="M39" s="125">
        <f t="shared" si="0"/>
        <v>1.173913043478261</v>
      </c>
      <c r="N39" s="125">
        <f t="shared" si="0"/>
        <v>1.1242236024844721</v>
      </c>
      <c r="O39" s="125">
        <f t="shared" si="0"/>
        <v>1.1490683229813665</v>
      </c>
      <c r="P39" s="125">
        <f t="shared" si="0"/>
        <v>1.1857585139318885</v>
      </c>
      <c r="Q39" s="126">
        <f t="shared" si="0"/>
        <v>1.1919504643962848</v>
      </c>
      <c r="R39" s="126">
        <f t="shared" si="0"/>
        <v>1.1857585139318885</v>
      </c>
      <c r="S39" s="125">
        <f t="shared" si="0"/>
        <v>1.151702786377709</v>
      </c>
      <c r="T39" s="125">
        <f t="shared" si="0"/>
        <v>1.2693498452012384</v>
      </c>
      <c r="U39" s="126">
        <f t="shared" si="0"/>
        <v>1.3219814241486068</v>
      </c>
      <c r="V39" s="126">
        <f t="shared" si="0"/>
        <v>1.368421052631579</v>
      </c>
      <c r="W39" s="126">
        <f t="shared" si="0"/>
        <v>1.2724458204334366</v>
      </c>
      <c r="X39" s="126">
        <f t="shared" si="0"/>
        <v>1.1783625730994152</v>
      </c>
      <c r="Y39" s="126">
        <f t="shared" si="0"/>
        <v>1.2719298245614035</v>
      </c>
      <c r="Z39" s="126">
        <f t="shared" si="0"/>
        <v>1.2192982456140351</v>
      </c>
      <c r="AA39" s="125">
        <f t="shared" si="0"/>
        <v>1.1783625730994152</v>
      </c>
      <c r="AB39" s="125">
        <f t="shared" si="0"/>
        <v>1.1988304093567252</v>
      </c>
      <c r="AC39" s="125">
        <f t="shared" si="0"/>
        <v>1.2046783625730995</v>
      </c>
      <c r="AD39" s="126">
        <f t="shared" si="0"/>
        <v>1.2573099415204678</v>
      </c>
      <c r="AE39" s="125">
        <f t="shared" si="0"/>
        <v>1.0494505494505495</v>
      </c>
      <c r="AF39" s="125">
        <f t="shared" si="0"/>
        <v>1.151098901098901</v>
      </c>
      <c r="AG39" s="125">
        <f t="shared" si="0"/>
        <v>1.1016483516483517</v>
      </c>
      <c r="AH39" s="125">
        <f t="shared" si="0"/>
        <v>1.0576923076923077</v>
      </c>
      <c r="AI39" s="125" t="str">
        <f t="shared" si="0"/>
        <v/>
      </c>
      <c r="AJ39" s="125" t="str">
        <f t="shared" si="0"/>
        <v/>
      </c>
      <c r="AK39" s="125" t="str">
        <f t="shared" si="0"/>
        <v/>
      </c>
      <c r="AL39" s="126" t="str">
        <f t="shared" si="0"/>
        <v/>
      </c>
      <c r="AM39" s="126" t="str">
        <f t="shared" si="0"/>
        <v/>
      </c>
      <c r="AN39" s="130" t="str">
        <f t="shared" si="0"/>
        <v/>
      </c>
      <c r="AO39" s="130" t="str">
        <f t="shared" si="0"/>
        <v/>
      </c>
      <c r="AP39" s="130" t="str">
        <f t="shared" si="0"/>
        <v/>
      </c>
      <c r="AQ39" s="130" t="str">
        <f t="shared" si="0"/>
        <v/>
      </c>
      <c r="AR39" s="165" t="str">
        <f t="shared" si="0"/>
        <v/>
      </c>
      <c r="AS39" s="143"/>
      <c r="AT39" s="143"/>
      <c r="AU39" s="143"/>
    </row>
    <row r="40" spans="1:47" s="116" customFormat="1" ht="22.5" customHeight="1" x14ac:dyDescent="0.15">
      <c r="A40" s="116" t="s">
        <v>21</v>
      </c>
      <c r="B40" s="117"/>
      <c r="C40" s="117"/>
      <c r="D40" s="118"/>
      <c r="E40" s="117"/>
      <c r="F40" s="115"/>
      <c r="G40" s="117"/>
      <c r="H40" s="117"/>
      <c r="I40" s="117"/>
      <c r="J40" s="117"/>
      <c r="K40" s="119"/>
      <c r="L40" s="117"/>
      <c r="M40" s="1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S40" s="116" t="s">
        <v>22</v>
      </c>
    </row>
    <row r="41" spans="1:47" ht="15" x14ac:dyDescent="0.15">
      <c r="A41" s="59" t="s">
        <v>11</v>
      </c>
      <c r="B41" s="30"/>
      <c r="C41" s="30"/>
      <c r="D41" s="30"/>
      <c r="E41" s="30"/>
      <c r="F41" s="30"/>
      <c r="G41" s="30"/>
      <c r="H41" s="30"/>
      <c r="I41" s="30"/>
      <c r="K41" s="30" t="str">
        <f>TEXT(集計表!$C$1,"(e.m/d～)")</f>
        <v>(6.3/1～)</v>
      </c>
      <c r="L41" s="30"/>
      <c r="M41" s="30"/>
      <c r="N41" s="30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7" ht="15" x14ac:dyDescent="0.15">
      <c r="A42" s="59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AP42"/>
      <c r="AQ42"/>
      <c r="AR42"/>
    </row>
    <row r="43" spans="1:47" x14ac:dyDescent="0.15">
      <c r="AP43"/>
      <c r="AQ43"/>
      <c r="AR43"/>
    </row>
    <row r="44" spans="1:47" x14ac:dyDescent="0.15">
      <c r="AP44"/>
      <c r="AQ44"/>
      <c r="AR44"/>
    </row>
    <row r="45" spans="1:47" x14ac:dyDescent="0.15">
      <c r="AP45"/>
      <c r="AQ45"/>
      <c r="AR45"/>
    </row>
    <row r="46" spans="1:47" x14ac:dyDescent="0.15">
      <c r="AP46"/>
      <c r="AQ46"/>
      <c r="AR46"/>
    </row>
    <row r="47" spans="1:47" x14ac:dyDescent="0.15">
      <c r="AP47"/>
      <c r="AQ47"/>
      <c r="AR47"/>
    </row>
    <row r="48" spans="1:47" x14ac:dyDescent="0.15">
      <c r="AP48"/>
      <c r="AQ48"/>
      <c r="AR48"/>
    </row>
    <row r="49" spans="42:44" x14ac:dyDescent="0.15">
      <c r="AP49"/>
      <c r="AQ49"/>
      <c r="AR49"/>
    </row>
    <row r="50" spans="42:44" x14ac:dyDescent="0.15">
      <c r="AP50"/>
      <c r="AQ50"/>
      <c r="AR50"/>
    </row>
    <row r="51" spans="42:44" x14ac:dyDescent="0.15">
      <c r="AP51"/>
      <c r="AQ51"/>
      <c r="AR51"/>
    </row>
    <row r="52" spans="42:44" x14ac:dyDescent="0.15">
      <c r="AP52"/>
      <c r="AQ52"/>
      <c r="AR52"/>
    </row>
    <row r="53" spans="42:44" x14ac:dyDescent="0.15">
      <c r="AP53"/>
      <c r="AQ53"/>
      <c r="AR53"/>
    </row>
    <row r="54" spans="42:44" x14ac:dyDescent="0.15">
      <c r="AP54"/>
      <c r="AQ54"/>
      <c r="AR54"/>
    </row>
    <row r="55" spans="42:44" x14ac:dyDescent="0.15">
      <c r="AP55"/>
      <c r="AQ55"/>
      <c r="AR55"/>
    </row>
    <row r="56" spans="42:44" x14ac:dyDescent="0.15">
      <c r="AP56"/>
      <c r="AQ56"/>
      <c r="AR56"/>
    </row>
    <row r="57" spans="42:44" x14ac:dyDescent="0.15">
      <c r="AP57"/>
      <c r="AQ57"/>
      <c r="AR57"/>
    </row>
    <row r="58" spans="42:44" x14ac:dyDescent="0.15">
      <c r="AP58"/>
      <c r="AQ58"/>
      <c r="AR58"/>
    </row>
    <row r="59" spans="42:44" x14ac:dyDescent="0.15">
      <c r="AP59"/>
      <c r="AQ59"/>
      <c r="AR59"/>
    </row>
    <row r="60" spans="42:44" x14ac:dyDescent="0.15">
      <c r="AP60"/>
      <c r="AQ60"/>
      <c r="AR60"/>
    </row>
    <row r="61" spans="42:44" x14ac:dyDescent="0.15">
      <c r="AP61"/>
      <c r="AQ61"/>
      <c r="AR61"/>
    </row>
    <row r="62" spans="42:44" x14ac:dyDescent="0.15">
      <c r="AP62"/>
      <c r="AQ62"/>
      <c r="AR62"/>
    </row>
    <row r="63" spans="42:44" x14ac:dyDescent="0.15">
      <c r="AP63"/>
      <c r="AQ63"/>
      <c r="AR63"/>
    </row>
    <row r="64" spans="42:44" x14ac:dyDescent="0.15">
      <c r="AP64"/>
      <c r="AQ64"/>
      <c r="AR64"/>
    </row>
    <row r="65" spans="1:46" x14ac:dyDescent="0.15">
      <c r="AP65"/>
      <c r="AQ65"/>
      <c r="AR65"/>
    </row>
    <row r="66" spans="1:46" x14ac:dyDescent="0.15">
      <c r="AP66"/>
      <c r="AQ66"/>
      <c r="AR66"/>
    </row>
    <row r="67" spans="1:46" x14ac:dyDescent="0.15">
      <c r="AP67"/>
      <c r="AQ67"/>
      <c r="AR67"/>
    </row>
    <row r="68" spans="1:46" x14ac:dyDescent="0.15">
      <c r="AP68"/>
      <c r="AQ68"/>
      <c r="AR68"/>
    </row>
    <row r="69" spans="1:46" x14ac:dyDescent="0.15">
      <c r="AP69"/>
      <c r="AQ69"/>
      <c r="AR69"/>
    </row>
    <row r="70" spans="1:46" x14ac:dyDescent="0.15">
      <c r="AP70"/>
      <c r="AQ70"/>
      <c r="AR70"/>
    </row>
    <row r="71" spans="1:46" x14ac:dyDescent="0.15">
      <c r="AP71"/>
      <c r="AQ71"/>
      <c r="AR71"/>
    </row>
    <row r="72" spans="1:46" x14ac:dyDescent="0.15">
      <c r="AP72"/>
      <c r="AQ72"/>
      <c r="AR72"/>
    </row>
    <row r="73" spans="1:46" ht="13.35" customHeight="1" x14ac:dyDescent="0.15">
      <c r="AP73"/>
      <c r="AQ73"/>
      <c r="AR73"/>
    </row>
    <row r="74" spans="1:46" s="140" customFormat="1" ht="13.5" customHeight="1" thickBot="1" x14ac:dyDescent="0.2">
      <c r="B74" s="135"/>
      <c r="C74" s="135"/>
      <c r="D74" s="135"/>
      <c r="E74" s="137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7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7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</row>
    <row r="75" spans="1:46" x14ac:dyDescent="0.15">
      <c r="A75" s="91">
        <f>集計表!C33</f>
        <v>45352</v>
      </c>
      <c r="B75" s="100" t="str">
        <f>集計表!D33</f>
        <v>3/1</v>
      </c>
      <c r="C75" s="100" t="str">
        <f>集計表!E33</f>
        <v>2</v>
      </c>
      <c r="D75" s="100" t="str">
        <f>集計表!F33</f>
        <v>4</v>
      </c>
      <c r="E75" s="100" t="str">
        <f>集計表!G33</f>
        <v>5</v>
      </c>
      <c r="F75" s="100" t="str">
        <f>集計表!H33</f>
        <v>7</v>
      </c>
      <c r="G75" s="100" t="str">
        <f>集計表!I33</f>
        <v>8</v>
      </c>
      <c r="H75" s="100" t="str">
        <f>集計表!J33</f>
        <v>9</v>
      </c>
      <c r="I75" s="100" t="str">
        <f>集計表!K33</f>
        <v>11</v>
      </c>
      <c r="J75" s="100" t="str">
        <f>集計表!L33</f>
        <v>12</v>
      </c>
      <c r="K75" s="100" t="str">
        <f>集計表!M33</f>
        <v>14</v>
      </c>
      <c r="L75" s="100" t="str">
        <f>集計表!N33</f>
        <v>15</v>
      </c>
      <c r="M75" s="100" t="str">
        <f>集計表!O33</f>
        <v>16</v>
      </c>
      <c r="N75" s="100" t="str">
        <f>集計表!P33</f>
        <v>18</v>
      </c>
      <c r="O75" s="100" t="str">
        <f>集計表!Q33</f>
        <v>19</v>
      </c>
      <c r="P75" s="100" t="str">
        <f>集計表!R33</f>
        <v>21</v>
      </c>
      <c r="Q75" s="101" t="str">
        <f>集計表!S33</f>
        <v>22</v>
      </c>
      <c r="R75" s="101" t="str">
        <f>集計表!T33</f>
        <v>23</v>
      </c>
      <c r="S75" s="101" t="str">
        <f>集計表!U33</f>
        <v>25</v>
      </c>
      <c r="T75" s="101" t="str">
        <f>集計表!V33</f>
        <v>26</v>
      </c>
      <c r="U75" s="101" t="str">
        <f>集計表!W33</f>
        <v>28</v>
      </c>
      <c r="V75" s="101" t="str">
        <f>集計表!X33</f>
        <v>29</v>
      </c>
      <c r="W75" s="101" t="str">
        <f>集計表!Y33</f>
        <v>30</v>
      </c>
      <c r="X75" s="102" t="str">
        <f>集計表!Z33</f>
        <v>4/1</v>
      </c>
      <c r="Y75" s="102" t="str">
        <f>集計表!AA33</f>
        <v>2</v>
      </c>
      <c r="Z75" s="102" t="str">
        <f>集計表!AB33</f>
        <v>4</v>
      </c>
      <c r="AA75" s="102" t="str">
        <f>集計表!AC33</f>
        <v>5</v>
      </c>
      <c r="AB75" s="102" t="str">
        <f>集計表!AD33</f>
        <v>6</v>
      </c>
      <c r="AC75" s="102" t="str">
        <f>集計表!AE33</f>
        <v>8</v>
      </c>
      <c r="AD75" s="102" t="str">
        <f>集計表!AF33</f>
        <v>9</v>
      </c>
      <c r="AE75" s="102" t="str">
        <f>集計表!AG33</f>
        <v>11</v>
      </c>
      <c r="AF75" s="102" t="str">
        <f>集計表!AH33</f>
        <v>12</v>
      </c>
      <c r="AG75" s="102" t="str">
        <f>集計表!AI33</f>
        <v>13</v>
      </c>
      <c r="AH75" s="102" t="str">
        <f>集計表!AJ33</f>
        <v>15</v>
      </c>
      <c r="AI75" s="102" t="str">
        <f>集計表!AK33</f>
        <v>16</v>
      </c>
      <c r="AJ75" s="102" t="str">
        <f>集計表!AL33</f>
        <v>18</v>
      </c>
      <c r="AK75" s="102" t="str">
        <f>集計表!AM33</f>
        <v>19</v>
      </c>
      <c r="AL75" s="102" t="str">
        <f>集計表!AN33</f>
        <v>20</v>
      </c>
      <c r="AM75" s="102" t="str">
        <f>集計表!AO33</f>
        <v>22</v>
      </c>
      <c r="AN75" s="103" t="str">
        <f>集計表!AP33</f>
        <v>23</v>
      </c>
      <c r="AO75" s="103" t="str">
        <f>集計表!AQ33</f>
        <v>25</v>
      </c>
      <c r="AP75" s="103" t="str">
        <f>集計表!AR33</f>
        <v>26</v>
      </c>
      <c r="AQ75" s="103" t="str">
        <f>集計表!AS33</f>
        <v>27</v>
      </c>
      <c r="AR75" s="162" t="str">
        <f>集計表!AT33</f>
        <v>30</v>
      </c>
      <c r="AS75" s="153"/>
      <c r="AT75" s="153"/>
    </row>
    <row r="76" spans="1:46" s="152" customFormat="1" x14ac:dyDescent="0.15">
      <c r="A76" s="92" t="s">
        <v>0</v>
      </c>
      <c r="B76" s="93">
        <f>IF(集計表!D35="","",集計表!D35)</f>
        <v>30.908999999999999</v>
      </c>
      <c r="C76" s="93">
        <f>IF(集計表!E35="","",集計表!E35)</f>
        <v>42.152000000000001</v>
      </c>
      <c r="D76" s="93">
        <f>IF(集計表!F35="","",集計表!F35)</f>
        <v>40.283999999999999</v>
      </c>
      <c r="E76" s="93">
        <f>IF(集計表!G35="","",集計表!G35)</f>
        <v>29.992999999999999</v>
      </c>
      <c r="F76" s="93">
        <f>IF(集計表!H35="","",集計表!H35)</f>
        <v>40.923999999999999</v>
      </c>
      <c r="G76" s="93">
        <f>IF(集計表!I35="","",集計表!I35)</f>
        <v>26.189</v>
      </c>
      <c r="H76" s="93">
        <f>IF(集計表!J35="","",集計表!J35)</f>
        <v>38.345999999999997</v>
      </c>
      <c r="I76" s="93">
        <f>IF(集計表!K35="","",集計表!K35)</f>
        <v>36.756</v>
      </c>
      <c r="J76" s="93">
        <f>IF(集計表!L35="","",集計表!L35)</f>
        <v>33.393000000000001</v>
      </c>
      <c r="K76" s="93">
        <f>IF(集計表!M35="","",集計表!M35)</f>
        <v>39.496000000000002</v>
      </c>
      <c r="L76" s="93">
        <f>IF(集計表!N35="","",集計表!N35)</f>
        <v>25.428000000000001</v>
      </c>
      <c r="M76" s="93">
        <f>IF(集計表!O35="","",集計表!O35)</f>
        <v>37.670999999999999</v>
      </c>
      <c r="N76" s="93">
        <f>IF(集計表!P35="","",集計表!P35)</f>
        <v>37.329000000000001</v>
      </c>
      <c r="O76" s="93">
        <f>IF(集計表!Q35="","",集計表!Q35)</f>
        <v>29.207000000000001</v>
      </c>
      <c r="P76" s="93">
        <f>IF(集計表!R35="","",集計表!R35)</f>
        <v>37.500999999999998</v>
      </c>
      <c r="Q76" s="93">
        <f>IF(集計表!S35="","",集計表!S35)</f>
        <v>24.431000000000001</v>
      </c>
      <c r="R76" s="93">
        <f>IF(集計表!T35="","",集計表!T35)</f>
        <v>36.759</v>
      </c>
      <c r="S76" s="93">
        <f>IF(集計表!U35="","",集計表!U35)</f>
        <v>34.417999999999999</v>
      </c>
      <c r="T76" s="93">
        <f>IF(集計表!V35="","",集計表!V35)</f>
        <v>27.984999999999999</v>
      </c>
      <c r="U76" s="93">
        <f>IF(集計表!W35="","",集計表!W35)</f>
        <v>29.341999999999999</v>
      </c>
      <c r="V76" s="93">
        <f>IF(集計表!X35="","",集計表!X35)</f>
        <v>20.978000000000002</v>
      </c>
      <c r="W76" s="93">
        <f>IF(集計表!Y35="","",集計表!Y35)</f>
        <v>29.308</v>
      </c>
      <c r="X76" s="93">
        <f>IF(集計表!Z35="","",集計表!Z35)</f>
        <v>29.95</v>
      </c>
      <c r="Y76" s="93">
        <f>IF(集計表!AA35="","",集計表!AA35)</f>
        <v>27.629000000000001</v>
      </c>
      <c r="Z76" s="93">
        <f>IF(集計表!AB35="","",集計表!AB35)</f>
        <v>35.659999999999997</v>
      </c>
      <c r="AA76" s="93">
        <f>IF(集計表!AC35="","",集計表!AC35)</f>
        <v>26.992999999999999</v>
      </c>
      <c r="AB76" s="93">
        <f>IF(集計表!AD35="","",集計表!AD35)</f>
        <v>36.018999999999998</v>
      </c>
      <c r="AC76" s="93">
        <f>IF(集計表!AE35="","",集計表!AE35)</f>
        <v>29.504999999999999</v>
      </c>
      <c r="AD76" s="93">
        <f>IF(集計表!AF35="","",集計表!AF35)</f>
        <v>30.821999999999999</v>
      </c>
      <c r="AE76" s="93">
        <f>IF(集計表!AG35="","",集計表!AG35)</f>
        <v>33.124000000000002</v>
      </c>
      <c r="AF76" s="93">
        <f>IF(集計表!AH35="","",集計表!AH35)</f>
        <v>26.510999999999999</v>
      </c>
      <c r="AG76" s="93">
        <f>IF(集計表!AI35="","",集計表!AI35)</f>
        <v>36.47</v>
      </c>
      <c r="AH76" s="93">
        <f>IF(集計表!AJ35="","",集計表!AJ35)</f>
        <v>26.361999999999998</v>
      </c>
      <c r="AI76" s="93" t="str">
        <f>IF(集計表!AK35="","",集計表!AK35)</f>
        <v/>
      </c>
      <c r="AJ76" s="93" t="str">
        <f>IF(集計表!AL35="","",集計表!AL35)</f>
        <v/>
      </c>
      <c r="AK76" s="93" t="str">
        <f>IF(集計表!AM35="","",集計表!AM35)</f>
        <v/>
      </c>
      <c r="AL76" s="93" t="str">
        <f>IF(集計表!AN35="","",集計表!AN35)</f>
        <v/>
      </c>
      <c r="AM76" s="93" t="str">
        <f>IF(集計表!AO35="","",集計表!AO35)</f>
        <v/>
      </c>
      <c r="AN76" s="94" t="str">
        <f>IF(集計表!AP35="","",集計表!AP35)</f>
        <v/>
      </c>
      <c r="AO76" s="94" t="str">
        <f>IF(集計表!AQ35="","",集計表!AQ35)</f>
        <v/>
      </c>
      <c r="AP76" s="94" t="str">
        <f>IF(集計表!AR35="","",集計表!AR35)</f>
        <v/>
      </c>
      <c r="AQ76" s="94" t="str">
        <f>IF(集計表!AS35="","",集計表!AS35)</f>
        <v/>
      </c>
      <c r="AR76" s="163" t="str">
        <f>IF(集計表!AT35="","",集計表!AT35)</f>
        <v/>
      </c>
      <c r="AS76" s="154"/>
      <c r="AT76" s="154"/>
    </row>
    <row r="77" spans="1:46" s="152" customFormat="1" x14ac:dyDescent="0.15">
      <c r="A77" s="92" t="s">
        <v>1</v>
      </c>
      <c r="B77" s="93">
        <f>IF(集計表!D36=0,NA(),集計表!D36)</f>
        <v>420</v>
      </c>
      <c r="C77" s="93">
        <f>IF(集計表!E36=0,NA(),集計表!E36)</f>
        <v>410</v>
      </c>
      <c r="D77" s="93">
        <f>IF(集計表!F36=0,NA(),集計表!F36)</f>
        <v>387</v>
      </c>
      <c r="E77" s="93">
        <f>IF(集計表!G36=0,NA(),集計表!G36)</f>
        <v>412</v>
      </c>
      <c r="F77" s="93">
        <f>IF(集計表!H36=0,NA(),集計表!H36)</f>
        <v>420</v>
      </c>
      <c r="G77" s="93">
        <f>IF(集計表!I36=0,NA(),集計表!I36)</f>
        <v>424</v>
      </c>
      <c r="H77" s="93">
        <f>IF(集計表!J36=0,NA(),集計表!J36)</f>
        <v>418</v>
      </c>
      <c r="I77" s="93">
        <f>IF(集計表!K36=0,NA(),集計表!K36)</f>
        <v>408</v>
      </c>
      <c r="J77" s="93">
        <f>IF(集計表!L36=0,NA(),集計表!L36)</f>
        <v>384</v>
      </c>
      <c r="K77" s="93">
        <f>IF(集計表!M36=0,NA(),集計表!M36)</f>
        <v>400</v>
      </c>
      <c r="L77" s="93">
        <f>IF(集計表!N36=0,NA(),集計表!N36)</f>
        <v>397</v>
      </c>
      <c r="M77" s="93">
        <f>IF(集計表!O36=0,NA(),集計表!O36)</f>
        <v>392</v>
      </c>
      <c r="N77" s="93">
        <f>IF(集計表!P36=0,NA(),集計表!P36)</f>
        <v>376</v>
      </c>
      <c r="O77" s="93">
        <f>IF(集計表!Q36=0,NA(),集計表!Q36)</f>
        <v>390</v>
      </c>
      <c r="P77" s="93">
        <f>IF(集計表!R36=0,NA(),集計表!R36)</f>
        <v>394</v>
      </c>
      <c r="Q77" s="93">
        <f>IF(集計表!S36=0,NA(),集計表!S36)</f>
        <v>405</v>
      </c>
      <c r="R77" s="93">
        <f>IF(集計表!T36=0,NA(),集計表!T36)</f>
        <v>396</v>
      </c>
      <c r="S77" s="93">
        <f>IF(集計表!U36=0,NA(),集計表!U36)</f>
        <v>407</v>
      </c>
      <c r="T77" s="93">
        <f>IF(集計表!V36=0,NA(),集計表!V36)</f>
        <v>434</v>
      </c>
      <c r="U77" s="93">
        <f>IF(集計表!W36=0,NA(),集計表!W36)</f>
        <v>420</v>
      </c>
      <c r="V77" s="93">
        <f>IF(集計表!X36=0,NA(),集計表!X36)</f>
        <v>440</v>
      </c>
      <c r="W77" s="93">
        <f>IF(集計表!Y36=0,NA(),集計表!Y36)</f>
        <v>452</v>
      </c>
      <c r="X77" s="93">
        <f>IF(集計表!Z36=0,NA(),集計表!Z36)</f>
        <v>446</v>
      </c>
      <c r="Y77" s="93">
        <f>IF(集計表!AA36=0,NA(),集計表!AA36)</f>
        <v>441</v>
      </c>
      <c r="Z77" s="93">
        <f>IF(集計表!AB36=0,NA(),集計表!AB36)</f>
        <v>445</v>
      </c>
      <c r="AA77" s="93">
        <f>IF(集計表!AC36=0,NA(),集計表!AC36)</f>
        <v>458</v>
      </c>
      <c r="AB77" s="93">
        <f>IF(集計表!AD36=0,NA(),集計表!AD36)</f>
        <v>437</v>
      </c>
      <c r="AC77" s="93">
        <f>IF(集計表!AE36=0,NA(),集計表!AE36)</f>
        <v>451</v>
      </c>
      <c r="AD77" s="93">
        <f>IF(集計表!AF36=0,NA(),集計表!AF36)</f>
        <v>425</v>
      </c>
      <c r="AE77" s="93">
        <f>IF(集計表!AG36=0,NA(),集計表!AG36)</f>
        <v>443</v>
      </c>
      <c r="AF77" s="93">
        <f>IF(集計表!AH36=0,NA(),集計表!AH36)</f>
        <v>426</v>
      </c>
      <c r="AG77" s="93">
        <f>IF(集計表!AI36=0,NA(),集計表!AI36)</f>
        <v>424</v>
      </c>
      <c r="AH77" s="93">
        <f>IF(集計表!AJ36=0,NA(),集計表!AJ36)</f>
        <v>448</v>
      </c>
      <c r="AI77" s="93" t="e">
        <f>IF(集計表!AK36=0,NA(),集計表!AK36)</f>
        <v>#N/A</v>
      </c>
      <c r="AJ77" s="93" t="e">
        <f>IF(集計表!AL36=0,NA(),集計表!AL36)</f>
        <v>#N/A</v>
      </c>
      <c r="AK77" s="93" t="e">
        <f>IF(集計表!AM36=0,NA(),集計表!AM36)</f>
        <v>#N/A</v>
      </c>
      <c r="AL77" s="93" t="e">
        <f>IF(集計表!AN36=0,NA(),集計表!AN36)</f>
        <v>#N/A</v>
      </c>
      <c r="AM77" s="93" t="e">
        <f>IF(集計表!AO36=0,NA(),集計表!AO36)</f>
        <v>#N/A</v>
      </c>
      <c r="AN77" s="94" t="e">
        <f>IF(集計表!AP36=0,NA(),集計表!AP36)</f>
        <v>#N/A</v>
      </c>
      <c r="AO77" s="94" t="e">
        <f>IF(集計表!AQ36=0,NA(),集計表!AQ36)</f>
        <v>#N/A</v>
      </c>
      <c r="AP77" s="94" t="e">
        <f>IF(集計表!AR36=0,NA(),集計表!AR36)</f>
        <v>#N/A</v>
      </c>
      <c r="AQ77" s="94" t="e">
        <f>IF(集計表!AS36=0,NA(),集計表!AS36)</f>
        <v>#N/A</v>
      </c>
      <c r="AR77" s="163" t="e">
        <f>IF(集計表!AT36=0,NA(),集計表!AT36)</f>
        <v>#N/A</v>
      </c>
      <c r="AS77" s="154"/>
      <c r="AT77" s="154"/>
    </row>
    <row r="78" spans="1:46" s="152" customFormat="1" x14ac:dyDescent="0.15">
      <c r="A78" s="120" t="s">
        <v>2</v>
      </c>
      <c r="B78" s="121">
        <f>集計表!D37</f>
        <v>363</v>
      </c>
      <c r="C78" s="121">
        <f>集計表!E37</f>
        <v>363</v>
      </c>
      <c r="D78" s="121">
        <f>集計表!F37</f>
        <v>363</v>
      </c>
      <c r="E78" s="121">
        <f>集計表!G37</f>
        <v>363</v>
      </c>
      <c r="F78" s="121">
        <f>集計表!H37</f>
        <v>363</v>
      </c>
      <c r="G78" s="121">
        <f>集計表!I37</f>
        <v>363</v>
      </c>
      <c r="H78" s="121">
        <f>集計表!J37</f>
        <v>363</v>
      </c>
      <c r="I78" s="121">
        <f>集計表!K37</f>
        <v>335</v>
      </c>
      <c r="J78" s="121">
        <f>集計表!L37</f>
        <v>335</v>
      </c>
      <c r="K78" s="121">
        <f>集計表!M37</f>
        <v>335</v>
      </c>
      <c r="L78" s="121">
        <f>集計表!N37</f>
        <v>335</v>
      </c>
      <c r="M78" s="121">
        <f>集計表!O37</f>
        <v>335</v>
      </c>
      <c r="N78" s="121">
        <f>集計表!P37</f>
        <v>335</v>
      </c>
      <c r="O78" s="121">
        <f>集計表!Q37</f>
        <v>335</v>
      </c>
      <c r="P78" s="121">
        <f>集計表!R37</f>
        <v>339</v>
      </c>
      <c r="Q78" s="121">
        <f>集計表!S37</f>
        <v>339</v>
      </c>
      <c r="R78" s="121">
        <f>集計表!T37</f>
        <v>339</v>
      </c>
      <c r="S78" s="121">
        <f>集計表!U37</f>
        <v>339</v>
      </c>
      <c r="T78" s="121">
        <f>集計表!V37</f>
        <v>339</v>
      </c>
      <c r="U78" s="121">
        <f>集計表!W37</f>
        <v>339</v>
      </c>
      <c r="V78" s="121">
        <f>集計表!X37</f>
        <v>339</v>
      </c>
      <c r="W78" s="121">
        <f>集計表!Y37</f>
        <v>339</v>
      </c>
      <c r="X78" s="121">
        <f>集計表!Z37</f>
        <v>363</v>
      </c>
      <c r="Y78" s="121">
        <f>集計表!AA37</f>
        <v>363</v>
      </c>
      <c r="Z78" s="121">
        <f>集計表!AB37</f>
        <v>363</v>
      </c>
      <c r="AA78" s="121">
        <f>集計表!AC37</f>
        <v>363</v>
      </c>
      <c r="AB78" s="121">
        <f>集計表!AD37</f>
        <v>363</v>
      </c>
      <c r="AC78" s="121">
        <f>集計表!AE37</f>
        <v>363</v>
      </c>
      <c r="AD78" s="121">
        <f>集計表!AF37</f>
        <v>363</v>
      </c>
      <c r="AE78" s="121">
        <f>集計表!AG37</f>
        <v>388</v>
      </c>
      <c r="AF78" s="121">
        <f>集計表!AH37</f>
        <v>388</v>
      </c>
      <c r="AG78" s="121">
        <f>集計表!AI37</f>
        <v>388</v>
      </c>
      <c r="AH78" s="121">
        <f>集計表!AJ37</f>
        <v>388</v>
      </c>
      <c r="AI78" s="121">
        <f>集計表!AK37</f>
        <v>388</v>
      </c>
      <c r="AJ78" s="121">
        <f>集計表!AL37</f>
        <v>388</v>
      </c>
      <c r="AK78" s="121">
        <f>集計表!AM37</f>
        <v>388</v>
      </c>
      <c r="AL78" s="121">
        <f>集計表!AN37</f>
        <v>388</v>
      </c>
      <c r="AM78" s="121">
        <f>集計表!AO37</f>
        <v>425</v>
      </c>
      <c r="AN78" s="123">
        <f>集計表!AP37</f>
        <v>425</v>
      </c>
      <c r="AO78" s="123">
        <f>集計表!AQ37</f>
        <v>425</v>
      </c>
      <c r="AP78" s="123">
        <f>集計表!AR37</f>
        <v>425</v>
      </c>
      <c r="AQ78" s="123">
        <f>集計表!AS37</f>
        <v>425</v>
      </c>
      <c r="AR78" s="164">
        <f>集計表!AT37</f>
        <v>425</v>
      </c>
      <c r="AS78" s="154"/>
      <c r="AT78" s="154"/>
    </row>
    <row r="79" spans="1:46" s="152" customFormat="1" ht="13.5" customHeight="1" thickBot="1" x14ac:dyDescent="0.2">
      <c r="A79" s="124" t="s">
        <v>23</v>
      </c>
      <c r="B79" s="125">
        <f>IFERROR(B77/B78, "")</f>
        <v>1.1570247933884297</v>
      </c>
      <c r="C79" s="125">
        <f t="shared" ref="C79" si="1">IFERROR(C77/C78, "")</f>
        <v>1.1294765840220387</v>
      </c>
      <c r="D79" s="125">
        <f t="shared" ref="D79" si="2">IFERROR(D77/D78, "")</f>
        <v>1.0661157024793388</v>
      </c>
      <c r="E79" s="125">
        <f t="shared" ref="E79" si="3">IFERROR(E77/E78, "")</f>
        <v>1.1349862258953167</v>
      </c>
      <c r="F79" s="125">
        <f t="shared" ref="F79" si="4">IFERROR(F77/F78, "")</f>
        <v>1.1570247933884297</v>
      </c>
      <c r="G79" s="125">
        <f t="shared" ref="G79" si="5">IFERROR(G77/G78, "")</f>
        <v>1.1680440771349863</v>
      </c>
      <c r="H79" s="125">
        <f t="shared" ref="H79" si="6">IFERROR(H77/H78, "")</f>
        <v>1.1515151515151516</v>
      </c>
      <c r="I79" s="125">
        <f t="shared" ref="I79" si="7">IFERROR(I77/I78, "")</f>
        <v>1.2179104477611939</v>
      </c>
      <c r="J79" s="125">
        <f t="shared" ref="J79" si="8">IFERROR(J77/J78, "")</f>
        <v>1.146268656716418</v>
      </c>
      <c r="K79" s="125">
        <f t="shared" ref="K79" si="9">IFERROR(K77/K78, "")</f>
        <v>1.1940298507462686</v>
      </c>
      <c r="L79" s="125">
        <f t="shared" ref="L79" si="10">IFERROR(L77/L78, "")</f>
        <v>1.1850746268656716</v>
      </c>
      <c r="M79" s="125">
        <f t="shared" ref="M79" si="11">IFERROR(M77/M78, "")</f>
        <v>1.1701492537313434</v>
      </c>
      <c r="N79" s="125">
        <f t="shared" ref="N79" si="12">IFERROR(N77/N78, "")</f>
        <v>1.1223880597014926</v>
      </c>
      <c r="O79" s="125">
        <f t="shared" ref="O79" si="13">IFERROR(O77/O78, "")</f>
        <v>1.164179104477612</v>
      </c>
      <c r="P79" s="126">
        <f t="shared" ref="P79" si="14">IFERROR(P77/P78, "")</f>
        <v>1.1622418879056047</v>
      </c>
      <c r="Q79" s="126">
        <f t="shared" ref="Q79" si="15">IFERROR(Q77/Q78, "")</f>
        <v>1.1946902654867257</v>
      </c>
      <c r="R79" s="126">
        <f t="shared" ref="R79" si="16">IFERROR(R77/R78, "")</f>
        <v>1.168141592920354</v>
      </c>
      <c r="S79" s="125">
        <f t="shared" ref="S79" si="17">IFERROR(S77/S78, "")</f>
        <v>1.2005899705014749</v>
      </c>
      <c r="T79" s="125">
        <f t="shared" ref="T79" si="18">IFERROR(T77/T78, "")</f>
        <v>1.28023598820059</v>
      </c>
      <c r="U79" s="125">
        <f t="shared" ref="U79" si="19">IFERROR(U77/U78, "")</f>
        <v>1.2389380530973451</v>
      </c>
      <c r="V79" s="125">
        <f t="shared" ref="V79" si="20">IFERROR(V77/V78, "")</f>
        <v>1.2979351032448379</v>
      </c>
      <c r="W79" s="125">
        <f t="shared" ref="W79" si="21">IFERROR(W77/W78, "")</f>
        <v>1.3333333333333333</v>
      </c>
      <c r="X79" s="125">
        <f t="shared" ref="X79" si="22">IFERROR(X77/X78, "")</f>
        <v>1.2286501377410468</v>
      </c>
      <c r="Y79" s="125">
        <f t="shared" ref="Y79" si="23">IFERROR(Y77/Y78, "")</f>
        <v>1.2148760330578512</v>
      </c>
      <c r="Z79" s="126">
        <f t="shared" ref="Z79" si="24">IFERROR(Z77/Z78, "")</f>
        <v>1.2258953168044078</v>
      </c>
      <c r="AA79" s="125">
        <f t="shared" ref="AA79" si="25">IFERROR(AA77/AA78, "")</f>
        <v>1.2617079889807163</v>
      </c>
      <c r="AB79" s="125">
        <f t="shared" ref="AB79" si="26">IFERROR(AB77/AB78, "")</f>
        <v>1.2038567493112948</v>
      </c>
      <c r="AC79" s="125">
        <f t="shared" ref="AC79" si="27">IFERROR(AC77/AC78, "")</f>
        <v>1.2424242424242424</v>
      </c>
      <c r="AD79" s="125">
        <f t="shared" ref="AD79" si="28">IFERROR(AD77/AD78, "")</f>
        <v>1.1707988980716253</v>
      </c>
      <c r="AE79" s="126">
        <f t="shared" ref="AE79" si="29">IFERROR(AE77/AE78, "")</f>
        <v>1.1417525773195876</v>
      </c>
      <c r="AF79" s="125">
        <f t="shared" ref="AF79" si="30">IFERROR(AF77/AF78, "")</f>
        <v>1.097938144329897</v>
      </c>
      <c r="AG79" s="125">
        <f t="shared" ref="AG79" si="31">IFERROR(AG77/AG78, "")</f>
        <v>1.0927835051546391</v>
      </c>
      <c r="AH79" s="125">
        <f t="shared" ref="AH79" si="32">IFERROR(AH77/AH78, "")</f>
        <v>1.1546391752577319</v>
      </c>
      <c r="AI79" s="125" t="str">
        <f t="shared" ref="AI79" si="33">IFERROR(AI77/AI78, "")</f>
        <v/>
      </c>
      <c r="AJ79" s="125" t="str">
        <f t="shared" ref="AJ79" si="34">IFERROR(AJ77/AJ78, "")</f>
        <v/>
      </c>
      <c r="AK79" s="126" t="str">
        <f t="shared" ref="AK79" si="35">IFERROR(AK77/AK78, "")</f>
        <v/>
      </c>
      <c r="AL79" s="126" t="str">
        <f t="shared" ref="AL79" si="36">IFERROR(AL77/AL78, "")</f>
        <v/>
      </c>
      <c r="AM79" s="126" t="str">
        <f t="shared" ref="AM79" si="37">IFERROR(AM77/AM78, "")</f>
        <v/>
      </c>
      <c r="AN79" s="130" t="str">
        <f t="shared" ref="AN79:AR79" si="38">IFERROR(AN77/AN78, "")</f>
        <v/>
      </c>
      <c r="AO79" s="130" t="str">
        <f t="shared" si="38"/>
        <v/>
      </c>
      <c r="AP79" s="130" t="str">
        <f t="shared" si="38"/>
        <v/>
      </c>
      <c r="AQ79" s="130" t="str">
        <f t="shared" si="38"/>
        <v/>
      </c>
      <c r="AR79" s="165" t="str">
        <f t="shared" si="38"/>
        <v/>
      </c>
      <c r="AS79" s="143"/>
      <c r="AT79" s="143"/>
    </row>
    <row r="80" spans="1:46" s="116" customFormat="1" ht="22.5" customHeight="1" x14ac:dyDescent="0.15">
      <c r="A80" s="116" t="s">
        <v>21</v>
      </c>
      <c r="B80" s="117"/>
      <c r="C80" s="117"/>
      <c r="D80" s="118"/>
      <c r="E80" s="117"/>
      <c r="F80" s="115"/>
      <c r="G80" s="117"/>
      <c r="H80" s="117"/>
      <c r="I80" s="117"/>
      <c r="J80" s="117"/>
      <c r="K80" s="119"/>
      <c r="L80" s="117"/>
      <c r="M80" s="11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S80" s="116" t="s">
        <v>22</v>
      </c>
    </row>
    <row r="81" spans="1:44" ht="15" x14ac:dyDescent="0.15">
      <c r="A81" s="59" t="s">
        <v>11</v>
      </c>
      <c r="B81" s="30"/>
      <c r="C81" s="30"/>
      <c r="D81" s="30"/>
      <c r="E81" s="30"/>
      <c r="F81" s="30"/>
      <c r="G81" s="30"/>
      <c r="H81" s="30"/>
      <c r="I81" s="30"/>
      <c r="K81" s="30" t="str">
        <f>TEXT(集計表!$C$1,"(e.m/d～)")</f>
        <v>(6.3/1～)</v>
      </c>
      <c r="L81" s="30"/>
      <c r="M81" s="30"/>
      <c r="N81" s="30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</row>
    <row r="82" spans="1:44" ht="15" x14ac:dyDescent="0.15">
      <c r="A82" s="59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AP82"/>
      <c r="AQ82"/>
      <c r="AR82"/>
    </row>
    <row r="83" spans="1:44" x14ac:dyDescent="0.15">
      <c r="AP83"/>
      <c r="AQ83"/>
      <c r="AR83"/>
    </row>
    <row r="84" spans="1:44" x14ac:dyDescent="0.15">
      <c r="AP84"/>
      <c r="AQ84"/>
      <c r="AR84"/>
    </row>
    <row r="85" spans="1:44" x14ac:dyDescent="0.15">
      <c r="AP85"/>
      <c r="AQ85"/>
      <c r="AR85"/>
    </row>
    <row r="86" spans="1:44" x14ac:dyDescent="0.15">
      <c r="AP86"/>
      <c r="AQ86"/>
      <c r="AR86"/>
    </row>
    <row r="87" spans="1:44" x14ac:dyDescent="0.15">
      <c r="AP87"/>
      <c r="AQ87"/>
      <c r="AR87"/>
    </row>
    <row r="88" spans="1:44" x14ac:dyDescent="0.15">
      <c r="AP88"/>
      <c r="AQ88"/>
      <c r="AR88"/>
    </row>
    <row r="89" spans="1:44" x14ac:dyDescent="0.15">
      <c r="AP89"/>
      <c r="AQ89"/>
      <c r="AR89"/>
    </row>
    <row r="90" spans="1:44" x14ac:dyDescent="0.15">
      <c r="AP90"/>
      <c r="AQ90"/>
      <c r="AR90"/>
    </row>
    <row r="91" spans="1:44" x14ac:dyDescent="0.15">
      <c r="AP91"/>
      <c r="AQ91"/>
      <c r="AR91"/>
    </row>
    <row r="92" spans="1:44" x14ac:dyDescent="0.15">
      <c r="AP92"/>
      <c r="AQ92"/>
      <c r="AR92"/>
    </row>
    <row r="93" spans="1:44" x14ac:dyDescent="0.15">
      <c r="AP93"/>
      <c r="AQ93"/>
      <c r="AR93"/>
    </row>
    <row r="94" spans="1:44" x14ac:dyDescent="0.15">
      <c r="AP94"/>
      <c r="AQ94"/>
      <c r="AR94"/>
    </row>
    <row r="95" spans="1:44" x14ac:dyDescent="0.15">
      <c r="AP95"/>
      <c r="AQ95"/>
      <c r="AR95"/>
    </row>
    <row r="96" spans="1:44" x14ac:dyDescent="0.15">
      <c r="AP96"/>
      <c r="AQ96"/>
      <c r="AR96"/>
    </row>
    <row r="97" spans="42:44" x14ac:dyDescent="0.15">
      <c r="AP97"/>
      <c r="AQ97"/>
      <c r="AR97"/>
    </row>
    <row r="98" spans="42:44" x14ac:dyDescent="0.15">
      <c r="AP98"/>
      <c r="AQ98"/>
      <c r="AR98"/>
    </row>
    <row r="99" spans="42:44" x14ac:dyDescent="0.15">
      <c r="AP99"/>
      <c r="AQ99"/>
      <c r="AR99"/>
    </row>
    <row r="100" spans="42:44" x14ac:dyDescent="0.15">
      <c r="AP100"/>
      <c r="AQ100"/>
      <c r="AR100"/>
    </row>
    <row r="101" spans="42:44" x14ac:dyDescent="0.15">
      <c r="AP101"/>
      <c r="AQ101"/>
      <c r="AR101"/>
    </row>
    <row r="102" spans="42:44" x14ac:dyDescent="0.15">
      <c r="AP102"/>
      <c r="AQ102"/>
      <c r="AR102"/>
    </row>
    <row r="103" spans="42:44" x14ac:dyDescent="0.15">
      <c r="AP103"/>
      <c r="AQ103"/>
      <c r="AR103"/>
    </row>
    <row r="104" spans="42:44" x14ac:dyDescent="0.15">
      <c r="AP104"/>
      <c r="AQ104"/>
      <c r="AR104"/>
    </row>
    <row r="105" spans="42:44" x14ac:dyDescent="0.15">
      <c r="AP105"/>
      <c r="AQ105"/>
      <c r="AR105"/>
    </row>
    <row r="106" spans="42:44" x14ac:dyDescent="0.15">
      <c r="AP106"/>
      <c r="AQ106"/>
      <c r="AR106"/>
    </row>
    <row r="107" spans="42:44" x14ac:dyDescent="0.15">
      <c r="AP107"/>
      <c r="AQ107"/>
      <c r="AR107"/>
    </row>
    <row r="108" spans="42:44" x14ac:dyDescent="0.15">
      <c r="AP108"/>
      <c r="AQ108"/>
      <c r="AR108"/>
    </row>
    <row r="109" spans="42:44" x14ac:dyDescent="0.15">
      <c r="AP109"/>
      <c r="AQ109"/>
      <c r="AR109"/>
    </row>
    <row r="110" spans="42:44" x14ac:dyDescent="0.15">
      <c r="AP110"/>
      <c r="AQ110"/>
      <c r="AR110"/>
    </row>
    <row r="111" spans="42:44" x14ac:dyDescent="0.15">
      <c r="AP111"/>
      <c r="AQ111"/>
      <c r="AR111"/>
    </row>
    <row r="112" spans="42:44" x14ac:dyDescent="0.15">
      <c r="AP112"/>
      <c r="AQ112"/>
      <c r="AR112"/>
    </row>
    <row r="113" spans="1:45" ht="13.35" customHeight="1" x14ac:dyDescent="0.15">
      <c r="AP113"/>
      <c r="AQ113"/>
      <c r="AR113"/>
      <c r="AS113" s="9"/>
    </row>
    <row r="114" spans="1:45" s="140" customFormat="1" ht="13.5" customHeight="1" thickBot="1" x14ac:dyDescent="0.2">
      <c r="B114" s="135"/>
      <c r="C114" s="135"/>
      <c r="D114" s="135"/>
      <c r="E114" s="137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7"/>
      <c r="R114" s="135"/>
      <c r="S114" s="135"/>
      <c r="T114" s="135"/>
      <c r="U114" s="135"/>
      <c r="V114" s="135"/>
      <c r="X114" s="135"/>
      <c r="Y114" s="135"/>
      <c r="Z114" s="135"/>
      <c r="AA114" s="135"/>
      <c r="AB114" s="137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</row>
    <row r="115" spans="1:45" x14ac:dyDescent="0.15">
      <c r="A115" s="91">
        <f>集計表!C39</f>
        <v>45352</v>
      </c>
      <c r="B115" s="100" t="str">
        <f>集計表!D39</f>
        <v>3/1</v>
      </c>
      <c r="C115" s="100" t="str">
        <f>集計表!E39</f>
        <v>2</v>
      </c>
      <c r="D115" s="100" t="str">
        <f>集計表!F39</f>
        <v>4</v>
      </c>
      <c r="E115" s="100" t="str">
        <f>集計表!G39</f>
        <v>5</v>
      </c>
      <c r="F115" s="100" t="str">
        <f>集計表!H39</f>
        <v>7</v>
      </c>
      <c r="G115" s="100" t="str">
        <f>集計表!I39</f>
        <v>8</v>
      </c>
      <c r="H115" s="100" t="str">
        <f>集計表!J39</f>
        <v>9</v>
      </c>
      <c r="I115" s="100" t="str">
        <f>集計表!K39</f>
        <v>11</v>
      </c>
      <c r="J115" s="100" t="str">
        <f>集計表!L39</f>
        <v>12</v>
      </c>
      <c r="K115" s="100" t="str">
        <f>集計表!M39</f>
        <v>14</v>
      </c>
      <c r="L115" s="100" t="str">
        <f>集計表!N39</f>
        <v>15</v>
      </c>
      <c r="M115" s="100" t="str">
        <f>集計表!O39</f>
        <v>16</v>
      </c>
      <c r="N115" s="100" t="str">
        <f>集計表!P39</f>
        <v>18</v>
      </c>
      <c r="O115" s="100" t="str">
        <f>集計表!Q39</f>
        <v>19</v>
      </c>
      <c r="P115" s="100" t="str">
        <f>集計表!R39</f>
        <v>21</v>
      </c>
      <c r="Q115" s="101" t="str">
        <f>集計表!S39</f>
        <v>22</v>
      </c>
      <c r="R115" s="101" t="str">
        <f>集計表!T39</f>
        <v>23</v>
      </c>
      <c r="S115" s="101" t="str">
        <f>集計表!U39</f>
        <v>25</v>
      </c>
      <c r="T115" s="101" t="str">
        <f>集計表!V39</f>
        <v>26</v>
      </c>
      <c r="U115" s="101" t="str">
        <f>集計表!W39</f>
        <v>28</v>
      </c>
      <c r="V115" s="101" t="str">
        <f>集計表!X39</f>
        <v>29</v>
      </c>
      <c r="W115" s="101" t="str">
        <f>集計表!Y39</f>
        <v>30</v>
      </c>
      <c r="X115" s="102" t="str">
        <f>集計表!Z39</f>
        <v>4/1</v>
      </c>
      <c r="Y115" s="102" t="str">
        <f>集計表!AA39</f>
        <v>2</v>
      </c>
      <c r="Z115" s="102" t="str">
        <f>集計表!AB39</f>
        <v>4</v>
      </c>
      <c r="AA115" s="102" t="str">
        <f>集計表!AC39</f>
        <v>5</v>
      </c>
      <c r="AB115" s="102" t="str">
        <f>集計表!AD39</f>
        <v>6</v>
      </c>
      <c r="AC115" s="102" t="str">
        <f>集計表!AE39</f>
        <v>8</v>
      </c>
      <c r="AD115" s="102" t="str">
        <f>集計表!AF39</f>
        <v>9</v>
      </c>
      <c r="AE115" s="102" t="str">
        <f>集計表!AG39</f>
        <v>11</v>
      </c>
      <c r="AF115" s="102" t="str">
        <f>集計表!AH39</f>
        <v>12</v>
      </c>
      <c r="AG115" s="102" t="str">
        <f>集計表!AI39</f>
        <v>13</v>
      </c>
      <c r="AH115" s="102" t="str">
        <f>集計表!AJ39</f>
        <v>15</v>
      </c>
      <c r="AI115" s="102" t="str">
        <f>集計表!AK39</f>
        <v>16</v>
      </c>
      <c r="AJ115" s="102" t="str">
        <f>集計表!AL39</f>
        <v>18</v>
      </c>
      <c r="AK115" s="112" t="str">
        <f>集計表!AM39</f>
        <v>19</v>
      </c>
      <c r="AL115" s="112" t="str">
        <f>集計表!AN39</f>
        <v>20</v>
      </c>
      <c r="AM115" s="112" t="str">
        <f>集計表!AO39</f>
        <v>22</v>
      </c>
      <c r="AN115" s="103" t="str">
        <f>集計表!AP39</f>
        <v>23</v>
      </c>
      <c r="AO115" s="103" t="str">
        <f>集計表!AQ39</f>
        <v>25</v>
      </c>
      <c r="AP115" s="103" t="str">
        <f>集計表!AR39</f>
        <v>26</v>
      </c>
      <c r="AQ115" s="103" t="str">
        <f>集計表!AS39</f>
        <v>27</v>
      </c>
      <c r="AR115" s="162" t="str">
        <f>集計表!AT39</f>
        <v>30</v>
      </c>
      <c r="AS115" s="153"/>
    </row>
    <row r="116" spans="1:45" s="152" customFormat="1" x14ac:dyDescent="0.15">
      <c r="A116" s="92" t="s">
        <v>0</v>
      </c>
      <c r="B116" s="93">
        <f>IF(集計表!D41="","",集計表!D41)</f>
        <v>35.33</v>
      </c>
      <c r="C116" s="93">
        <f>IF(集計表!E41="","",集計表!E41)</f>
        <v>43.128999999999998</v>
      </c>
      <c r="D116" s="93">
        <f>IF(集計表!F41="","",集計表!F41)</f>
        <v>44.404000000000003</v>
      </c>
      <c r="E116" s="93">
        <f>IF(集計表!G41="","",集計表!G41)</f>
        <v>39.511000000000003</v>
      </c>
      <c r="F116" s="93">
        <f>IF(集計表!H41="","",集計表!H41)</f>
        <v>41.100999999999999</v>
      </c>
      <c r="G116" s="93">
        <f>IF(集計表!I41="","",集計表!I41)</f>
        <v>38.880000000000003</v>
      </c>
      <c r="H116" s="93">
        <f>IF(集計表!J41="","",集計表!J41)</f>
        <v>49.256999999999998</v>
      </c>
      <c r="I116" s="93">
        <f>IF(集計表!K41="","",集計表!K41)</f>
        <v>37.978000000000002</v>
      </c>
      <c r="J116" s="93">
        <f>IF(集計表!L41="","",集計表!L41)</f>
        <v>35.505000000000003</v>
      </c>
      <c r="K116" s="93">
        <f>IF(集計表!M41="","",集計表!M41)</f>
        <v>39.308999999999997</v>
      </c>
      <c r="L116" s="93">
        <f>IF(集計表!N41="","",集計表!N41)</f>
        <v>39.127000000000002</v>
      </c>
      <c r="M116" s="93">
        <f>IF(集計表!O41="","",集計表!O41)</f>
        <v>36.344000000000001</v>
      </c>
      <c r="N116" s="93">
        <f>IF(集計表!P41="","",集計表!P41)</f>
        <v>38.003999999999998</v>
      </c>
      <c r="O116" s="93">
        <f>IF(集計表!Q41="","",集計表!Q41)</f>
        <v>35.409999999999997</v>
      </c>
      <c r="P116" s="93">
        <f>IF(集計表!R41="","",集計表!R41)</f>
        <v>36.009</v>
      </c>
      <c r="Q116" s="93">
        <f>IF(集計表!S41="","",集計表!S41)</f>
        <v>37.570999999999998</v>
      </c>
      <c r="R116" s="93">
        <f>IF(集計表!T41="","",集計表!T41)</f>
        <v>37.86</v>
      </c>
      <c r="S116" s="93">
        <f>IF(集計表!U41="","",集計表!U41)</f>
        <v>39.286000000000001</v>
      </c>
      <c r="T116" s="93">
        <f>IF(集計表!V41="","",集計表!V41)</f>
        <v>32.963999999999999</v>
      </c>
      <c r="U116" s="93">
        <f>IF(集計表!W41="","",集計表!W41)</f>
        <v>30.61</v>
      </c>
      <c r="V116" s="93">
        <f>IF(集計表!X41="","",集計表!X41)</f>
        <v>30.236999999999998</v>
      </c>
      <c r="W116" s="93">
        <f>IF(集計表!Y41="","",集計表!Y41)</f>
        <v>34.146999999999998</v>
      </c>
      <c r="X116" s="93">
        <f>IF(集計表!Z41="","",集計表!Z41)</f>
        <v>34.335000000000001</v>
      </c>
      <c r="Y116" s="93">
        <f>IF(集計表!AA41="","",集計表!AA41)</f>
        <v>34.072000000000003</v>
      </c>
      <c r="Z116" s="93">
        <f>IF(集計表!AB41="","",集計表!AB41)</f>
        <v>31.146000000000001</v>
      </c>
      <c r="AA116" s="93">
        <f>IF(集計表!AC41="","",集計表!AC41)</f>
        <v>32.189</v>
      </c>
      <c r="AB116" s="93">
        <f>IF(集計表!AD41="","",集計表!AD41)</f>
        <v>33.808</v>
      </c>
      <c r="AC116" s="93">
        <f>IF(集計表!AE41="","",集計表!AE41)</f>
        <v>37.835999999999999</v>
      </c>
      <c r="AD116" s="93">
        <f>IF(集計表!AF41="","",集計表!AF41)</f>
        <v>33.865000000000002</v>
      </c>
      <c r="AE116" s="93">
        <f>IF(集計表!AG41="","",集計表!AG41)</f>
        <v>32.720999999999997</v>
      </c>
      <c r="AF116" s="93">
        <f>IF(集計表!AH41="","",集計表!AH41)</f>
        <v>30.733000000000001</v>
      </c>
      <c r="AG116" s="93">
        <f>IF(集計表!AI41="","",集計表!AI41)</f>
        <v>32.335999999999999</v>
      </c>
      <c r="AH116" s="93">
        <f>IF(集計表!AJ41="","",集計表!AJ41)</f>
        <v>33.889000000000003</v>
      </c>
      <c r="AI116" s="93" t="str">
        <f>IF(集計表!AK41="","",集計表!AK41)</f>
        <v/>
      </c>
      <c r="AJ116" s="93" t="str">
        <f>IF(集計表!AL41="","",集計表!AL41)</f>
        <v/>
      </c>
      <c r="AK116" s="110" t="str">
        <f>IF(集計表!AM41="","",集計表!AM41)</f>
        <v/>
      </c>
      <c r="AL116" s="110" t="str">
        <f>IF(集計表!AN41="","",集計表!AN41)</f>
        <v/>
      </c>
      <c r="AM116" s="110" t="str">
        <f>IF(集計表!AO41="","",集計表!AO41)</f>
        <v/>
      </c>
      <c r="AN116" s="94" t="str">
        <f>IF(集計表!AP41="","",集計表!AP41)</f>
        <v/>
      </c>
      <c r="AO116" s="94" t="str">
        <f>IF(集計表!AQ41="","",集計表!AQ41)</f>
        <v/>
      </c>
      <c r="AP116" s="94" t="str">
        <f>IF(集計表!AR41="","",集計表!AR41)</f>
        <v/>
      </c>
      <c r="AQ116" s="94" t="str">
        <f>IF(集計表!AS41="","",集計表!AS41)</f>
        <v/>
      </c>
      <c r="AR116" s="163" t="str">
        <f>IF(集計表!AT41="","",集計表!AT41)</f>
        <v/>
      </c>
      <c r="AS116" s="154"/>
    </row>
    <row r="117" spans="1:45" s="152" customFormat="1" x14ac:dyDescent="0.15">
      <c r="A117" s="92" t="s">
        <v>1</v>
      </c>
      <c r="B117" s="93">
        <f>IF(集計表!D42=0,NA(),集計表!D42)</f>
        <v>451</v>
      </c>
      <c r="C117" s="93">
        <f>IF(集計表!E42=0,NA(),集計表!E42)</f>
        <v>451</v>
      </c>
      <c r="D117" s="93">
        <f>IF(集計表!F42=0,NA(),集計表!F42)</f>
        <v>459</v>
      </c>
      <c r="E117" s="93">
        <f>IF(集計表!G42=0,NA(),集計表!G42)</f>
        <v>435</v>
      </c>
      <c r="F117" s="93">
        <f>IF(集計表!H42=0,NA(),集計表!H42)</f>
        <v>432</v>
      </c>
      <c r="G117" s="93">
        <f>IF(集計表!I42=0,NA(),集計表!I42)</f>
        <v>430</v>
      </c>
      <c r="H117" s="93">
        <f>IF(集計表!J42=0,NA(),集計表!J42)</f>
        <v>425</v>
      </c>
      <c r="I117" s="93">
        <f>IF(集計表!K42=0,NA(),集計表!K42)</f>
        <v>411</v>
      </c>
      <c r="J117" s="93">
        <f>IF(集計表!L42=0,NA(),集計表!L42)</f>
        <v>404</v>
      </c>
      <c r="K117" s="93">
        <f>IF(集計表!M42=0,NA(),集計表!M42)</f>
        <v>389</v>
      </c>
      <c r="L117" s="93">
        <f>IF(集計表!N42=0,NA(),集計表!N42)</f>
        <v>391</v>
      </c>
      <c r="M117" s="93">
        <f>IF(集計表!O42=0,NA(),集計表!O42)</f>
        <v>395</v>
      </c>
      <c r="N117" s="93">
        <f>IF(集計表!P42=0,NA(),集計表!P42)</f>
        <v>405</v>
      </c>
      <c r="O117" s="93">
        <f>IF(集計表!Q42=0,NA(),集計表!Q42)</f>
        <v>404</v>
      </c>
      <c r="P117" s="93">
        <f>IF(集計表!R42=0,NA(),集計表!R42)</f>
        <v>414</v>
      </c>
      <c r="Q117" s="93">
        <f>IF(集計表!S42=0,NA(),集計表!S42)</f>
        <v>418</v>
      </c>
      <c r="R117" s="93">
        <f>IF(集計表!T42=0,NA(),集計表!T42)</f>
        <v>429</v>
      </c>
      <c r="S117" s="93">
        <f>IF(集計表!U42=0,NA(),集計表!U42)</f>
        <v>438</v>
      </c>
      <c r="T117" s="93">
        <f>IF(集計表!V42=0,NA(),集計表!V42)</f>
        <v>444</v>
      </c>
      <c r="U117" s="93">
        <f>IF(集計表!W42=0,NA(),集計表!W42)</f>
        <v>475</v>
      </c>
      <c r="V117" s="93">
        <f>IF(集計表!X42=0,NA(),集計表!X42)</f>
        <v>481</v>
      </c>
      <c r="W117" s="93">
        <f>IF(集計表!Y42=0,NA(),集計表!Y42)</f>
        <v>477</v>
      </c>
      <c r="X117" s="93">
        <f>IF(集計表!Z42=0,NA(),集計表!Z42)</f>
        <v>469</v>
      </c>
      <c r="Y117" s="93">
        <f>IF(集計表!AA42=0,NA(),集計表!AA42)</f>
        <v>460</v>
      </c>
      <c r="Z117" s="93">
        <f>IF(集計表!AB42=0,NA(),集計表!AB42)</f>
        <v>480</v>
      </c>
      <c r="AA117" s="93">
        <f>IF(集計表!AC42=0,NA(),集計表!AC42)</f>
        <v>482</v>
      </c>
      <c r="AB117" s="93">
        <f>IF(集計表!AD42=0,NA(),集計表!AD42)</f>
        <v>459</v>
      </c>
      <c r="AC117" s="93">
        <f>IF(集計表!AE42=0,NA(),集計表!AE42)</f>
        <v>456</v>
      </c>
      <c r="AD117" s="93">
        <f>IF(集計表!AF42=0,NA(),集計表!AF42)</f>
        <v>436</v>
      </c>
      <c r="AE117" s="93">
        <f>IF(集計表!AG42=0,NA(),集計表!AG42)</f>
        <v>447</v>
      </c>
      <c r="AF117" s="93">
        <f>IF(集計表!AH42=0,NA(),集計表!AH42)</f>
        <v>436</v>
      </c>
      <c r="AG117" s="93">
        <f>IF(集計表!AI42=0,NA(),集計表!AI42)</f>
        <v>422</v>
      </c>
      <c r="AH117" s="93">
        <f>IF(集計表!AJ42=0,NA(),集計表!AJ42)</f>
        <v>437</v>
      </c>
      <c r="AI117" s="93" t="e">
        <f>IF(集計表!AK42=0,NA(),集計表!AK42)</f>
        <v>#N/A</v>
      </c>
      <c r="AJ117" s="93" t="e">
        <f>IF(集計表!AL42=0,NA(),集計表!AL42)</f>
        <v>#N/A</v>
      </c>
      <c r="AK117" s="110" t="e">
        <f>IF(集計表!AM42=0,NA(),集計表!AM42)</f>
        <v>#N/A</v>
      </c>
      <c r="AL117" s="110" t="e">
        <f>IF(集計表!AN42=0,NA(),集計表!AN42)</f>
        <v>#N/A</v>
      </c>
      <c r="AM117" s="110" t="e">
        <f>IF(集計表!AO42=0,NA(),集計表!AO42)</f>
        <v>#N/A</v>
      </c>
      <c r="AN117" s="94" t="e">
        <f>IF(集計表!AP42=0,NA(),集計表!AP42)</f>
        <v>#N/A</v>
      </c>
      <c r="AO117" s="94" t="e">
        <f>IF(集計表!AQ42=0,NA(),集計表!AQ42)</f>
        <v>#N/A</v>
      </c>
      <c r="AP117" s="94" t="e">
        <f>IF(集計表!AR42=0,NA(),集計表!AR42)</f>
        <v>#N/A</v>
      </c>
      <c r="AQ117" s="94" t="e">
        <f>IF(集計表!AS42=0,NA(),集計表!AS42)</f>
        <v>#N/A</v>
      </c>
      <c r="AR117" s="163" t="e">
        <f>IF(集計表!AT42=0,NA(),集計表!AT42)</f>
        <v>#N/A</v>
      </c>
      <c r="AS117" s="154"/>
    </row>
    <row r="118" spans="1:45" s="152" customFormat="1" x14ac:dyDescent="0.15">
      <c r="A118" s="120" t="s">
        <v>2</v>
      </c>
      <c r="B118" s="121">
        <f>集計表!D43</f>
        <v>365</v>
      </c>
      <c r="C118" s="121">
        <f>集計表!E43</f>
        <v>365</v>
      </c>
      <c r="D118" s="121">
        <f>集計表!F43</f>
        <v>365</v>
      </c>
      <c r="E118" s="121">
        <f>集計表!G43</f>
        <v>365</v>
      </c>
      <c r="F118" s="121">
        <f>集計表!H43</f>
        <v>365</v>
      </c>
      <c r="G118" s="121">
        <f>集計表!I43</f>
        <v>365</v>
      </c>
      <c r="H118" s="121">
        <f>集計表!J43</f>
        <v>365</v>
      </c>
      <c r="I118" s="121">
        <f>集計表!K43</f>
        <v>325</v>
      </c>
      <c r="J118" s="121">
        <f>集計表!L43</f>
        <v>325</v>
      </c>
      <c r="K118" s="121">
        <f>集計表!M43</f>
        <v>325</v>
      </c>
      <c r="L118" s="121">
        <f>集計表!N43</f>
        <v>325</v>
      </c>
      <c r="M118" s="121">
        <f>集計表!O43</f>
        <v>325</v>
      </c>
      <c r="N118" s="121">
        <f>集計表!P43</f>
        <v>325</v>
      </c>
      <c r="O118" s="121">
        <f>集計表!Q43</f>
        <v>325</v>
      </c>
      <c r="P118" s="121">
        <f>集計表!R43</f>
        <v>327</v>
      </c>
      <c r="Q118" s="121">
        <f>集計表!S43</f>
        <v>327</v>
      </c>
      <c r="R118" s="121">
        <f>集計表!T43</f>
        <v>327</v>
      </c>
      <c r="S118" s="121">
        <f>集計表!U43</f>
        <v>327</v>
      </c>
      <c r="T118" s="121">
        <f>集計表!V43</f>
        <v>327</v>
      </c>
      <c r="U118" s="121">
        <f>集計表!W43</f>
        <v>327</v>
      </c>
      <c r="V118" s="121">
        <f>集計表!X43</f>
        <v>327</v>
      </c>
      <c r="W118" s="121">
        <f>集計表!Y43</f>
        <v>327</v>
      </c>
      <c r="X118" s="121">
        <f>集計表!Z43</f>
        <v>344</v>
      </c>
      <c r="Y118" s="121">
        <f>集計表!AA43</f>
        <v>344</v>
      </c>
      <c r="Z118" s="121">
        <f>集計表!AB43</f>
        <v>344</v>
      </c>
      <c r="AA118" s="121">
        <f>集計表!AC43</f>
        <v>344</v>
      </c>
      <c r="AB118" s="121">
        <f>集計表!AD43</f>
        <v>344</v>
      </c>
      <c r="AC118" s="121">
        <f>集計表!AE43</f>
        <v>344</v>
      </c>
      <c r="AD118" s="121">
        <f>集計表!AF43</f>
        <v>344</v>
      </c>
      <c r="AE118" s="121">
        <f>集計表!AG43</f>
        <v>365</v>
      </c>
      <c r="AF118" s="121">
        <f>集計表!AH43</f>
        <v>365</v>
      </c>
      <c r="AG118" s="121">
        <f>集計表!AI43</f>
        <v>365</v>
      </c>
      <c r="AH118" s="121">
        <f>集計表!AJ43</f>
        <v>365</v>
      </c>
      <c r="AI118" s="121">
        <f>集計表!AK43</f>
        <v>365</v>
      </c>
      <c r="AJ118" s="121">
        <f>集計表!AL43</f>
        <v>365</v>
      </c>
      <c r="AK118" s="122">
        <f>集計表!AM43</f>
        <v>365</v>
      </c>
      <c r="AL118" s="122">
        <f>集計表!AN43</f>
        <v>365</v>
      </c>
      <c r="AM118" s="122">
        <f>集計表!AO43</f>
        <v>412</v>
      </c>
      <c r="AN118" s="123">
        <f>集計表!AP43</f>
        <v>412</v>
      </c>
      <c r="AO118" s="123">
        <f>集計表!AQ43</f>
        <v>412</v>
      </c>
      <c r="AP118" s="123">
        <f>集計表!AR43</f>
        <v>412</v>
      </c>
      <c r="AQ118" s="123">
        <f>集計表!AS43</f>
        <v>412</v>
      </c>
      <c r="AR118" s="164">
        <f>集計表!AT43</f>
        <v>412</v>
      </c>
      <c r="AS118" s="154"/>
    </row>
    <row r="119" spans="1:45" s="152" customFormat="1" ht="13.5" customHeight="1" thickBot="1" x14ac:dyDescent="0.2">
      <c r="A119" s="124" t="s">
        <v>23</v>
      </c>
      <c r="B119" s="125">
        <f>IFERROR(B117/B118, "")</f>
        <v>1.2356164383561643</v>
      </c>
      <c r="C119" s="125">
        <f t="shared" ref="C119" si="39">IFERROR(C117/C118, "")</f>
        <v>1.2356164383561643</v>
      </c>
      <c r="D119" s="125">
        <f t="shared" ref="D119" si="40">IFERROR(D117/D118, "")</f>
        <v>1.2575342465753425</v>
      </c>
      <c r="E119" s="125">
        <f t="shared" ref="E119" si="41">IFERROR(E117/E118, "")</f>
        <v>1.1917808219178083</v>
      </c>
      <c r="F119" s="125">
        <f t="shared" ref="F119" si="42">IFERROR(F117/F118, "")</f>
        <v>1.1835616438356165</v>
      </c>
      <c r="G119" s="125">
        <f t="shared" ref="G119" si="43">IFERROR(G117/G118, "")</f>
        <v>1.178082191780822</v>
      </c>
      <c r="H119" s="125">
        <f t="shared" ref="H119" si="44">IFERROR(H117/H118, "")</f>
        <v>1.1643835616438356</v>
      </c>
      <c r="I119" s="125">
        <f t="shared" ref="I119" si="45">IFERROR(I117/I118, "")</f>
        <v>1.2646153846153847</v>
      </c>
      <c r="J119" s="125">
        <f t="shared" ref="J119" si="46">IFERROR(J117/J118, "")</f>
        <v>1.243076923076923</v>
      </c>
      <c r="K119" s="125">
        <f t="shared" ref="K119" si="47">IFERROR(K117/K118, "")</f>
        <v>1.196923076923077</v>
      </c>
      <c r="L119" s="125">
        <f t="shared" ref="L119" si="48">IFERROR(L117/L118, "")</f>
        <v>1.2030769230769232</v>
      </c>
      <c r="M119" s="125">
        <f t="shared" ref="M119" si="49">IFERROR(M117/M118, "")</f>
        <v>1.2153846153846153</v>
      </c>
      <c r="N119" s="125">
        <f t="shared" ref="N119" si="50">IFERROR(N117/N118, "")</f>
        <v>1.2461538461538462</v>
      </c>
      <c r="O119" s="125">
        <f t="shared" ref="O119" si="51">IFERROR(O117/O118, "")</f>
        <v>1.243076923076923</v>
      </c>
      <c r="P119" s="126">
        <f t="shared" ref="P119" si="52">IFERROR(P117/P118, "")</f>
        <v>1.2660550458715596</v>
      </c>
      <c r="Q119" s="126">
        <f t="shared" ref="Q119" si="53">IFERROR(Q117/Q118, "")</f>
        <v>1.2782874617737003</v>
      </c>
      <c r="R119" s="126">
        <f t="shared" ref="R119" si="54">IFERROR(R117/R118, "")</f>
        <v>1.3119266055045871</v>
      </c>
      <c r="S119" s="125">
        <f t="shared" ref="S119" si="55">IFERROR(S117/S118, "")</f>
        <v>1.3394495412844036</v>
      </c>
      <c r="T119" s="125">
        <f t="shared" ref="T119" si="56">IFERROR(T117/T118, "")</f>
        <v>1.3577981651376148</v>
      </c>
      <c r="U119" s="125">
        <f t="shared" ref="U119" si="57">IFERROR(U117/U118, "")</f>
        <v>1.452599388379205</v>
      </c>
      <c r="V119" s="125">
        <f t="shared" ref="V119" si="58">IFERROR(V117/V118, "")</f>
        <v>1.4709480122324159</v>
      </c>
      <c r="W119" s="125">
        <f t="shared" ref="W119" si="59">IFERROR(W117/W118, "")</f>
        <v>1.4587155963302751</v>
      </c>
      <c r="X119" s="125">
        <f t="shared" ref="X119" si="60">IFERROR(X117/X118, "")</f>
        <v>1.3633720930232558</v>
      </c>
      <c r="Y119" s="126">
        <f t="shared" ref="Y119" si="61">IFERROR(Y117/Y118, "")</f>
        <v>1.3372093023255813</v>
      </c>
      <c r="Z119" s="125">
        <f t="shared" ref="Z119" si="62">IFERROR(Z117/Z118, "")</f>
        <v>1.3953488372093024</v>
      </c>
      <c r="AA119" s="125">
        <f t="shared" ref="AA119" si="63">IFERROR(AA117/AA118, "")</f>
        <v>1.4011627906976745</v>
      </c>
      <c r="AB119" s="125">
        <f t="shared" ref="AB119" si="64">IFERROR(AB117/AB118, "")</f>
        <v>1.3343023255813953</v>
      </c>
      <c r="AC119" s="125">
        <f t="shared" ref="AC119" si="65">IFERROR(AC117/AC118, "")</f>
        <v>1.3255813953488371</v>
      </c>
      <c r="AD119" s="125">
        <f t="shared" ref="AD119" si="66">IFERROR(AD117/AD118, "")</f>
        <v>1.2674418604651163</v>
      </c>
      <c r="AE119" s="125">
        <f t="shared" ref="AE119" si="67">IFERROR(AE117/AE118, "")</f>
        <v>1.2246575342465753</v>
      </c>
      <c r="AF119" s="125">
        <f t="shared" ref="AF119" si="68">IFERROR(AF117/AF118, "")</f>
        <v>1.1945205479452055</v>
      </c>
      <c r="AG119" s="125">
        <f t="shared" ref="AG119" si="69">IFERROR(AG117/AG118, "")</f>
        <v>1.1561643835616437</v>
      </c>
      <c r="AH119" s="125">
        <f t="shared" ref="AH119" si="70">IFERROR(AH117/AH118, "")</f>
        <v>1.1972602739726028</v>
      </c>
      <c r="AI119" s="125" t="str">
        <f t="shared" ref="AI119" si="71">IFERROR(AI117/AI118, "")</f>
        <v/>
      </c>
      <c r="AJ119" s="125" t="str">
        <f t="shared" ref="AJ119" si="72">IFERROR(AJ117/AJ118, "")</f>
        <v/>
      </c>
      <c r="AK119" s="125" t="str">
        <f t="shared" ref="AK119" si="73">IFERROR(AK117/AK118, "")</f>
        <v/>
      </c>
      <c r="AL119" s="125" t="str">
        <f t="shared" ref="AL119" si="74">IFERROR(AL117/AL118, "")</f>
        <v/>
      </c>
      <c r="AM119" s="125" t="str">
        <f t="shared" ref="AM119" si="75">IFERROR(AM117/AM118, "")</f>
        <v/>
      </c>
      <c r="AN119" s="130" t="str">
        <f t="shared" ref="AN119:AR119" si="76">IFERROR(AN117/AN118, "")</f>
        <v/>
      </c>
      <c r="AO119" s="130" t="str">
        <f t="shared" si="76"/>
        <v/>
      </c>
      <c r="AP119" s="130" t="str">
        <f t="shared" si="76"/>
        <v/>
      </c>
      <c r="AQ119" s="130" t="str">
        <f t="shared" si="76"/>
        <v/>
      </c>
      <c r="AR119" s="165" t="str">
        <f t="shared" si="76"/>
        <v/>
      </c>
      <c r="AS119" s="143"/>
    </row>
    <row r="120" spans="1:45" s="116" customFormat="1" ht="22.5" customHeight="1" x14ac:dyDescent="0.15">
      <c r="A120" s="116" t="s">
        <v>21</v>
      </c>
      <c r="B120" s="117"/>
      <c r="C120" s="117"/>
      <c r="D120" s="118"/>
      <c r="E120" s="117"/>
      <c r="F120" s="115"/>
      <c r="G120" s="117"/>
      <c r="H120" s="117"/>
      <c r="I120" s="117"/>
      <c r="J120" s="117"/>
      <c r="K120" s="119"/>
      <c r="L120" s="117"/>
      <c r="M120" s="11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S120" s="116" t="s">
        <v>22</v>
      </c>
    </row>
    <row r="121" spans="1:45" ht="15" x14ac:dyDescent="0.15">
      <c r="A121" s="59" t="s">
        <v>11</v>
      </c>
      <c r="B121" s="30"/>
      <c r="C121" s="30"/>
      <c r="D121" s="30"/>
      <c r="E121" s="30"/>
      <c r="F121" s="30"/>
      <c r="G121" s="30"/>
      <c r="H121" s="30"/>
      <c r="I121" s="30"/>
      <c r="K121" s="30" t="str">
        <f>TEXT(集計表!$C$1,"(e.m/d～)")</f>
        <v>(6.3/1～)</v>
      </c>
      <c r="L121" s="30"/>
      <c r="M121" s="30"/>
      <c r="N121" s="30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:45" ht="15" x14ac:dyDescent="0.15">
      <c r="A122" s="59" t="s">
        <v>20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AQ122" s="2"/>
      <c r="AR122" s="2"/>
    </row>
    <row r="123" spans="1:45" x14ac:dyDescent="0.15">
      <c r="AQ123" s="2"/>
      <c r="AR123" s="2"/>
    </row>
    <row r="124" spans="1:45" x14ac:dyDescent="0.15">
      <c r="AQ124" s="2"/>
      <c r="AR124" s="2"/>
    </row>
    <row r="125" spans="1:45" x14ac:dyDescent="0.15">
      <c r="AQ125" s="2"/>
      <c r="AR125" s="2"/>
    </row>
    <row r="126" spans="1:45" x14ac:dyDescent="0.15">
      <c r="AQ126" s="2"/>
      <c r="AR126" s="2"/>
    </row>
    <row r="127" spans="1:45" x14ac:dyDescent="0.15">
      <c r="AQ127" s="2"/>
      <c r="AR127" s="2"/>
    </row>
    <row r="128" spans="1:45" x14ac:dyDescent="0.15">
      <c r="AQ128" s="2"/>
      <c r="AR128" s="2"/>
    </row>
    <row r="129" spans="43:44" x14ac:dyDescent="0.15">
      <c r="AQ129" s="2"/>
      <c r="AR129" s="2"/>
    </row>
    <row r="130" spans="43:44" x14ac:dyDescent="0.15">
      <c r="AQ130" s="2"/>
      <c r="AR130" s="2"/>
    </row>
    <row r="131" spans="43:44" x14ac:dyDescent="0.15">
      <c r="AQ131" s="2"/>
      <c r="AR131" s="2"/>
    </row>
    <row r="132" spans="43:44" x14ac:dyDescent="0.15">
      <c r="AQ132" s="2"/>
      <c r="AR132" s="2"/>
    </row>
    <row r="133" spans="43:44" x14ac:dyDescent="0.15">
      <c r="AQ133" s="2"/>
      <c r="AR133" s="2"/>
    </row>
    <row r="134" spans="43:44" x14ac:dyDescent="0.15">
      <c r="AQ134" s="2"/>
      <c r="AR134" s="2"/>
    </row>
    <row r="135" spans="43:44" x14ac:dyDescent="0.15">
      <c r="AQ135" s="2"/>
      <c r="AR135" s="2"/>
    </row>
    <row r="136" spans="43:44" x14ac:dyDescent="0.15">
      <c r="AQ136" s="2"/>
      <c r="AR136" s="2"/>
    </row>
    <row r="137" spans="43:44" x14ac:dyDescent="0.15">
      <c r="AQ137" s="2"/>
      <c r="AR137" s="2"/>
    </row>
    <row r="138" spans="43:44" x14ac:dyDescent="0.15">
      <c r="AQ138" s="2"/>
      <c r="AR138" s="2"/>
    </row>
    <row r="139" spans="43:44" x14ac:dyDescent="0.15">
      <c r="AQ139" s="2"/>
      <c r="AR139" s="2"/>
    </row>
    <row r="140" spans="43:44" x14ac:dyDescent="0.15">
      <c r="AQ140" s="2"/>
      <c r="AR140" s="2"/>
    </row>
    <row r="141" spans="43:44" x14ac:dyDescent="0.15">
      <c r="AQ141" s="2"/>
      <c r="AR141" s="2"/>
    </row>
    <row r="142" spans="43:44" x14ac:dyDescent="0.15">
      <c r="AQ142" s="2"/>
      <c r="AR142" s="2"/>
    </row>
    <row r="143" spans="43:44" x14ac:dyDescent="0.15">
      <c r="AQ143" s="2"/>
      <c r="AR143" s="2"/>
    </row>
    <row r="144" spans="43:44" x14ac:dyDescent="0.15">
      <c r="AQ144" s="2"/>
      <c r="AR144" s="2"/>
    </row>
    <row r="145" spans="1:46" x14ac:dyDescent="0.15">
      <c r="AQ145" s="2"/>
      <c r="AR145" s="2"/>
    </row>
    <row r="146" spans="1:46" x14ac:dyDescent="0.15">
      <c r="AQ146" s="2"/>
      <c r="AR146" s="2"/>
    </row>
    <row r="147" spans="1:46" x14ac:dyDescent="0.15">
      <c r="AQ147" s="2"/>
      <c r="AR147" s="2"/>
    </row>
    <row r="148" spans="1:46" x14ac:dyDescent="0.15">
      <c r="AQ148" s="2"/>
      <c r="AR148" s="2"/>
    </row>
    <row r="149" spans="1:46" x14ac:dyDescent="0.15">
      <c r="AQ149" s="2"/>
      <c r="AR149" s="2"/>
    </row>
    <row r="150" spans="1:46" x14ac:dyDescent="0.15">
      <c r="AQ150" s="2"/>
      <c r="AR150" s="2"/>
    </row>
    <row r="151" spans="1:46" x14ac:dyDescent="0.15">
      <c r="AQ151" s="2"/>
      <c r="AR151" s="2"/>
    </row>
    <row r="152" spans="1:46" x14ac:dyDescent="0.15">
      <c r="AQ152" s="2"/>
      <c r="AR152"/>
    </row>
    <row r="153" spans="1:46" ht="13.35" customHeight="1" x14ac:dyDescent="0.15">
      <c r="AQ153" s="2"/>
      <c r="AR153"/>
    </row>
    <row r="154" spans="1:46" s="140" customFormat="1" ht="13.5" customHeight="1" thickBot="1" x14ac:dyDescent="0.2">
      <c r="C154" s="135"/>
      <c r="D154" s="135"/>
      <c r="E154" s="135"/>
      <c r="F154" s="129"/>
      <c r="G154" s="135"/>
      <c r="H154" s="135"/>
      <c r="I154" s="137"/>
      <c r="J154" s="135"/>
      <c r="K154" s="135"/>
      <c r="L154" s="135"/>
      <c r="M154" s="135"/>
      <c r="N154" s="135"/>
      <c r="O154" s="135"/>
      <c r="P154" s="129"/>
      <c r="Q154" s="135"/>
      <c r="R154" s="137"/>
      <c r="S154" s="137"/>
      <c r="T154" s="135"/>
      <c r="U154" s="135"/>
      <c r="V154" s="135"/>
      <c r="X154" s="137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</row>
    <row r="155" spans="1:46" x14ac:dyDescent="0.15">
      <c r="A155" s="91">
        <f>集計表!C45</f>
        <v>45352</v>
      </c>
      <c r="B155" s="100" t="str">
        <f>集計表!D45</f>
        <v>3/1</v>
      </c>
      <c r="C155" s="100" t="str">
        <f>集計表!E45</f>
        <v>2</v>
      </c>
      <c r="D155" s="100" t="str">
        <f>集計表!F45</f>
        <v>4</v>
      </c>
      <c r="E155" s="100" t="str">
        <f>集計表!G45</f>
        <v>5</v>
      </c>
      <c r="F155" s="100" t="str">
        <f>集計表!H45</f>
        <v>7</v>
      </c>
      <c r="G155" s="100" t="str">
        <f>集計表!I45</f>
        <v>8</v>
      </c>
      <c r="H155" s="100" t="str">
        <f>集計表!J45</f>
        <v>9</v>
      </c>
      <c r="I155" s="100" t="str">
        <f>集計表!K45</f>
        <v>11</v>
      </c>
      <c r="J155" s="100" t="str">
        <f>集計表!L45</f>
        <v>12</v>
      </c>
      <c r="K155" s="100" t="str">
        <f>集計表!M45</f>
        <v>14</v>
      </c>
      <c r="L155" s="100" t="str">
        <f>集計表!N45</f>
        <v>15</v>
      </c>
      <c r="M155" s="100" t="str">
        <f>集計表!O45</f>
        <v>16</v>
      </c>
      <c r="N155" s="100" t="str">
        <f>集計表!P45</f>
        <v>18</v>
      </c>
      <c r="O155" s="100" t="str">
        <f>集計表!Q45</f>
        <v>19</v>
      </c>
      <c r="P155" s="100" t="str">
        <f>集計表!R45</f>
        <v>21</v>
      </c>
      <c r="Q155" s="101" t="str">
        <f>集計表!S45</f>
        <v>22</v>
      </c>
      <c r="R155" s="109" t="str">
        <f>集計表!T45</f>
        <v>23</v>
      </c>
      <c r="S155" s="101" t="str">
        <f>集計表!U45</f>
        <v>25</v>
      </c>
      <c r="T155" s="101" t="str">
        <f>集計表!V45</f>
        <v>26</v>
      </c>
      <c r="U155" s="101" t="str">
        <f>集計表!W45</f>
        <v>28</v>
      </c>
      <c r="V155" s="101" t="str">
        <f>集計表!X45</f>
        <v>29</v>
      </c>
      <c r="W155" s="101" t="str">
        <f>集計表!Y45</f>
        <v>30</v>
      </c>
      <c r="X155" s="102" t="str">
        <f>集計表!Z45</f>
        <v>4/1</v>
      </c>
      <c r="Y155" s="102" t="str">
        <f>集計表!AA45</f>
        <v>2</v>
      </c>
      <c r="Z155" s="102" t="str">
        <f>集計表!AB45</f>
        <v>4</v>
      </c>
      <c r="AA155" s="102" t="str">
        <f>集計表!AC45</f>
        <v>5</v>
      </c>
      <c r="AB155" s="102" t="str">
        <f>集計表!AD45</f>
        <v>6</v>
      </c>
      <c r="AC155" s="102" t="str">
        <f>集計表!AE45</f>
        <v>8</v>
      </c>
      <c r="AD155" s="102" t="str">
        <f>集計表!AF45</f>
        <v>9</v>
      </c>
      <c r="AE155" s="102" t="str">
        <f>集計表!AG45</f>
        <v>11</v>
      </c>
      <c r="AF155" s="102" t="str">
        <f>集計表!AH45</f>
        <v>12</v>
      </c>
      <c r="AG155" s="102" t="str">
        <f>集計表!AI45</f>
        <v>13</v>
      </c>
      <c r="AH155" s="102" t="str">
        <f>集計表!AJ45</f>
        <v>15</v>
      </c>
      <c r="AI155" s="102" t="str">
        <f>集計表!AK45</f>
        <v>16</v>
      </c>
      <c r="AJ155" s="102" t="str">
        <f>集計表!AL45</f>
        <v>18</v>
      </c>
      <c r="AK155" s="102" t="str">
        <f>集計表!AM45</f>
        <v>19</v>
      </c>
      <c r="AL155" s="102" t="str">
        <f>集計表!AN45</f>
        <v>20</v>
      </c>
      <c r="AM155" s="102" t="str">
        <f>集計表!AO45</f>
        <v>22</v>
      </c>
      <c r="AN155" s="103" t="str">
        <f>集計表!AP45</f>
        <v>23</v>
      </c>
      <c r="AO155" s="103" t="str">
        <f>集計表!AQ45</f>
        <v>25</v>
      </c>
      <c r="AP155" s="103" t="str">
        <f>集計表!AR45</f>
        <v>26</v>
      </c>
      <c r="AQ155" s="103" t="str">
        <f>集計表!AS45</f>
        <v>27</v>
      </c>
      <c r="AR155" s="162" t="str">
        <f>集計表!AT45</f>
        <v>30</v>
      </c>
      <c r="AS155" s="153"/>
      <c r="AT155" s="153"/>
    </row>
    <row r="156" spans="1:46" s="152" customFormat="1" x14ac:dyDescent="0.15">
      <c r="A156" s="92" t="s">
        <v>0</v>
      </c>
      <c r="B156" s="93">
        <f>IF(集計表!D47="","",集計表!D47)</f>
        <v>18.161000000000001</v>
      </c>
      <c r="C156" s="93">
        <f>IF(集計表!E47="","",集計表!E47)</f>
        <v>22.206</v>
      </c>
      <c r="D156" s="93">
        <f>IF(集計表!F47="","",集計表!F47)</f>
        <v>17.495000000000001</v>
      </c>
      <c r="E156" s="93">
        <f>IF(集計表!G47="","",集計表!G47)</f>
        <v>21.266999999999999</v>
      </c>
      <c r="F156" s="93">
        <f>IF(集計表!H47="","",集計表!H47)</f>
        <v>21.530999999999999</v>
      </c>
      <c r="G156" s="93">
        <f>IF(集計表!I47="","",集計表!I47)</f>
        <v>15.936999999999999</v>
      </c>
      <c r="H156" s="93">
        <f>IF(集計表!J47="","",集計表!J47)</f>
        <v>22.498000000000001</v>
      </c>
      <c r="I156" s="93">
        <f>IF(集計表!K47="","",集計表!K47)</f>
        <v>17.152999999999999</v>
      </c>
      <c r="J156" s="93">
        <f>IF(集計表!L47="","",集計表!L47)</f>
        <v>20.895</v>
      </c>
      <c r="K156" s="93">
        <f>IF(集計表!M47="","",集計表!M47)</f>
        <v>21.222000000000001</v>
      </c>
      <c r="L156" s="93">
        <f>IF(集計表!N47="","",集計表!N47)</f>
        <v>17.032</v>
      </c>
      <c r="M156" s="93">
        <f>IF(集計表!O47="","",集計表!O47)</f>
        <v>20.53</v>
      </c>
      <c r="N156" s="93">
        <f>IF(集計表!P47="","",集計表!P47)</f>
        <v>16.800999999999998</v>
      </c>
      <c r="O156" s="93">
        <f>IF(集計表!Q47="","",集計表!Q47)</f>
        <v>19.95</v>
      </c>
      <c r="P156" s="93">
        <f>IF(集計表!R47="","",集計表!R47)</f>
        <v>19.344000000000001</v>
      </c>
      <c r="Q156" s="93">
        <f>IF(集計表!S47="","",集計表!S47)</f>
        <v>18.763000000000002</v>
      </c>
      <c r="R156" s="110">
        <f>IF(集計表!T47="","",集計表!T47)</f>
        <v>21.742999999999999</v>
      </c>
      <c r="S156" s="93">
        <f>IF(集計表!U47="","",集計表!U47)</f>
        <v>17.8</v>
      </c>
      <c r="T156" s="93">
        <f>IF(集計表!V47="","",集計表!V47)</f>
        <v>18.707999999999998</v>
      </c>
      <c r="U156" s="93">
        <f>IF(集計表!W47="","",集計表!W47)</f>
        <v>26.12</v>
      </c>
      <c r="V156" s="93">
        <f>IF(集計表!X47="","",集計表!X47)</f>
        <v>16.327999999999999</v>
      </c>
      <c r="W156" s="93">
        <f>IF(集計表!Y47="","",集計表!Y47)</f>
        <v>19.396999999999998</v>
      </c>
      <c r="X156" s="93">
        <f>IF(集計表!Z47="","",集計表!Z47)</f>
        <v>16.882999999999999</v>
      </c>
      <c r="Y156" s="93">
        <f>IF(集計表!AA47="","",集計表!AA47)</f>
        <v>20.465</v>
      </c>
      <c r="Z156" s="93">
        <f>IF(集計表!AB47="","",集計表!AB47)</f>
        <v>20.097999999999999</v>
      </c>
      <c r="AA156" s="93">
        <f>IF(集計表!AC47="","",集計表!AC47)</f>
        <v>16.986000000000001</v>
      </c>
      <c r="AB156" s="93">
        <f>IF(集計表!AD47="","",集計表!AD47)</f>
        <v>19.584</v>
      </c>
      <c r="AC156" s="93">
        <f>IF(集計表!AE47="","",集計表!AE47)</f>
        <v>16.071000000000002</v>
      </c>
      <c r="AD156" s="93">
        <f>IF(集計表!AF47="","",集計表!AF47)</f>
        <v>18.920000000000002</v>
      </c>
      <c r="AE156" s="93">
        <f>IF(集計表!AG47="","",集計表!AG47)</f>
        <v>20.666</v>
      </c>
      <c r="AF156" s="93">
        <f>IF(集計表!AH47="","",集計表!AH47)</f>
        <v>16.623999999999999</v>
      </c>
      <c r="AG156" s="93">
        <f>IF(集計表!AI47="","",集計表!AI47)</f>
        <v>18.395</v>
      </c>
      <c r="AH156" s="93">
        <f>IF(集計表!AJ47="","",集計表!AJ47)</f>
        <v>17.640999999999998</v>
      </c>
      <c r="AI156" s="93" t="str">
        <f>IF(集計表!AK47="","",集計表!AK47)</f>
        <v/>
      </c>
      <c r="AJ156" s="93" t="str">
        <f>IF(集計表!AL47="","",集計表!AL47)</f>
        <v/>
      </c>
      <c r="AK156" s="93" t="str">
        <f>IF(集計表!AM47="","",集計表!AM47)</f>
        <v/>
      </c>
      <c r="AL156" s="93" t="str">
        <f>IF(集計表!AN47="","",集計表!AN47)</f>
        <v/>
      </c>
      <c r="AM156" s="93" t="str">
        <f>IF(集計表!AO47="","",集計表!AO47)</f>
        <v/>
      </c>
      <c r="AN156" s="94" t="str">
        <f>IF(集計表!AP47="","",集計表!AP47)</f>
        <v/>
      </c>
      <c r="AO156" s="94" t="str">
        <f>IF(集計表!AQ47="","",集計表!AQ47)</f>
        <v/>
      </c>
      <c r="AP156" s="94" t="str">
        <f>IF(集計表!AR47="","",集計表!AR47)</f>
        <v/>
      </c>
      <c r="AQ156" s="94" t="str">
        <f>IF(集計表!AS47="","",集計表!AS47)</f>
        <v/>
      </c>
      <c r="AR156" s="163" t="str">
        <f>IF(集計表!AT47="","",集計表!AT47)</f>
        <v/>
      </c>
      <c r="AS156" s="154"/>
      <c r="AT156" s="154"/>
    </row>
    <row r="157" spans="1:46" s="152" customFormat="1" x14ac:dyDescent="0.15">
      <c r="A157" s="92" t="s">
        <v>1</v>
      </c>
      <c r="B157" s="146">
        <f>IF(集計表!D48=0,NA(),集計表!D48)</f>
        <v>417</v>
      </c>
      <c r="C157" s="146">
        <f>IF(集計表!E48=0,NA(),集計表!E48)</f>
        <v>413</v>
      </c>
      <c r="D157" s="146">
        <f>IF(集計表!F48=0,NA(),集計表!F48)</f>
        <v>439</v>
      </c>
      <c r="E157" s="146">
        <f>IF(集計表!G48=0,NA(),集計表!G48)</f>
        <v>440</v>
      </c>
      <c r="F157" s="146">
        <f>IF(集計表!H48=0,NA(),集計表!H48)</f>
        <v>404</v>
      </c>
      <c r="G157" s="146">
        <f>IF(集計表!I48=0,NA(),集計表!I48)</f>
        <v>429</v>
      </c>
      <c r="H157" s="146">
        <f>IF(集計表!J48=0,NA(),集計表!J48)</f>
        <v>385</v>
      </c>
      <c r="I157" s="146">
        <f>IF(集計表!K48=0,NA(),集計表!K48)</f>
        <v>405</v>
      </c>
      <c r="J157" s="146">
        <f>IF(集計表!L48=0,NA(),集計表!L48)</f>
        <v>382</v>
      </c>
      <c r="K157" s="146">
        <f>IF(集計表!M48=0,NA(),集計表!M48)</f>
        <v>367</v>
      </c>
      <c r="L157" s="146">
        <f>IF(集計表!N48=0,NA(),集計表!N48)</f>
        <v>393</v>
      </c>
      <c r="M157" s="146">
        <f>IF(集計表!O48=0,NA(),集計表!O48)</f>
        <v>380</v>
      </c>
      <c r="N157" s="146">
        <f>IF(集計表!P48=0,NA(),集計表!P48)</f>
        <v>409</v>
      </c>
      <c r="O157" s="146">
        <f>IF(集計表!Q48=0,NA(),集計表!Q48)</f>
        <v>392</v>
      </c>
      <c r="P157" s="146">
        <f>IF(集計表!R48=0,NA(),集計表!R48)</f>
        <v>402</v>
      </c>
      <c r="Q157" s="146">
        <f>IF(集計表!S48=0,NA(),集計表!S48)</f>
        <v>395</v>
      </c>
      <c r="R157" s="147">
        <f>IF(集計表!T48=0,NA(),集計表!T48)</f>
        <v>492</v>
      </c>
      <c r="S157" s="146">
        <f>IF(集計表!U48=0,NA(),集計表!U48)</f>
        <v>467</v>
      </c>
      <c r="T157" s="146">
        <f>IF(集計表!V48=0,NA(),集計表!V48)</f>
        <v>442</v>
      </c>
      <c r="U157" s="146">
        <f>IF(集計表!W48=0,NA(),集計表!W48)</f>
        <v>342</v>
      </c>
      <c r="V157" s="146">
        <f>IF(集計表!X48=0,NA(),集計表!X48)</f>
        <v>476</v>
      </c>
      <c r="W157" s="146">
        <f>IF(集計表!Y48=0,NA(),集計表!Y48)</f>
        <v>446</v>
      </c>
      <c r="X157" s="146">
        <f>IF(集計表!Z48=0,NA(),集計表!Z48)</f>
        <v>474</v>
      </c>
      <c r="Y157" s="146">
        <f>IF(集計表!AA48=0,NA(),集計表!AA48)</f>
        <v>437</v>
      </c>
      <c r="Z157" s="146">
        <f>IF(集計表!AB48=0,NA(),集計表!AB48)</f>
        <v>445</v>
      </c>
      <c r="AA157" s="146">
        <f>IF(集計表!AC48=0,NA(),集計表!AC48)</f>
        <v>446</v>
      </c>
      <c r="AB157" s="146">
        <f>IF(集計表!AD48=0,NA(),集計表!AD48)</f>
        <v>435</v>
      </c>
      <c r="AC157" s="146">
        <f>IF(集計表!AE48=0,NA(),集計表!AE48)</f>
        <v>471</v>
      </c>
      <c r="AD157" s="146">
        <f>IF(集計表!AF48=0,NA(),集計表!AF48)</f>
        <v>442</v>
      </c>
      <c r="AE157" s="146">
        <f>IF(集計表!AG48=0,NA(),集計表!AG48)</f>
        <v>424</v>
      </c>
      <c r="AF157" s="146">
        <f>IF(集計表!AH48=0,NA(),集計表!AH48)</f>
        <v>426</v>
      </c>
      <c r="AG157" s="146">
        <f>IF(集計表!AI48=0,NA(),集計表!AI48)</f>
        <v>434</v>
      </c>
      <c r="AH157" s="146">
        <f>IF(集計表!AJ48=0,NA(),集計表!AJ48)</f>
        <v>444</v>
      </c>
      <c r="AI157" s="146" t="e">
        <f>IF(集計表!AK48=0,NA(),集計表!AK48)</f>
        <v>#N/A</v>
      </c>
      <c r="AJ157" s="146" t="e">
        <f>IF(集計表!AL48=0,NA(),集計表!AL48)</f>
        <v>#N/A</v>
      </c>
      <c r="AK157" s="146" t="e">
        <f>IF(集計表!AM48=0,NA(),集計表!AM48)</f>
        <v>#N/A</v>
      </c>
      <c r="AL157" s="146" t="e">
        <f>IF(集計表!AN48=0,NA(),集計表!AN48)</f>
        <v>#N/A</v>
      </c>
      <c r="AM157" s="146" t="e">
        <f>IF(集計表!AO48=0,NA(),集計表!AO48)</f>
        <v>#N/A</v>
      </c>
      <c r="AN157" s="150" t="e">
        <f>IF(集計表!AP48=0,NA(),集計表!AP48)</f>
        <v>#N/A</v>
      </c>
      <c r="AO157" s="150" t="e">
        <f>IF(集計表!AQ48=0,NA(),集計表!AQ48)</f>
        <v>#N/A</v>
      </c>
      <c r="AP157" s="150" t="e">
        <f>IF(集計表!AR48=0,NA(),集計表!AR48)</f>
        <v>#N/A</v>
      </c>
      <c r="AQ157" s="150" t="e">
        <f>IF(集計表!AS48=0,NA(),集計表!AS48)</f>
        <v>#N/A</v>
      </c>
      <c r="AR157" s="167" t="e">
        <f>IF(集計表!AT48=0,NA(),集計表!AT48)</f>
        <v>#N/A</v>
      </c>
      <c r="AS157" s="159"/>
      <c r="AT157" s="159"/>
    </row>
    <row r="158" spans="1:46" s="152" customFormat="1" x14ac:dyDescent="0.15">
      <c r="A158" s="120" t="s">
        <v>2</v>
      </c>
      <c r="B158" s="148">
        <f>集計表!D49</f>
        <v>342</v>
      </c>
      <c r="C158" s="148">
        <f>集計表!E49</f>
        <v>342</v>
      </c>
      <c r="D158" s="148">
        <f>集計表!F49</f>
        <v>342</v>
      </c>
      <c r="E158" s="148">
        <f>集計表!G49</f>
        <v>342</v>
      </c>
      <c r="F158" s="148">
        <f>集計表!H49</f>
        <v>342</v>
      </c>
      <c r="G158" s="148">
        <f>集計表!I49</f>
        <v>342</v>
      </c>
      <c r="H158" s="148">
        <f>集計表!J49</f>
        <v>342</v>
      </c>
      <c r="I158" s="148">
        <f>集計表!K49</f>
        <v>306</v>
      </c>
      <c r="J158" s="148">
        <f>集計表!L49</f>
        <v>306</v>
      </c>
      <c r="K158" s="148">
        <f>集計表!M49</f>
        <v>306</v>
      </c>
      <c r="L158" s="148">
        <f>集計表!N49</f>
        <v>306</v>
      </c>
      <c r="M158" s="148">
        <f>集計表!O49</f>
        <v>306</v>
      </c>
      <c r="N158" s="148">
        <f>集計表!P49</f>
        <v>306</v>
      </c>
      <c r="O158" s="148">
        <f>集計表!Q49</f>
        <v>306</v>
      </c>
      <c r="P158" s="148">
        <f>集計表!R49</f>
        <v>315</v>
      </c>
      <c r="Q158" s="148">
        <f>集計表!S49</f>
        <v>315</v>
      </c>
      <c r="R158" s="149">
        <f>集計表!T49</f>
        <v>315</v>
      </c>
      <c r="S158" s="148">
        <f>集計表!U49</f>
        <v>315</v>
      </c>
      <c r="T158" s="148">
        <f>集計表!V49</f>
        <v>315</v>
      </c>
      <c r="U158" s="148">
        <f>集計表!W49</f>
        <v>315</v>
      </c>
      <c r="V158" s="148">
        <f>集計表!X49</f>
        <v>315</v>
      </c>
      <c r="W158" s="148">
        <f>集計表!Y49</f>
        <v>315</v>
      </c>
      <c r="X158" s="148">
        <f>集計表!Z49</f>
        <v>350</v>
      </c>
      <c r="Y158" s="148">
        <f>集計表!AA49</f>
        <v>350</v>
      </c>
      <c r="Z158" s="148">
        <f>集計表!AB49</f>
        <v>350</v>
      </c>
      <c r="AA158" s="148">
        <f>集計表!AC49</f>
        <v>350</v>
      </c>
      <c r="AB158" s="148">
        <f>集計表!AD49</f>
        <v>350</v>
      </c>
      <c r="AC158" s="148">
        <f>集計表!AE49</f>
        <v>350</v>
      </c>
      <c r="AD158" s="148">
        <f>集計表!AF49</f>
        <v>350</v>
      </c>
      <c r="AE158" s="148">
        <f>集計表!AG49</f>
        <v>377</v>
      </c>
      <c r="AF158" s="148">
        <f>集計表!AH49</f>
        <v>377</v>
      </c>
      <c r="AG158" s="148">
        <f>集計表!AI49</f>
        <v>377</v>
      </c>
      <c r="AH158" s="148">
        <f>集計表!AJ49</f>
        <v>377</v>
      </c>
      <c r="AI158" s="148">
        <f>集計表!AK49</f>
        <v>377</v>
      </c>
      <c r="AJ158" s="148">
        <f>集計表!AL49</f>
        <v>377</v>
      </c>
      <c r="AK158" s="148">
        <f>集計表!AM49</f>
        <v>377</v>
      </c>
      <c r="AL158" s="148">
        <f>集計表!AN49</f>
        <v>377</v>
      </c>
      <c r="AM158" s="148">
        <f>集計表!AO49</f>
        <v>404</v>
      </c>
      <c r="AN158" s="151">
        <f>集計表!AP49</f>
        <v>404</v>
      </c>
      <c r="AO158" s="151">
        <f>集計表!AQ49</f>
        <v>404</v>
      </c>
      <c r="AP158" s="151">
        <f>集計表!AR49</f>
        <v>404</v>
      </c>
      <c r="AQ158" s="151">
        <f>集計表!AS49</f>
        <v>404</v>
      </c>
      <c r="AR158" s="168">
        <f>集計表!AT49</f>
        <v>404</v>
      </c>
      <c r="AS158" s="159"/>
      <c r="AT158" s="159"/>
    </row>
    <row r="159" spans="1:46" s="152" customFormat="1" ht="13.5" customHeight="1" thickBot="1" x14ac:dyDescent="0.2">
      <c r="A159" s="124" t="s">
        <v>23</v>
      </c>
      <c r="B159" s="125">
        <f>IFERROR(B157/B158, "")</f>
        <v>1.2192982456140351</v>
      </c>
      <c r="C159" s="125">
        <f t="shared" ref="C159" si="77">IFERROR(C157/C158, "")</f>
        <v>1.2076023391812865</v>
      </c>
      <c r="D159" s="126">
        <f t="shared" ref="D159" si="78">IFERROR(D157/D158, "")</f>
        <v>1.2836257309941521</v>
      </c>
      <c r="E159" s="125">
        <f t="shared" ref="E159" si="79">IFERROR(E157/E158, "")</f>
        <v>1.2865497076023391</v>
      </c>
      <c r="F159" s="126">
        <f t="shared" ref="F159" si="80">IFERROR(F157/F158, "")</f>
        <v>1.1812865497076024</v>
      </c>
      <c r="G159" s="125">
        <f t="shared" ref="G159" si="81">IFERROR(G157/G158, "")</f>
        <v>1.2543859649122806</v>
      </c>
      <c r="H159" s="125">
        <f t="shared" ref="H159" si="82">IFERROR(H157/H158, "")</f>
        <v>1.1257309941520468</v>
      </c>
      <c r="I159" s="125">
        <f t="shared" ref="I159" si="83">IFERROR(I157/I158, "")</f>
        <v>1.3235294117647058</v>
      </c>
      <c r="J159" s="125">
        <f t="shared" ref="J159" si="84">IFERROR(J157/J158, "")</f>
        <v>1.2483660130718954</v>
      </c>
      <c r="K159" s="125">
        <f t="shared" ref="K159" si="85">IFERROR(K157/K158, "")</f>
        <v>1.1993464052287581</v>
      </c>
      <c r="L159" s="125">
        <f t="shared" ref="L159" si="86">IFERROR(L157/L158, "")</f>
        <v>1.2843137254901962</v>
      </c>
      <c r="M159" s="125">
        <f t="shared" ref="M159" si="87">IFERROR(M157/M158, "")</f>
        <v>1.2418300653594772</v>
      </c>
      <c r="N159" s="125">
        <f t="shared" ref="N159" si="88">IFERROR(N157/N158, "")</f>
        <v>1.3366013071895424</v>
      </c>
      <c r="O159" s="125">
        <f t="shared" ref="O159" si="89">IFERROR(O157/O158, "")</f>
        <v>1.2810457516339868</v>
      </c>
      <c r="P159" s="126">
        <f t="shared" ref="P159" si="90">IFERROR(P157/P158, "")</f>
        <v>1.2761904761904761</v>
      </c>
      <c r="Q159" s="125">
        <f t="shared" ref="Q159" si="91">IFERROR(Q157/Q158, "")</f>
        <v>1.253968253968254</v>
      </c>
      <c r="R159" s="125">
        <f t="shared" ref="R159" si="92">IFERROR(R157/R158, "")</f>
        <v>1.5619047619047619</v>
      </c>
      <c r="S159" s="125">
        <f t="shared" ref="S159" si="93">IFERROR(S157/S158, "")</f>
        <v>1.4825396825396826</v>
      </c>
      <c r="T159" s="125">
        <f t="shared" ref="T159" si="94">IFERROR(T157/T158, "")</f>
        <v>1.4031746031746031</v>
      </c>
      <c r="U159" s="125">
        <f t="shared" ref="U159" si="95">IFERROR(U157/U158, "")</f>
        <v>1.0857142857142856</v>
      </c>
      <c r="V159" s="125">
        <f t="shared" ref="V159" si="96">IFERROR(V157/V158, "")</f>
        <v>1.5111111111111111</v>
      </c>
      <c r="W159" s="125">
        <f t="shared" ref="W159" si="97">IFERROR(W157/W158, "")</f>
        <v>1.4158730158730159</v>
      </c>
      <c r="X159" s="126">
        <f t="shared" ref="X159" si="98">IFERROR(X157/X158, "")</f>
        <v>1.3542857142857143</v>
      </c>
      <c r="Y159" s="126">
        <f t="shared" ref="Y159" si="99">IFERROR(Y157/Y158, "")</f>
        <v>1.2485714285714287</v>
      </c>
      <c r="Z159" s="126">
        <f t="shared" ref="Z159" si="100">IFERROR(Z157/Z158, "")</f>
        <v>1.2714285714285714</v>
      </c>
      <c r="AA159" s="126">
        <f t="shared" ref="AA159" si="101">IFERROR(AA157/AA158, "")</f>
        <v>1.2742857142857142</v>
      </c>
      <c r="AB159" s="126">
        <f t="shared" ref="AB159" si="102">IFERROR(AB157/AB158, "")</f>
        <v>1.2428571428571429</v>
      </c>
      <c r="AC159" s="126">
        <f t="shared" ref="AC159" si="103">IFERROR(AC157/AC158, "")</f>
        <v>1.3457142857142856</v>
      </c>
      <c r="AD159" s="126">
        <f t="shared" ref="AD159" si="104">IFERROR(AD157/AD158, "")</f>
        <v>1.2628571428571429</v>
      </c>
      <c r="AE159" s="126">
        <f t="shared" ref="AE159" si="105">IFERROR(AE157/AE158, "")</f>
        <v>1.1246684350132625</v>
      </c>
      <c r="AF159" s="125">
        <f t="shared" ref="AF159" si="106">IFERROR(AF157/AF158, "")</f>
        <v>1.129973474801061</v>
      </c>
      <c r="AG159" s="125">
        <f t="shared" ref="AG159" si="107">IFERROR(AG157/AG158, "")</f>
        <v>1.1511936339522546</v>
      </c>
      <c r="AH159" s="125">
        <f t="shared" ref="AH159" si="108">IFERROR(AH157/AH158, "")</f>
        <v>1.1777188328912467</v>
      </c>
      <c r="AI159" s="125" t="str">
        <f t="shared" ref="AI159" si="109">IFERROR(AI157/AI158, "")</f>
        <v/>
      </c>
      <c r="AJ159" s="125" t="str">
        <f t="shared" ref="AJ159" si="110">IFERROR(AJ157/AJ158, "")</f>
        <v/>
      </c>
      <c r="AK159" s="126" t="str">
        <f t="shared" ref="AK159" si="111">IFERROR(AK157/AK158, "")</f>
        <v/>
      </c>
      <c r="AL159" s="125" t="str">
        <f t="shared" ref="AL159" si="112">IFERROR(AL157/AL158, "")</f>
        <v/>
      </c>
      <c r="AM159" s="125" t="str">
        <f t="shared" ref="AM159" si="113">IFERROR(AM157/AM158, "")</f>
        <v/>
      </c>
      <c r="AN159" s="157" t="str">
        <f t="shared" ref="AN159:AR159" si="114">IFERROR(AN157/AN158, "")</f>
        <v/>
      </c>
      <c r="AO159" s="157" t="str">
        <f t="shared" si="114"/>
        <v/>
      </c>
      <c r="AP159" s="157" t="str">
        <f t="shared" si="114"/>
        <v/>
      </c>
      <c r="AQ159" s="157" t="str">
        <f t="shared" si="114"/>
        <v/>
      </c>
      <c r="AR159" s="169" t="str">
        <f t="shared" si="114"/>
        <v/>
      </c>
      <c r="AS159" s="143"/>
      <c r="AT159" s="143"/>
    </row>
    <row r="160" spans="1:46" s="116" customFormat="1" ht="22.5" customHeight="1" x14ac:dyDescent="0.15">
      <c r="A160" s="116" t="s">
        <v>21</v>
      </c>
      <c r="B160" s="117"/>
      <c r="C160" s="117"/>
      <c r="D160" s="118"/>
      <c r="E160" s="117"/>
      <c r="F160" s="115"/>
      <c r="G160" s="117"/>
      <c r="H160" s="117"/>
      <c r="I160" s="117"/>
      <c r="J160" s="117"/>
      <c r="K160" s="119"/>
      <c r="L160" s="117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S160" s="116" t="s">
        <v>22</v>
      </c>
    </row>
  </sheetData>
  <phoneticPr fontId="5"/>
  <conditionalFormatting sqref="B117:AS117 B157:AT157 B37:AU37 B77:AT77">
    <cfRule type="expression" dxfId="29" priority="78" stopIfTrue="1">
      <formula>ISERROR(B37)</formula>
    </cfRule>
  </conditionalFormatting>
  <conditionalFormatting sqref="B36">
    <cfRule type="expression" dxfId="28" priority="74" stopIfTrue="1">
      <formula>ISERROR(B36)</formula>
    </cfRule>
  </conditionalFormatting>
  <conditionalFormatting sqref="B76">
    <cfRule type="expression" dxfId="27" priority="73" stopIfTrue="1">
      <formula>ISERROR(B76)</formula>
    </cfRule>
  </conditionalFormatting>
  <conditionalFormatting sqref="B116">
    <cfRule type="expression" dxfId="26" priority="72" stopIfTrue="1">
      <formula>ISERROR(B116)</formula>
    </cfRule>
  </conditionalFormatting>
  <conditionalFormatting sqref="B156">
    <cfRule type="expression" dxfId="25" priority="71" stopIfTrue="1">
      <formula>ISERROR(B156)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3" manualBreakCount="3">
    <brk id="40" max="16383" man="1"/>
    <brk id="80" max="16383" man="1"/>
    <brk id="1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U160"/>
  <sheetViews>
    <sheetView showGridLines="0" zoomScale="70" zoomScaleNormal="70" zoomScaleSheetLayoutView="80" workbookViewId="0"/>
  </sheetViews>
  <sheetFormatPr defaultRowHeight="13.5" x14ac:dyDescent="0.15"/>
  <cols>
    <col min="1" max="1" width="11.125" bestFit="1" customWidth="1"/>
    <col min="2" max="43" width="4.125" style="1" customWidth="1"/>
    <col min="44" max="48" width="4.125" customWidth="1"/>
  </cols>
  <sheetData>
    <row r="1" spans="1:15" ht="15" x14ac:dyDescent="0.15">
      <c r="A1" s="59" t="s">
        <v>12</v>
      </c>
      <c r="B1" s="30"/>
      <c r="C1" s="30"/>
      <c r="D1" s="30"/>
      <c r="E1" s="30"/>
      <c r="F1" s="30"/>
      <c r="G1" s="30"/>
      <c r="H1" s="30"/>
      <c r="I1" s="30"/>
      <c r="J1" s="30"/>
      <c r="L1" s="30" t="str">
        <f>TEXT(集計表!$C$1,"(e.m/d～)")</f>
        <v>(6.3/1～)</v>
      </c>
      <c r="M1" s="30"/>
      <c r="N1" s="30"/>
      <c r="O1" s="30"/>
    </row>
    <row r="2" spans="1:15" ht="15" x14ac:dyDescent="0.15">
      <c r="A2" s="5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3" spans="1:47" ht="13.35" customHeight="1" x14ac:dyDescent="0.15">
      <c r="AJ33" s="3"/>
      <c r="AK33" s="3"/>
      <c r="AL33" s="3"/>
      <c r="AM33" s="3"/>
      <c r="AN33" s="3"/>
    </row>
    <row r="34" spans="1:47" s="140" customFormat="1" ht="13.5" customHeight="1" thickBot="1" x14ac:dyDescent="0.2">
      <c r="B34" s="135"/>
      <c r="C34" s="135"/>
      <c r="D34" s="137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7"/>
      <c r="Q34" s="135"/>
      <c r="R34" s="137"/>
      <c r="S34" s="135"/>
      <c r="T34" s="135"/>
      <c r="U34" s="135"/>
      <c r="V34" s="135"/>
      <c r="W34" s="135"/>
      <c r="X34" s="135"/>
      <c r="Y34" s="135"/>
      <c r="Z34" s="135"/>
      <c r="AA34" s="137"/>
      <c r="AB34" s="135"/>
      <c r="AC34" s="135"/>
      <c r="AD34" s="135"/>
      <c r="AE34" s="135"/>
      <c r="AF34" s="135"/>
      <c r="AG34" s="135"/>
      <c r="AH34" s="135"/>
      <c r="AI34" s="135"/>
      <c r="AJ34" s="138"/>
      <c r="AK34" s="138"/>
      <c r="AL34" s="135"/>
      <c r="AM34" s="135"/>
      <c r="AN34" s="138"/>
      <c r="AO34" s="135"/>
      <c r="AP34" s="135"/>
      <c r="AQ34" s="135"/>
    </row>
    <row r="35" spans="1:47" x14ac:dyDescent="0.15">
      <c r="A35" s="91">
        <f>集計表!C53</f>
        <v>45352</v>
      </c>
      <c r="B35" s="96" t="str">
        <f>集計表!D53</f>
        <v>3/1</v>
      </c>
      <c r="C35" s="96" t="str">
        <f>集計表!E53</f>
        <v>2</v>
      </c>
      <c r="D35" s="114" t="str">
        <f>集計表!F53</f>
        <v>4</v>
      </c>
      <c r="E35" s="114" t="str">
        <f>集計表!G53</f>
        <v>5</v>
      </c>
      <c r="F35" s="96" t="str">
        <f>集計表!H53</f>
        <v>7</v>
      </c>
      <c r="G35" s="96" t="str">
        <f>集計表!I53</f>
        <v>8</v>
      </c>
      <c r="H35" s="114" t="str">
        <f>集計表!J53</f>
        <v>9</v>
      </c>
      <c r="I35" s="96" t="str">
        <f>集計表!K53</f>
        <v>11</v>
      </c>
      <c r="J35" s="96" t="str">
        <f>集計表!L53</f>
        <v>12</v>
      </c>
      <c r="K35" s="96" t="str">
        <f>集計表!M53</f>
        <v>14</v>
      </c>
      <c r="L35" s="96" t="str">
        <f>集計表!N53</f>
        <v>15</v>
      </c>
      <c r="M35" s="96" t="str">
        <f>集計表!O53</f>
        <v>16</v>
      </c>
      <c r="N35" s="96" t="str">
        <f>集計表!P53</f>
        <v>18</v>
      </c>
      <c r="O35" s="96" t="str">
        <f>集計表!Q53</f>
        <v>19</v>
      </c>
      <c r="P35" s="96" t="str">
        <f>集計表!R53</f>
        <v>21</v>
      </c>
      <c r="Q35" s="108" t="str">
        <f>集計表!S53</f>
        <v>22</v>
      </c>
      <c r="R35" s="108" t="str">
        <f>集計表!T53</f>
        <v>23</v>
      </c>
      <c r="S35" s="97" t="str">
        <f>集計表!U53</f>
        <v>25</v>
      </c>
      <c r="T35" s="97" t="str">
        <f>集計表!V53</f>
        <v>26</v>
      </c>
      <c r="U35" s="108" t="str">
        <f>集計表!W53</f>
        <v>28</v>
      </c>
      <c r="V35" s="108" t="str">
        <f>集計表!X53</f>
        <v>29</v>
      </c>
      <c r="W35" s="108" t="str">
        <f>集計表!Y53</f>
        <v>30</v>
      </c>
      <c r="X35" s="111" t="str">
        <f>集計表!Z53</f>
        <v>4/1</v>
      </c>
      <c r="Y35" s="111" t="str">
        <f>集計表!AA53</f>
        <v>2</v>
      </c>
      <c r="Z35" s="111" t="str">
        <f>集計表!AB53</f>
        <v>4</v>
      </c>
      <c r="AA35" s="111" t="str">
        <f>集計表!AC53</f>
        <v>5</v>
      </c>
      <c r="AB35" s="98" t="str">
        <f>集計表!AD53</f>
        <v>6</v>
      </c>
      <c r="AC35" s="98" t="str">
        <f>集計表!AE53</f>
        <v>8</v>
      </c>
      <c r="AD35" s="111" t="str">
        <f>集計表!AF53</f>
        <v>9</v>
      </c>
      <c r="AE35" s="98" t="str">
        <f>集計表!AG53</f>
        <v>11</v>
      </c>
      <c r="AF35" s="98" t="str">
        <f>集計表!AH53</f>
        <v>12</v>
      </c>
      <c r="AG35" s="98" t="str">
        <f>集計表!AI53</f>
        <v>13</v>
      </c>
      <c r="AH35" s="98" t="str">
        <f>集計表!AJ53</f>
        <v>15</v>
      </c>
      <c r="AI35" s="98" t="str">
        <f>集計表!AK53</f>
        <v>16</v>
      </c>
      <c r="AJ35" s="98" t="str">
        <f>集計表!AL53</f>
        <v>18</v>
      </c>
      <c r="AK35" s="98" t="str">
        <f>集計表!AM53</f>
        <v>19</v>
      </c>
      <c r="AL35" s="111" t="str">
        <f>集計表!AN53</f>
        <v>20</v>
      </c>
      <c r="AM35" s="111" t="str">
        <f>集計表!AO53</f>
        <v>22</v>
      </c>
      <c r="AN35" s="99" t="str">
        <f>集計表!AP53</f>
        <v>23</v>
      </c>
      <c r="AO35" s="99" t="str">
        <f>集計表!AQ53</f>
        <v>25</v>
      </c>
      <c r="AP35" s="99" t="str">
        <f>集計表!AR53</f>
        <v>26</v>
      </c>
      <c r="AQ35" s="99" t="str">
        <f>集計表!AS53</f>
        <v>27</v>
      </c>
      <c r="AR35" s="170" t="str">
        <f>集計表!AT53</f>
        <v>30</v>
      </c>
      <c r="AS35" s="141"/>
      <c r="AT35" s="141"/>
      <c r="AU35" s="141"/>
    </row>
    <row r="36" spans="1:47" s="152" customFormat="1" x14ac:dyDescent="0.15">
      <c r="A36" s="92" t="s">
        <v>0</v>
      </c>
      <c r="B36" s="93">
        <f>IF(集計表!D55="","",集計表!D55)</f>
        <v>613.50800000000004</v>
      </c>
      <c r="C36" s="93">
        <f>IF(集計表!E55="","",集計表!E55)</f>
        <v>395.61799999999999</v>
      </c>
      <c r="D36" s="93">
        <f>IF(集計表!F55="","",集計表!F55)</f>
        <v>431.17</v>
      </c>
      <c r="E36" s="93">
        <f>IF(集計表!G55="","",集計表!G55)</f>
        <v>379.99200000000002</v>
      </c>
      <c r="F36" s="93">
        <f>IF(集計表!H55="","",集計表!H55)</f>
        <v>417.13200000000001</v>
      </c>
      <c r="G36" s="93">
        <f>IF(集計表!I55="","",集計表!I55)</f>
        <v>253.48500000000001</v>
      </c>
      <c r="H36" s="93">
        <f>IF(集計表!J55="","",集計表!J55)</f>
        <v>419.34699999999998</v>
      </c>
      <c r="I36" s="93">
        <f>IF(集計表!K55="","",集計表!K55)</f>
        <v>302.48</v>
      </c>
      <c r="J36" s="93">
        <f>IF(集計表!L55="","",集計表!L55)</f>
        <v>360.77</v>
      </c>
      <c r="K36" s="93">
        <f>IF(集計表!M55="","",集計表!M55)</f>
        <v>207.273</v>
      </c>
      <c r="L36" s="93">
        <f>IF(集計表!N55="","",集計表!N55)</f>
        <v>238.58699999999999</v>
      </c>
      <c r="M36" s="93">
        <f>IF(集計表!O55="","",集計表!O55)</f>
        <v>242.24199999999999</v>
      </c>
      <c r="N36" s="93">
        <f>IF(集計表!P55="","",集計表!P55)</f>
        <v>419.66</v>
      </c>
      <c r="O36" s="93">
        <f>IF(集計表!Q55="","",集計表!Q55)</f>
        <v>196.83699999999999</v>
      </c>
      <c r="P36" s="110">
        <f>IF(集計表!R55="","",集計表!R55)</f>
        <v>215.95</v>
      </c>
      <c r="Q36" s="93">
        <f>IF(集計表!S55="","",集計表!S55)</f>
        <v>168.506</v>
      </c>
      <c r="R36" s="93">
        <f>IF(集計表!T55="","",集計表!T55)</f>
        <v>300.58999999999997</v>
      </c>
      <c r="S36" s="93">
        <f>IF(集計表!U55="","",集計表!U55)</f>
        <v>235.696</v>
      </c>
      <c r="T36" s="93">
        <f>IF(集計表!V55="","",集計表!V55)</f>
        <v>202.00899999999999</v>
      </c>
      <c r="U36" s="93">
        <f>IF(集計表!W55="","",集計表!W55)</f>
        <v>224.91</v>
      </c>
      <c r="V36" s="93">
        <f>IF(集計表!X55="","",集計表!X55)</f>
        <v>279.35000000000002</v>
      </c>
      <c r="W36" s="93">
        <f>IF(集計表!Y55="","",集計表!Y55)</f>
        <v>198.059</v>
      </c>
      <c r="X36" s="93">
        <f>IF(集計表!Z55="","",集計表!Z55)</f>
        <v>176.98699999999999</v>
      </c>
      <c r="Y36" s="93">
        <f>IF(集計表!AA55="","",集計表!AA55)</f>
        <v>173.32599999999999</v>
      </c>
      <c r="Z36" s="93">
        <f>IF(集計表!AB55="","",集計表!AB55)</f>
        <v>163.191</v>
      </c>
      <c r="AA36" s="93">
        <f>IF(集計表!AC55="","",集計表!AC55)</f>
        <v>156.798</v>
      </c>
      <c r="AB36" s="93">
        <f>IF(集計表!AD55="","",集計表!AD55)</f>
        <v>238.62100000000001</v>
      </c>
      <c r="AC36" s="93">
        <f>IF(集計表!AE55="","",集計表!AE55)</f>
        <v>220.64500000000001</v>
      </c>
      <c r="AD36" s="93">
        <f>IF(集計表!AF55="","",集計表!AF55)</f>
        <v>274.71800000000002</v>
      </c>
      <c r="AE36" s="93">
        <f>IF(集計表!AG55="","",集計表!AG55)</f>
        <v>253.404</v>
      </c>
      <c r="AF36" s="93">
        <f>IF(集計表!AH55="","",集計表!AH55)</f>
        <v>207.012</v>
      </c>
      <c r="AG36" s="93">
        <f>IF(集計表!AI55="","",集計表!AI55)</f>
        <v>217.167</v>
      </c>
      <c r="AH36" s="93">
        <f>IF(集計表!AJ55="","",集計表!AJ55)</f>
        <v>198.066</v>
      </c>
      <c r="AI36" s="93" t="str">
        <f>IF(集計表!AK55="","",集計表!AK55)</f>
        <v/>
      </c>
      <c r="AJ36" s="93" t="str">
        <f>IF(集計表!AL55="","",集計表!AL55)</f>
        <v/>
      </c>
      <c r="AK36" s="93" t="str">
        <f>IF(集計表!AM55="","",集計表!AM55)</f>
        <v/>
      </c>
      <c r="AL36" s="93" t="str">
        <f>IF(集計表!AN55="","",集計表!AN55)</f>
        <v/>
      </c>
      <c r="AM36" s="93" t="str">
        <f>IF(集計表!AO55="","",集計表!AO55)</f>
        <v/>
      </c>
      <c r="AN36" s="94" t="str">
        <f>IF(集計表!AP55="","",集計表!AP55)</f>
        <v/>
      </c>
      <c r="AO36" s="94" t="str">
        <f>IF(集計表!AQ55="","",集計表!AQ55)</f>
        <v/>
      </c>
      <c r="AP36" s="94" t="str">
        <f>IF(集計表!AR55="","",集計表!AR55)</f>
        <v/>
      </c>
      <c r="AQ36" s="94" t="str">
        <f>IF(集計表!AS55="","",集計表!AS55)</f>
        <v/>
      </c>
      <c r="AR36" s="163" t="str">
        <f>IF(集計表!AT55="","",集計表!AT55)</f>
        <v/>
      </c>
      <c r="AS36" s="142"/>
      <c r="AT36" s="142"/>
      <c r="AU36" s="142"/>
    </row>
    <row r="37" spans="1:47" s="152" customFormat="1" x14ac:dyDescent="0.15">
      <c r="A37" s="92" t="s">
        <v>1</v>
      </c>
      <c r="B37" s="93">
        <f>IF(集計表!D56=0,NA(),集計表!D56)</f>
        <v>80</v>
      </c>
      <c r="C37" s="93">
        <f>IF(集計表!E56=0,NA(),集計表!E56)</f>
        <v>84</v>
      </c>
      <c r="D37" s="93">
        <f>IF(集計表!F56=0,NA(),集計表!F56)</f>
        <v>86</v>
      </c>
      <c r="E37" s="93">
        <f>IF(集計表!G56=0,NA(),集計表!G56)</f>
        <v>95</v>
      </c>
      <c r="F37" s="93">
        <f>IF(集計表!H56=0,NA(),集計表!H56)</f>
        <v>92</v>
      </c>
      <c r="G37" s="93">
        <f>IF(集計表!I56=0,NA(),集計表!I56)</f>
        <v>108</v>
      </c>
      <c r="H37" s="93">
        <f>IF(集計表!J56=0,NA(),集計表!J56)</f>
        <v>95</v>
      </c>
      <c r="I37" s="93">
        <f>IF(集計表!K56=0,NA(),集計表!K56)</f>
        <v>114</v>
      </c>
      <c r="J37" s="93">
        <f>IF(集計表!L56=0,NA(),集計表!L56)</f>
        <v>112</v>
      </c>
      <c r="K37" s="93">
        <f>IF(集計表!M56=0,NA(),集計表!M56)</f>
        <v>151</v>
      </c>
      <c r="L37" s="93">
        <f>IF(集計表!N56=0,NA(),集計表!N56)</f>
        <v>174</v>
      </c>
      <c r="M37" s="93">
        <f>IF(集計表!O56=0,NA(),集計表!O56)</f>
        <v>161</v>
      </c>
      <c r="N37" s="93">
        <f>IF(集計表!P56=0,NA(),集計表!P56)</f>
        <v>128</v>
      </c>
      <c r="O37" s="93">
        <f>IF(集計表!Q56=0,NA(),集計表!Q56)</f>
        <v>161</v>
      </c>
      <c r="P37" s="110">
        <f>IF(集計表!R56=0,NA(),集計表!R56)</f>
        <v>170</v>
      </c>
      <c r="Q37" s="93">
        <f>IF(集計表!S56=0,NA(),集計表!S56)</f>
        <v>188</v>
      </c>
      <c r="R37" s="93">
        <f>IF(集計表!T56=0,NA(),集計表!T56)</f>
        <v>191</v>
      </c>
      <c r="S37" s="93">
        <f>IF(集計表!U56=0,NA(),集計表!U56)</f>
        <v>313</v>
      </c>
      <c r="T37" s="93">
        <f>IF(集計表!V56=0,NA(),集計表!V56)</f>
        <v>349</v>
      </c>
      <c r="U37" s="93">
        <f>IF(集計表!W56=0,NA(),集計表!W56)</f>
        <v>264</v>
      </c>
      <c r="V37" s="93">
        <f>IF(集計表!X56=0,NA(),集計表!X56)</f>
        <v>182</v>
      </c>
      <c r="W37" s="93">
        <f>IF(集計表!Y56=0,NA(),集計表!Y56)</f>
        <v>150</v>
      </c>
      <c r="X37" s="93">
        <f>IF(集計表!Z56=0,NA(),集計表!Z56)</f>
        <v>178</v>
      </c>
      <c r="Y37" s="93">
        <f>IF(集計表!AA56=0,NA(),集計表!AA56)</f>
        <v>165</v>
      </c>
      <c r="Z37" s="93">
        <f>IF(集計表!AB56=0,NA(),集計表!AB56)</f>
        <v>174</v>
      </c>
      <c r="AA37" s="93">
        <f>IF(集計表!AC56=0,NA(),集計表!AC56)</f>
        <v>152</v>
      </c>
      <c r="AB37" s="93">
        <f>IF(集計表!AD56=0,NA(),集計表!AD56)</f>
        <v>122</v>
      </c>
      <c r="AC37" s="93">
        <f>IF(集計表!AE56=0,NA(),集計表!AE56)</f>
        <v>119</v>
      </c>
      <c r="AD37" s="93">
        <f>IF(集計表!AF56=0,NA(),集計表!AF56)</f>
        <v>112</v>
      </c>
      <c r="AE37" s="93">
        <f>IF(集計表!AG56=0,NA(),集計表!AG56)</f>
        <v>113</v>
      </c>
      <c r="AF37" s="93">
        <f>IF(集計表!AH56=0,NA(),集計表!AH56)</f>
        <v>99</v>
      </c>
      <c r="AG37" s="93">
        <f>IF(集計表!AI56=0,NA(),集計表!AI56)</f>
        <v>98</v>
      </c>
      <c r="AH37" s="93">
        <f>IF(集計表!AJ56=0,NA(),集計表!AJ56)</f>
        <v>87</v>
      </c>
      <c r="AI37" s="93" t="e">
        <f>IF(集計表!AK56=0,NA(),集計表!AK56)</f>
        <v>#N/A</v>
      </c>
      <c r="AJ37" s="93" t="e">
        <f>IF(集計表!AL56=0,NA(),集計表!AL56)</f>
        <v>#N/A</v>
      </c>
      <c r="AK37" s="93" t="e">
        <f>IF(集計表!AM56=0,NA(),集計表!AM56)</f>
        <v>#N/A</v>
      </c>
      <c r="AL37" s="93" t="e">
        <f>IF(集計表!AN56=0,NA(),集計表!AN56)</f>
        <v>#N/A</v>
      </c>
      <c r="AM37" s="93" t="e">
        <f>IF(集計表!AO56=0,NA(),集計表!AO56)</f>
        <v>#N/A</v>
      </c>
      <c r="AN37" s="94" t="e">
        <f>IF(集計表!AP56=0,NA(),集計表!AP56)</f>
        <v>#N/A</v>
      </c>
      <c r="AO37" s="94" t="e">
        <f>IF(集計表!AQ56=0,NA(),集計表!AQ56)</f>
        <v>#N/A</v>
      </c>
      <c r="AP37" s="94" t="e">
        <f>IF(集計表!AR56=0,NA(),集計表!AR56)</f>
        <v>#N/A</v>
      </c>
      <c r="AQ37" s="94" t="e">
        <f>IF(集計表!AS56=0,NA(),集計表!AS56)</f>
        <v>#N/A</v>
      </c>
      <c r="AR37" s="163" t="e">
        <f>IF(集計表!AT56=0,NA(),集計表!AT56)</f>
        <v>#N/A</v>
      </c>
      <c r="AS37" s="142"/>
      <c r="AT37" s="142"/>
      <c r="AU37" s="142"/>
    </row>
    <row r="38" spans="1:47" s="152" customFormat="1" x14ac:dyDescent="0.15">
      <c r="A38" s="120" t="s">
        <v>2</v>
      </c>
      <c r="B38" s="121">
        <f>集計表!D57</f>
        <v>56</v>
      </c>
      <c r="C38" s="121">
        <f>集計表!E57</f>
        <v>56</v>
      </c>
      <c r="D38" s="121">
        <f>集計表!F57</f>
        <v>56</v>
      </c>
      <c r="E38" s="121">
        <f>集計表!G57</f>
        <v>56</v>
      </c>
      <c r="F38" s="121">
        <f>集計表!H57</f>
        <v>56</v>
      </c>
      <c r="G38" s="121">
        <f>集計表!I57</f>
        <v>56</v>
      </c>
      <c r="H38" s="121">
        <f>集計表!J57</f>
        <v>56</v>
      </c>
      <c r="I38" s="121">
        <f>集計表!K57</f>
        <v>64</v>
      </c>
      <c r="J38" s="121">
        <f>集計表!L57</f>
        <v>64</v>
      </c>
      <c r="K38" s="121">
        <f>集計表!M57</f>
        <v>64</v>
      </c>
      <c r="L38" s="121">
        <f>集計表!N57</f>
        <v>64</v>
      </c>
      <c r="M38" s="121">
        <f>集計表!O57</f>
        <v>64</v>
      </c>
      <c r="N38" s="121">
        <f>集計表!P57</f>
        <v>64</v>
      </c>
      <c r="O38" s="121">
        <f>集計表!Q57</f>
        <v>64</v>
      </c>
      <c r="P38" s="122">
        <f>集計表!R57</f>
        <v>95</v>
      </c>
      <c r="Q38" s="121">
        <f>集計表!S57</f>
        <v>95</v>
      </c>
      <c r="R38" s="121">
        <f>集計表!T57</f>
        <v>95</v>
      </c>
      <c r="S38" s="121">
        <f>集計表!U57</f>
        <v>95</v>
      </c>
      <c r="T38" s="121">
        <f>集計表!V57</f>
        <v>95</v>
      </c>
      <c r="U38" s="121">
        <f>集計表!W57</f>
        <v>95</v>
      </c>
      <c r="V38" s="121">
        <f>集計表!X57</f>
        <v>95</v>
      </c>
      <c r="W38" s="121">
        <f>集計表!Y57</f>
        <v>95</v>
      </c>
      <c r="X38" s="121">
        <f>集計表!Z57</f>
        <v>93</v>
      </c>
      <c r="Y38" s="121">
        <f>集計表!AA57</f>
        <v>93</v>
      </c>
      <c r="Z38" s="121">
        <f>集計表!AB57</f>
        <v>93</v>
      </c>
      <c r="AA38" s="121">
        <f>集計表!AC57</f>
        <v>93</v>
      </c>
      <c r="AB38" s="121">
        <f>集計表!AD57</f>
        <v>93</v>
      </c>
      <c r="AC38" s="121">
        <f>集計表!AE57</f>
        <v>93</v>
      </c>
      <c r="AD38" s="121">
        <f>集計表!AF57</f>
        <v>93</v>
      </c>
      <c r="AE38" s="121">
        <f>集計表!AG57</f>
        <v>93</v>
      </c>
      <c r="AF38" s="121">
        <f>集計表!AH57</f>
        <v>93</v>
      </c>
      <c r="AG38" s="121">
        <f>集計表!AI57</f>
        <v>93</v>
      </c>
      <c r="AH38" s="121">
        <f>集計表!AJ57</f>
        <v>93</v>
      </c>
      <c r="AI38" s="121">
        <f>集計表!AK57</f>
        <v>93</v>
      </c>
      <c r="AJ38" s="121">
        <f>集計表!AL57</f>
        <v>93</v>
      </c>
      <c r="AK38" s="121">
        <f>集計表!AM57</f>
        <v>93</v>
      </c>
      <c r="AL38" s="121">
        <f>集計表!AN57</f>
        <v>93</v>
      </c>
      <c r="AM38" s="121">
        <f>集計表!AO57</f>
        <v>97</v>
      </c>
      <c r="AN38" s="123">
        <f>集計表!AP57</f>
        <v>97</v>
      </c>
      <c r="AO38" s="123">
        <f>集計表!AQ57</f>
        <v>97</v>
      </c>
      <c r="AP38" s="123">
        <f>集計表!AR57</f>
        <v>97</v>
      </c>
      <c r="AQ38" s="123">
        <f>集計表!AS57</f>
        <v>97</v>
      </c>
      <c r="AR38" s="164">
        <f>集計表!AT57</f>
        <v>97</v>
      </c>
      <c r="AS38" s="142"/>
      <c r="AT38" s="142"/>
      <c r="AU38" s="142"/>
    </row>
    <row r="39" spans="1:47" s="152" customFormat="1" ht="13.5" customHeight="1" thickBot="1" x14ac:dyDescent="0.2">
      <c r="A39" s="124" t="s">
        <v>23</v>
      </c>
      <c r="B39" s="125">
        <f>IFERROR(B37/B38, "")</f>
        <v>1.4285714285714286</v>
      </c>
      <c r="C39" s="125">
        <f t="shared" ref="C39:AR39" si="0">IFERROR(C37/C38, "")</f>
        <v>1.5</v>
      </c>
      <c r="D39" s="125">
        <f t="shared" si="0"/>
        <v>1.5357142857142858</v>
      </c>
      <c r="E39" s="125">
        <f t="shared" si="0"/>
        <v>1.6964285714285714</v>
      </c>
      <c r="F39" s="125">
        <f t="shared" si="0"/>
        <v>1.6428571428571428</v>
      </c>
      <c r="G39" s="125">
        <f t="shared" si="0"/>
        <v>1.9285714285714286</v>
      </c>
      <c r="H39" s="126">
        <f t="shared" si="0"/>
        <v>1.6964285714285714</v>
      </c>
      <c r="I39" s="125">
        <f t="shared" si="0"/>
        <v>1.78125</v>
      </c>
      <c r="J39" s="125">
        <f t="shared" si="0"/>
        <v>1.75</v>
      </c>
      <c r="K39" s="125">
        <f t="shared" si="0"/>
        <v>2.359375</v>
      </c>
      <c r="L39" s="125">
        <f t="shared" si="0"/>
        <v>2.71875</v>
      </c>
      <c r="M39" s="125">
        <f t="shared" si="0"/>
        <v>2.515625</v>
      </c>
      <c r="N39" s="125">
        <f t="shared" si="0"/>
        <v>2</v>
      </c>
      <c r="O39" s="125">
        <f t="shared" si="0"/>
        <v>2.515625</v>
      </c>
      <c r="P39" s="125">
        <f t="shared" si="0"/>
        <v>1.7894736842105263</v>
      </c>
      <c r="Q39" s="126">
        <f t="shared" si="0"/>
        <v>1.9789473684210526</v>
      </c>
      <c r="R39" s="126">
        <f t="shared" si="0"/>
        <v>2.0105263157894737</v>
      </c>
      <c r="S39" s="125">
        <f t="shared" si="0"/>
        <v>3.2947368421052632</v>
      </c>
      <c r="T39" s="125">
        <f t="shared" si="0"/>
        <v>3.6736842105263157</v>
      </c>
      <c r="U39" s="126">
        <f t="shared" si="0"/>
        <v>2.7789473684210528</v>
      </c>
      <c r="V39" s="126">
        <f t="shared" si="0"/>
        <v>1.9157894736842105</v>
      </c>
      <c r="W39" s="126">
        <f t="shared" si="0"/>
        <v>1.5789473684210527</v>
      </c>
      <c r="X39" s="126">
        <f t="shared" si="0"/>
        <v>1.913978494623656</v>
      </c>
      <c r="Y39" s="126">
        <f t="shared" si="0"/>
        <v>1.7741935483870968</v>
      </c>
      <c r="Z39" s="126">
        <f t="shared" si="0"/>
        <v>1.8709677419354838</v>
      </c>
      <c r="AA39" s="125">
        <f t="shared" si="0"/>
        <v>1.6344086021505377</v>
      </c>
      <c r="AB39" s="125">
        <f t="shared" si="0"/>
        <v>1.3118279569892473</v>
      </c>
      <c r="AC39" s="125">
        <f t="shared" si="0"/>
        <v>1.2795698924731183</v>
      </c>
      <c r="AD39" s="126">
        <f t="shared" si="0"/>
        <v>1.2043010752688172</v>
      </c>
      <c r="AE39" s="125">
        <f t="shared" si="0"/>
        <v>1.2150537634408602</v>
      </c>
      <c r="AF39" s="125">
        <f t="shared" si="0"/>
        <v>1.064516129032258</v>
      </c>
      <c r="AG39" s="125">
        <f t="shared" si="0"/>
        <v>1.053763440860215</v>
      </c>
      <c r="AH39" s="125">
        <f t="shared" si="0"/>
        <v>0.93548387096774188</v>
      </c>
      <c r="AI39" s="125" t="str">
        <f t="shared" si="0"/>
        <v/>
      </c>
      <c r="AJ39" s="125" t="str">
        <f t="shared" si="0"/>
        <v/>
      </c>
      <c r="AK39" s="125" t="str">
        <f t="shared" si="0"/>
        <v/>
      </c>
      <c r="AL39" s="126" t="str">
        <f t="shared" si="0"/>
        <v/>
      </c>
      <c r="AM39" s="126" t="str">
        <f t="shared" si="0"/>
        <v/>
      </c>
      <c r="AN39" s="130" t="str">
        <f t="shared" si="0"/>
        <v/>
      </c>
      <c r="AO39" s="130" t="str">
        <f t="shared" si="0"/>
        <v/>
      </c>
      <c r="AP39" s="130" t="str">
        <f t="shared" si="0"/>
        <v/>
      </c>
      <c r="AQ39" s="130" t="str">
        <f t="shared" si="0"/>
        <v/>
      </c>
      <c r="AR39" s="165" t="str">
        <f t="shared" si="0"/>
        <v/>
      </c>
      <c r="AS39" s="143"/>
      <c r="AT39" s="143"/>
      <c r="AU39" s="143"/>
    </row>
    <row r="40" spans="1:47" s="116" customFormat="1" ht="22.5" customHeight="1" x14ac:dyDescent="0.15">
      <c r="A40" s="116" t="s">
        <v>21</v>
      </c>
      <c r="B40" s="117"/>
      <c r="C40" s="117"/>
      <c r="D40" s="118"/>
      <c r="E40" s="117"/>
      <c r="F40" s="115"/>
      <c r="G40" s="117"/>
      <c r="H40" s="117"/>
      <c r="I40" s="117"/>
      <c r="J40" s="117"/>
      <c r="K40" s="119"/>
      <c r="L40" s="117"/>
      <c r="M40" s="1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S40" s="116" t="s">
        <v>22</v>
      </c>
    </row>
    <row r="41" spans="1:47" ht="15" x14ac:dyDescent="0.15">
      <c r="A41" s="59" t="s">
        <v>12</v>
      </c>
      <c r="B41" s="30"/>
      <c r="C41" s="30"/>
      <c r="D41" s="30"/>
      <c r="E41" s="30"/>
      <c r="F41" s="30"/>
      <c r="G41" s="30"/>
      <c r="H41" s="30"/>
      <c r="I41" s="30"/>
      <c r="J41" s="30"/>
      <c r="L41" s="30" t="str">
        <f>TEXT(集計表!$C$1,"(e.m/d～)")</f>
        <v>(6.3/1～)</v>
      </c>
      <c r="M41" s="30"/>
      <c r="N41" s="30"/>
      <c r="O41" s="30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</row>
    <row r="42" spans="1:47" ht="15" x14ac:dyDescent="0.15">
      <c r="A42" s="59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AP42"/>
      <c r="AQ42"/>
    </row>
    <row r="43" spans="1:47" x14ac:dyDescent="0.15">
      <c r="AP43"/>
      <c r="AQ43"/>
    </row>
    <row r="44" spans="1:47" x14ac:dyDescent="0.15">
      <c r="AP44"/>
      <c r="AQ44"/>
    </row>
    <row r="45" spans="1:47" x14ac:dyDescent="0.15">
      <c r="AP45"/>
      <c r="AQ45"/>
    </row>
    <row r="46" spans="1:47" x14ac:dyDescent="0.15">
      <c r="AP46"/>
      <c r="AQ46"/>
    </row>
    <row r="47" spans="1:47" x14ac:dyDescent="0.15">
      <c r="AP47"/>
      <c r="AQ47"/>
    </row>
    <row r="48" spans="1:47" x14ac:dyDescent="0.15">
      <c r="AP48"/>
      <c r="AQ48"/>
    </row>
    <row r="49" spans="42:43" x14ac:dyDescent="0.15">
      <c r="AP49"/>
      <c r="AQ49"/>
    </row>
    <row r="50" spans="42:43" x14ac:dyDescent="0.15">
      <c r="AP50"/>
      <c r="AQ50"/>
    </row>
    <row r="51" spans="42:43" x14ac:dyDescent="0.15">
      <c r="AP51"/>
      <c r="AQ51"/>
    </row>
    <row r="52" spans="42:43" x14ac:dyDescent="0.15">
      <c r="AP52"/>
      <c r="AQ52"/>
    </row>
    <row r="53" spans="42:43" x14ac:dyDescent="0.15">
      <c r="AP53"/>
      <c r="AQ53"/>
    </row>
    <row r="54" spans="42:43" x14ac:dyDescent="0.15">
      <c r="AP54"/>
      <c r="AQ54"/>
    </row>
    <row r="55" spans="42:43" x14ac:dyDescent="0.15">
      <c r="AP55"/>
      <c r="AQ55"/>
    </row>
    <row r="56" spans="42:43" x14ac:dyDescent="0.15">
      <c r="AP56"/>
      <c r="AQ56"/>
    </row>
    <row r="57" spans="42:43" x14ac:dyDescent="0.15">
      <c r="AP57"/>
      <c r="AQ57"/>
    </row>
    <row r="58" spans="42:43" x14ac:dyDescent="0.15">
      <c r="AP58"/>
      <c r="AQ58"/>
    </row>
    <row r="59" spans="42:43" x14ac:dyDescent="0.15">
      <c r="AP59"/>
      <c r="AQ59"/>
    </row>
    <row r="60" spans="42:43" x14ac:dyDescent="0.15">
      <c r="AP60"/>
      <c r="AQ60"/>
    </row>
    <row r="61" spans="42:43" x14ac:dyDescent="0.15">
      <c r="AP61"/>
      <c r="AQ61"/>
    </row>
    <row r="62" spans="42:43" x14ac:dyDescent="0.15">
      <c r="AP62"/>
      <c r="AQ62"/>
    </row>
    <row r="63" spans="42:43" x14ac:dyDescent="0.15">
      <c r="AP63"/>
      <c r="AQ63"/>
    </row>
    <row r="64" spans="42:43" x14ac:dyDescent="0.15">
      <c r="AP64"/>
      <c r="AQ64"/>
    </row>
    <row r="65" spans="1:46" x14ac:dyDescent="0.15">
      <c r="AP65"/>
      <c r="AQ65"/>
    </row>
    <row r="66" spans="1:46" x14ac:dyDescent="0.15">
      <c r="AP66"/>
      <c r="AQ66"/>
    </row>
    <row r="67" spans="1:46" x14ac:dyDescent="0.15">
      <c r="AP67"/>
      <c r="AQ67"/>
    </row>
    <row r="68" spans="1:46" x14ac:dyDescent="0.15">
      <c r="AP68"/>
      <c r="AQ68"/>
    </row>
    <row r="69" spans="1:46" x14ac:dyDescent="0.15">
      <c r="AP69"/>
      <c r="AQ69"/>
    </row>
    <row r="70" spans="1:46" x14ac:dyDescent="0.15">
      <c r="AP70"/>
      <c r="AQ70"/>
    </row>
    <row r="71" spans="1:46" x14ac:dyDescent="0.15">
      <c r="AP71"/>
      <c r="AQ71"/>
    </row>
    <row r="72" spans="1:46" x14ac:dyDescent="0.15">
      <c r="AP72"/>
      <c r="AQ72"/>
    </row>
    <row r="73" spans="1:46" ht="13.35" customHeight="1" x14ac:dyDescent="0.15">
      <c r="AP73"/>
      <c r="AQ73"/>
    </row>
    <row r="74" spans="1:46" s="140" customFormat="1" ht="13.5" customHeight="1" thickBot="1" x14ac:dyDescent="0.2">
      <c r="B74" s="135"/>
      <c r="C74" s="135"/>
      <c r="D74" s="135"/>
      <c r="E74" s="137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7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7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</row>
    <row r="75" spans="1:46" x14ac:dyDescent="0.15">
      <c r="A75" s="91">
        <f>集計表!C59</f>
        <v>45352</v>
      </c>
      <c r="B75" s="100" t="str">
        <f>集計表!D59</f>
        <v>3/1</v>
      </c>
      <c r="C75" s="100" t="str">
        <f>集計表!E59</f>
        <v>2</v>
      </c>
      <c r="D75" s="100" t="str">
        <f>集計表!F59</f>
        <v>4</v>
      </c>
      <c r="E75" s="100" t="str">
        <f>集計表!G59</f>
        <v>5</v>
      </c>
      <c r="F75" s="100" t="str">
        <f>集計表!H59</f>
        <v>7</v>
      </c>
      <c r="G75" s="100" t="str">
        <f>集計表!I59</f>
        <v>8</v>
      </c>
      <c r="H75" s="100" t="str">
        <f>集計表!J59</f>
        <v>9</v>
      </c>
      <c r="I75" s="100" t="str">
        <f>集計表!K59</f>
        <v>11</v>
      </c>
      <c r="J75" s="100" t="str">
        <f>集計表!L59</f>
        <v>12</v>
      </c>
      <c r="K75" s="100" t="str">
        <f>集計表!M59</f>
        <v>14</v>
      </c>
      <c r="L75" s="100" t="str">
        <f>集計表!N59</f>
        <v>15</v>
      </c>
      <c r="M75" s="100" t="str">
        <f>集計表!O59</f>
        <v>16</v>
      </c>
      <c r="N75" s="100" t="str">
        <f>集計表!P59</f>
        <v>18</v>
      </c>
      <c r="O75" s="100" t="str">
        <f>集計表!Q59</f>
        <v>19</v>
      </c>
      <c r="P75" s="100" t="str">
        <f>集計表!R59</f>
        <v>21</v>
      </c>
      <c r="Q75" s="101" t="str">
        <f>集計表!S59</f>
        <v>22</v>
      </c>
      <c r="R75" s="101" t="str">
        <f>集計表!T59</f>
        <v>23</v>
      </c>
      <c r="S75" s="101" t="str">
        <f>集計表!U59</f>
        <v>25</v>
      </c>
      <c r="T75" s="101" t="str">
        <f>集計表!V59</f>
        <v>26</v>
      </c>
      <c r="U75" s="101" t="str">
        <f>集計表!W59</f>
        <v>28</v>
      </c>
      <c r="V75" s="101" t="str">
        <f>集計表!X59</f>
        <v>29</v>
      </c>
      <c r="W75" s="101" t="str">
        <f>集計表!Y59</f>
        <v>30</v>
      </c>
      <c r="X75" s="102" t="str">
        <f>集計表!Z59</f>
        <v>4/1</v>
      </c>
      <c r="Y75" s="102" t="str">
        <f>集計表!AA59</f>
        <v>2</v>
      </c>
      <c r="Z75" s="102" t="str">
        <f>集計表!AB59</f>
        <v>4</v>
      </c>
      <c r="AA75" s="102" t="str">
        <f>集計表!AC59</f>
        <v>5</v>
      </c>
      <c r="AB75" s="102" t="str">
        <f>集計表!AD59</f>
        <v>6</v>
      </c>
      <c r="AC75" s="102" t="str">
        <f>集計表!AE59</f>
        <v>8</v>
      </c>
      <c r="AD75" s="102" t="str">
        <f>集計表!AF59</f>
        <v>9</v>
      </c>
      <c r="AE75" s="102" t="str">
        <f>集計表!AG59</f>
        <v>11</v>
      </c>
      <c r="AF75" s="102" t="str">
        <f>集計表!AH59</f>
        <v>12</v>
      </c>
      <c r="AG75" s="102" t="str">
        <f>集計表!AI59</f>
        <v>13</v>
      </c>
      <c r="AH75" s="102" t="str">
        <f>集計表!AJ59</f>
        <v>15</v>
      </c>
      <c r="AI75" s="102" t="str">
        <f>集計表!AK59</f>
        <v>16</v>
      </c>
      <c r="AJ75" s="102" t="str">
        <f>集計表!AL59</f>
        <v>18</v>
      </c>
      <c r="AK75" s="102" t="str">
        <f>集計表!AM59</f>
        <v>19</v>
      </c>
      <c r="AL75" s="102" t="str">
        <f>集計表!AN59</f>
        <v>20</v>
      </c>
      <c r="AM75" s="102" t="str">
        <f>集計表!AO59</f>
        <v>22</v>
      </c>
      <c r="AN75" s="103" t="str">
        <f>集計表!AP59</f>
        <v>23</v>
      </c>
      <c r="AO75" s="103" t="str">
        <f>集計表!AQ59</f>
        <v>25</v>
      </c>
      <c r="AP75" s="103" t="str">
        <f>集計表!AR59</f>
        <v>26</v>
      </c>
      <c r="AQ75" s="103" t="str">
        <f>集計表!AS59</f>
        <v>27</v>
      </c>
      <c r="AR75" s="162" t="str">
        <f>集計表!AT59</f>
        <v>30</v>
      </c>
      <c r="AS75" s="153"/>
      <c r="AT75" s="153"/>
    </row>
    <row r="76" spans="1:46" s="152" customFormat="1" x14ac:dyDescent="0.15">
      <c r="A76" s="92" t="s">
        <v>0</v>
      </c>
      <c r="B76" s="93">
        <f>IF(集計表!D61="","",集計表!D61)</f>
        <v>105.28</v>
      </c>
      <c r="C76" s="93">
        <f>IF(集計表!E61="","",集計表!E61)</f>
        <v>104.721</v>
      </c>
      <c r="D76" s="93">
        <f>IF(集計表!F61="","",集計表!F61)</f>
        <v>108.352</v>
      </c>
      <c r="E76" s="93">
        <f>IF(集計表!G61="","",集計表!G61)</f>
        <v>148.52199999999999</v>
      </c>
      <c r="F76" s="93">
        <f>IF(集計表!H61="","",集計表!H61)</f>
        <v>118.24299999999999</v>
      </c>
      <c r="G76" s="93">
        <f>IF(集計表!I61="","",集計表!I61)</f>
        <v>98.826999999999998</v>
      </c>
      <c r="H76" s="93">
        <f>IF(集計表!J61="","",集計表!J61)</f>
        <v>99.831000000000003</v>
      </c>
      <c r="I76" s="93">
        <f>IF(集計表!K61="","",集計表!K61)</f>
        <v>97.831000000000003</v>
      </c>
      <c r="J76" s="93">
        <f>IF(集計表!L61="","",集計表!L61)</f>
        <v>108</v>
      </c>
      <c r="K76" s="93">
        <f>IF(集計表!M61="","",集計表!M61)</f>
        <v>80.590999999999994</v>
      </c>
      <c r="L76" s="93">
        <f>IF(集計表!N61="","",集計表!N61)</f>
        <v>78.718999999999994</v>
      </c>
      <c r="M76" s="93">
        <f>IF(集計表!O61="","",集計表!O61)</f>
        <v>98.543999999999997</v>
      </c>
      <c r="N76" s="93">
        <f>IF(集計表!P61="","",集計表!P61)</f>
        <v>59.203000000000003</v>
      </c>
      <c r="O76" s="93">
        <f>IF(集計表!Q61="","",集計表!Q61)</f>
        <v>101.83799999999999</v>
      </c>
      <c r="P76" s="93">
        <f>IF(集計表!R61="","",集計表!R61)</f>
        <v>96.631</v>
      </c>
      <c r="Q76" s="93">
        <f>IF(集計表!S61="","",集計表!S61)</f>
        <v>70.992999999999995</v>
      </c>
      <c r="R76" s="93">
        <f>IF(集計表!T61="","",集計表!T61)</f>
        <v>80.072999999999993</v>
      </c>
      <c r="S76" s="93">
        <f>IF(集計表!U61="","",集計表!U61)</f>
        <v>78.543000000000006</v>
      </c>
      <c r="T76" s="93">
        <f>IF(集計表!V61="","",集計表!V61)</f>
        <v>76.563000000000002</v>
      </c>
      <c r="U76" s="93">
        <f>IF(集計表!W61="","",集計表!W61)</f>
        <v>93.156000000000006</v>
      </c>
      <c r="V76" s="93">
        <f>IF(集計表!X61="","",集計表!X61)</f>
        <v>65.867999999999995</v>
      </c>
      <c r="W76" s="93">
        <f>IF(集計表!Y61="","",集計表!Y61)</f>
        <v>78.918000000000006</v>
      </c>
      <c r="X76" s="93">
        <f>IF(集計表!Z61="","",集計表!Z61)</f>
        <v>64.212000000000003</v>
      </c>
      <c r="Y76" s="93">
        <f>IF(集計表!AA61="","",集計表!AA61)</f>
        <v>104.297</v>
      </c>
      <c r="Z76" s="93">
        <f>IF(集計表!AB61="","",集計表!AB61)</f>
        <v>73.915000000000006</v>
      </c>
      <c r="AA76" s="93">
        <f>IF(集計表!AC61="","",集計表!AC61)</f>
        <v>71.608999999999995</v>
      </c>
      <c r="AB76" s="93">
        <f>IF(集計表!AD61="","",集計表!AD61)</f>
        <v>65.198999999999998</v>
      </c>
      <c r="AC76" s="93">
        <f>IF(集計表!AE61="","",集計表!AE61)</f>
        <v>55.677999999999997</v>
      </c>
      <c r="AD76" s="93">
        <f>IF(集計表!AF61="","",集計表!AF61)</f>
        <v>113.399</v>
      </c>
      <c r="AE76" s="93">
        <f>IF(集計表!AG61="","",集計表!AG61)</f>
        <v>74.173000000000002</v>
      </c>
      <c r="AF76" s="93">
        <f>IF(集計表!AH61="","",集計表!AH61)</f>
        <v>91.051000000000002</v>
      </c>
      <c r="AG76" s="93">
        <f>IF(集計表!AI61="","",集計表!AI61)</f>
        <v>94.811000000000007</v>
      </c>
      <c r="AH76" s="93">
        <f>IF(集計表!AJ61="","",集計表!AJ61)</f>
        <v>68.744</v>
      </c>
      <c r="AI76" s="93" t="str">
        <f>IF(集計表!AK61="","",集計表!AK61)</f>
        <v/>
      </c>
      <c r="AJ76" s="93" t="str">
        <f>IF(集計表!AL61="","",集計表!AL61)</f>
        <v/>
      </c>
      <c r="AK76" s="93" t="str">
        <f>IF(集計表!AM61="","",集計表!AM61)</f>
        <v/>
      </c>
      <c r="AL76" s="93" t="str">
        <f>IF(集計表!AN61="","",集計表!AN61)</f>
        <v/>
      </c>
      <c r="AM76" s="93" t="str">
        <f>IF(集計表!AO61="","",集計表!AO61)</f>
        <v/>
      </c>
      <c r="AN76" s="94" t="str">
        <f>IF(集計表!AP61="","",集計表!AP61)</f>
        <v/>
      </c>
      <c r="AO76" s="94" t="str">
        <f>IF(集計表!AQ61="","",集計表!AQ61)</f>
        <v/>
      </c>
      <c r="AP76" s="94" t="str">
        <f>IF(集計表!AR61="","",集計表!AR61)</f>
        <v/>
      </c>
      <c r="AQ76" s="94" t="str">
        <f>IF(集計表!AS61="","",集計表!AS61)</f>
        <v/>
      </c>
      <c r="AR76" s="163" t="str">
        <f>IF(集計表!AT61="","",集計表!AT61)</f>
        <v/>
      </c>
      <c r="AS76" s="154"/>
      <c r="AT76" s="154"/>
    </row>
    <row r="77" spans="1:46" s="152" customFormat="1" x14ac:dyDescent="0.15">
      <c r="A77" s="92" t="s">
        <v>1</v>
      </c>
      <c r="B77" s="93">
        <f>IF(集計表!D62=0,NA(),集計表!D62)</f>
        <v>110</v>
      </c>
      <c r="C77" s="93">
        <f>IF(集計表!E62=0,NA(),集計表!E62)</f>
        <v>108</v>
      </c>
      <c r="D77" s="93">
        <f>IF(集計表!F62=0,NA(),集計表!F62)</f>
        <v>111</v>
      </c>
      <c r="E77" s="93">
        <f>IF(集計表!G62=0,NA(),集計表!G62)</f>
        <v>106</v>
      </c>
      <c r="F77" s="93">
        <f>IF(集計表!H62=0,NA(),集計表!H62)</f>
        <v>114</v>
      </c>
      <c r="G77" s="93">
        <f>IF(集計表!I62=0,NA(),集計表!I62)</f>
        <v>123</v>
      </c>
      <c r="H77" s="93">
        <f>IF(集計表!J62=0,NA(),集計表!J62)</f>
        <v>133</v>
      </c>
      <c r="I77" s="93">
        <f>IF(集計表!K62=0,NA(),集計表!K62)</f>
        <v>138</v>
      </c>
      <c r="J77" s="93">
        <f>IF(集計表!L62=0,NA(),集計表!L62)</f>
        <v>130</v>
      </c>
      <c r="K77" s="93">
        <f>IF(集計表!M62=0,NA(),集計表!M62)</f>
        <v>162</v>
      </c>
      <c r="L77" s="93">
        <f>IF(集計表!N62=0,NA(),集計表!N62)</f>
        <v>160</v>
      </c>
      <c r="M77" s="93">
        <f>IF(集計表!O62=0,NA(),集計表!O62)</f>
        <v>153</v>
      </c>
      <c r="N77" s="93">
        <f>IF(集計表!P62=0,NA(),集計表!P62)</f>
        <v>167</v>
      </c>
      <c r="O77" s="93">
        <f>IF(集計表!Q62=0,NA(),集計表!Q62)</f>
        <v>147</v>
      </c>
      <c r="P77" s="93">
        <f>IF(集計表!R62=0,NA(),集計表!R62)</f>
        <v>153</v>
      </c>
      <c r="Q77" s="93">
        <f>IF(集計表!S62=0,NA(),集計表!S62)</f>
        <v>200</v>
      </c>
      <c r="R77" s="93">
        <f>IF(集計表!T62=0,NA(),集計表!T62)</f>
        <v>214</v>
      </c>
      <c r="S77" s="93">
        <f>IF(集計表!U62=0,NA(),集計表!U62)</f>
        <v>265</v>
      </c>
      <c r="T77" s="93">
        <f>IF(集計表!V62=0,NA(),集計表!V62)</f>
        <v>312</v>
      </c>
      <c r="U77" s="93">
        <f>IF(集計表!W62=0,NA(),集計表!W62)</f>
        <v>241</v>
      </c>
      <c r="V77" s="93">
        <f>IF(集計表!X62=0,NA(),集計表!X62)</f>
        <v>221</v>
      </c>
      <c r="W77" s="93">
        <f>IF(集計表!Y62=0,NA(),集計表!Y62)</f>
        <v>195</v>
      </c>
      <c r="X77" s="93">
        <f>IF(集計表!Z62=0,NA(),集計表!Z62)</f>
        <v>137</v>
      </c>
      <c r="Y77" s="93">
        <f>IF(集計表!AA62=0,NA(),集計表!AA62)</f>
        <v>123</v>
      </c>
      <c r="Z77" s="93">
        <f>IF(集計表!AB62=0,NA(),集計表!AB62)</f>
        <v>127</v>
      </c>
      <c r="AA77" s="93">
        <f>IF(集計表!AC62=0,NA(),集計表!AC62)</f>
        <v>147</v>
      </c>
      <c r="AB77" s="93">
        <f>IF(集計表!AD62=0,NA(),集計表!AD62)</f>
        <v>136</v>
      </c>
      <c r="AC77" s="93">
        <f>IF(集計表!AE62=0,NA(),集計表!AE62)</f>
        <v>136</v>
      </c>
      <c r="AD77" s="93">
        <f>IF(集計表!AF62=0,NA(),集計表!AF62)</f>
        <v>114</v>
      </c>
      <c r="AE77" s="93">
        <f>IF(集計表!AG62=0,NA(),集計表!AG62)</f>
        <v>131</v>
      </c>
      <c r="AF77" s="93">
        <f>IF(集計表!AH62=0,NA(),集計表!AH62)</f>
        <v>123</v>
      </c>
      <c r="AG77" s="93">
        <f>IF(集計表!AI62=0,NA(),集計表!AI62)</f>
        <v>117</v>
      </c>
      <c r="AH77" s="93">
        <f>IF(集計表!AJ62=0,NA(),集計表!AJ62)</f>
        <v>116</v>
      </c>
      <c r="AI77" s="93" t="e">
        <f>IF(集計表!AK62=0,NA(),集計表!AK62)</f>
        <v>#N/A</v>
      </c>
      <c r="AJ77" s="93" t="e">
        <f>IF(集計表!AL62=0,NA(),集計表!AL62)</f>
        <v>#N/A</v>
      </c>
      <c r="AK77" s="93" t="e">
        <f>IF(集計表!AM62=0,NA(),集計表!AM62)</f>
        <v>#N/A</v>
      </c>
      <c r="AL77" s="93" t="e">
        <f>IF(集計表!AN62=0,NA(),集計表!AN62)</f>
        <v>#N/A</v>
      </c>
      <c r="AM77" s="93" t="e">
        <f>IF(集計表!AO62=0,NA(),集計表!AO62)</f>
        <v>#N/A</v>
      </c>
      <c r="AN77" s="94" t="e">
        <f>IF(集計表!AP62=0,NA(),集計表!AP62)</f>
        <v>#N/A</v>
      </c>
      <c r="AO77" s="94" t="e">
        <f>IF(集計表!AQ62=0,NA(),集計表!AQ62)</f>
        <v>#N/A</v>
      </c>
      <c r="AP77" s="94" t="e">
        <f>IF(集計表!AR62=0,NA(),集計表!AR62)</f>
        <v>#N/A</v>
      </c>
      <c r="AQ77" s="94" t="e">
        <f>IF(集計表!AS62=0,NA(),集計表!AS62)</f>
        <v>#N/A</v>
      </c>
      <c r="AR77" s="163" t="e">
        <f>IF(集計表!AT62=0,NA(),集計表!AT62)</f>
        <v>#N/A</v>
      </c>
      <c r="AS77" s="154"/>
      <c r="AT77" s="154"/>
    </row>
    <row r="78" spans="1:46" s="152" customFormat="1" x14ac:dyDescent="0.15">
      <c r="A78" s="120" t="s">
        <v>2</v>
      </c>
      <c r="B78" s="121">
        <f>集計表!D63</f>
        <v>74</v>
      </c>
      <c r="C78" s="121">
        <f>集計表!E63</f>
        <v>74</v>
      </c>
      <c r="D78" s="121">
        <f>集計表!F63</f>
        <v>74</v>
      </c>
      <c r="E78" s="121">
        <f>集計表!G63</f>
        <v>74</v>
      </c>
      <c r="F78" s="121">
        <f>集計表!H63</f>
        <v>74</v>
      </c>
      <c r="G78" s="121">
        <f>集計表!I63</f>
        <v>74</v>
      </c>
      <c r="H78" s="121">
        <f>集計表!J63</f>
        <v>74</v>
      </c>
      <c r="I78" s="121">
        <f>集計表!K63</f>
        <v>84</v>
      </c>
      <c r="J78" s="121">
        <f>集計表!L63</f>
        <v>84</v>
      </c>
      <c r="K78" s="121">
        <f>集計表!M63</f>
        <v>84</v>
      </c>
      <c r="L78" s="121">
        <f>集計表!N63</f>
        <v>84</v>
      </c>
      <c r="M78" s="121">
        <f>集計表!O63</f>
        <v>84</v>
      </c>
      <c r="N78" s="121">
        <f>集計表!P63</f>
        <v>84</v>
      </c>
      <c r="O78" s="121">
        <f>集計表!Q63</f>
        <v>84</v>
      </c>
      <c r="P78" s="121">
        <f>集計表!R63</f>
        <v>101</v>
      </c>
      <c r="Q78" s="121">
        <f>集計表!S63</f>
        <v>101</v>
      </c>
      <c r="R78" s="121">
        <f>集計表!T63</f>
        <v>101</v>
      </c>
      <c r="S78" s="121">
        <f>集計表!U63</f>
        <v>101</v>
      </c>
      <c r="T78" s="121">
        <f>集計表!V63</f>
        <v>101</v>
      </c>
      <c r="U78" s="121">
        <f>集計表!W63</f>
        <v>101</v>
      </c>
      <c r="V78" s="121">
        <f>集計表!X63</f>
        <v>101</v>
      </c>
      <c r="W78" s="121">
        <f>集計表!Y63</f>
        <v>101</v>
      </c>
      <c r="X78" s="121">
        <f>集計表!Z63</f>
        <v>97</v>
      </c>
      <c r="Y78" s="121">
        <f>集計表!AA63</f>
        <v>97</v>
      </c>
      <c r="Z78" s="121">
        <f>集計表!AB63</f>
        <v>97</v>
      </c>
      <c r="AA78" s="121">
        <f>集計表!AC63</f>
        <v>97</v>
      </c>
      <c r="AB78" s="121">
        <f>集計表!AD63</f>
        <v>97</v>
      </c>
      <c r="AC78" s="121">
        <f>集計表!AE63</f>
        <v>97</v>
      </c>
      <c r="AD78" s="121">
        <f>集計表!AF63</f>
        <v>97</v>
      </c>
      <c r="AE78" s="121">
        <f>集計表!AG63</f>
        <v>99</v>
      </c>
      <c r="AF78" s="121">
        <f>集計表!AH63</f>
        <v>99</v>
      </c>
      <c r="AG78" s="121">
        <f>集計表!AI63</f>
        <v>99</v>
      </c>
      <c r="AH78" s="121">
        <f>集計表!AJ63</f>
        <v>99</v>
      </c>
      <c r="AI78" s="121">
        <f>集計表!AK63</f>
        <v>99</v>
      </c>
      <c r="AJ78" s="121">
        <f>集計表!AL63</f>
        <v>99</v>
      </c>
      <c r="AK78" s="121">
        <f>集計表!AM63</f>
        <v>99</v>
      </c>
      <c r="AL78" s="121">
        <f>集計表!AN63</f>
        <v>99</v>
      </c>
      <c r="AM78" s="121">
        <f>集計表!AO63</f>
        <v>111</v>
      </c>
      <c r="AN78" s="123">
        <f>集計表!AP63</f>
        <v>111</v>
      </c>
      <c r="AO78" s="123">
        <f>集計表!AQ63</f>
        <v>111</v>
      </c>
      <c r="AP78" s="123">
        <f>集計表!AR63</f>
        <v>111</v>
      </c>
      <c r="AQ78" s="123">
        <f>集計表!AS63</f>
        <v>111</v>
      </c>
      <c r="AR78" s="164">
        <f>集計表!AT63</f>
        <v>111</v>
      </c>
      <c r="AS78" s="154"/>
      <c r="AT78" s="154"/>
    </row>
    <row r="79" spans="1:46" s="152" customFormat="1" ht="13.5" customHeight="1" thickBot="1" x14ac:dyDescent="0.2">
      <c r="A79" s="124" t="s">
        <v>23</v>
      </c>
      <c r="B79" s="125">
        <f>IFERROR(B77/B78, "")</f>
        <v>1.4864864864864864</v>
      </c>
      <c r="C79" s="125">
        <f t="shared" ref="C79" si="1">IFERROR(C77/C78, "")</f>
        <v>1.4594594594594594</v>
      </c>
      <c r="D79" s="125">
        <f t="shared" ref="D79" si="2">IFERROR(D77/D78, "")</f>
        <v>1.5</v>
      </c>
      <c r="E79" s="125">
        <f t="shared" ref="E79" si="3">IFERROR(E77/E78, "")</f>
        <v>1.4324324324324325</v>
      </c>
      <c r="F79" s="125">
        <f t="shared" ref="F79" si="4">IFERROR(F77/F78, "")</f>
        <v>1.5405405405405406</v>
      </c>
      <c r="G79" s="125">
        <f t="shared" ref="G79" si="5">IFERROR(G77/G78, "")</f>
        <v>1.6621621621621621</v>
      </c>
      <c r="H79" s="125">
        <f t="shared" ref="H79" si="6">IFERROR(H77/H78, "")</f>
        <v>1.7972972972972974</v>
      </c>
      <c r="I79" s="125">
        <f t="shared" ref="I79" si="7">IFERROR(I77/I78, "")</f>
        <v>1.6428571428571428</v>
      </c>
      <c r="J79" s="125">
        <f t="shared" ref="J79" si="8">IFERROR(J77/J78, "")</f>
        <v>1.5476190476190477</v>
      </c>
      <c r="K79" s="125">
        <f t="shared" ref="K79" si="9">IFERROR(K77/K78, "")</f>
        <v>1.9285714285714286</v>
      </c>
      <c r="L79" s="125">
        <f t="shared" ref="L79" si="10">IFERROR(L77/L78, "")</f>
        <v>1.9047619047619047</v>
      </c>
      <c r="M79" s="125">
        <f t="shared" ref="M79" si="11">IFERROR(M77/M78, "")</f>
        <v>1.8214285714285714</v>
      </c>
      <c r="N79" s="125">
        <f t="shared" ref="N79" si="12">IFERROR(N77/N78, "")</f>
        <v>1.9880952380952381</v>
      </c>
      <c r="O79" s="125">
        <f t="shared" ref="O79" si="13">IFERROR(O77/O78, "")</f>
        <v>1.75</v>
      </c>
      <c r="P79" s="126">
        <f t="shared" ref="P79" si="14">IFERROR(P77/P78, "")</f>
        <v>1.5148514851485149</v>
      </c>
      <c r="Q79" s="126">
        <f t="shared" ref="Q79" si="15">IFERROR(Q77/Q78, "")</f>
        <v>1.9801980198019802</v>
      </c>
      <c r="R79" s="126">
        <f t="shared" ref="R79" si="16">IFERROR(R77/R78, "")</f>
        <v>2.1188118811881189</v>
      </c>
      <c r="S79" s="125">
        <f t="shared" ref="S79" si="17">IFERROR(S77/S78, "")</f>
        <v>2.6237623762376239</v>
      </c>
      <c r="T79" s="125">
        <f t="shared" ref="T79" si="18">IFERROR(T77/T78, "")</f>
        <v>3.0891089108910892</v>
      </c>
      <c r="U79" s="125">
        <f t="shared" ref="U79" si="19">IFERROR(U77/U78, "")</f>
        <v>2.386138613861386</v>
      </c>
      <c r="V79" s="125">
        <f t="shared" ref="V79" si="20">IFERROR(V77/V78, "")</f>
        <v>2.1881188118811883</v>
      </c>
      <c r="W79" s="125">
        <f t="shared" ref="W79" si="21">IFERROR(W77/W78, "")</f>
        <v>1.9306930693069306</v>
      </c>
      <c r="X79" s="125">
        <f t="shared" ref="X79" si="22">IFERROR(X77/X78, "")</f>
        <v>1.4123711340206186</v>
      </c>
      <c r="Y79" s="125">
        <f t="shared" ref="Y79" si="23">IFERROR(Y77/Y78, "")</f>
        <v>1.268041237113402</v>
      </c>
      <c r="Z79" s="126">
        <f t="shared" ref="Z79" si="24">IFERROR(Z77/Z78, "")</f>
        <v>1.3092783505154639</v>
      </c>
      <c r="AA79" s="125">
        <f t="shared" ref="AA79" si="25">IFERROR(AA77/AA78, "")</f>
        <v>1.5154639175257731</v>
      </c>
      <c r="AB79" s="125">
        <f t="shared" ref="AB79" si="26">IFERROR(AB77/AB78, "")</f>
        <v>1.402061855670103</v>
      </c>
      <c r="AC79" s="125">
        <f t="shared" ref="AC79" si="27">IFERROR(AC77/AC78, "")</f>
        <v>1.402061855670103</v>
      </c>
      <c r="AD79" s="125">
        <f t="shared" ref="AD79" si="28">IFERROR(AD77/AD78, "")</f>
        <v>1.1752577319587629</v>
      </c>
      <c r="AE79" s="126">
        <f t="shared" ref="AE79" si="29">IFERROR(AE77/AE78, "")</f>
        <v>1.3232323232323233</v>
      </c>
      <c r="AF79" s="125">
        <f t="shared" ref="AF79" si="30">IFERROR(AF77/AF78, "")</f>
        <v>1.2424242424242424</v>
      </c>
      <c r="AG79" s="125">
        <f t="shared" ref="AG79" si="31">IFERROR(AG77/AG78, "")</f>
        <v>1.1818181818181819</v>
      </c>
      <c r="AH79" s="125">
        <f t="shared" ref="AH79" si="32">IFERROR(AH77/AH78, "")</f>
        <v>1.1717171717171717</v>
      </c>
      <c r="AI79" s="125" t="str">
        <f t="shared" ref="AI79" si="33">IFERROR(AI77/AI78, "")</f>
        <v/>
      </c>
      <c r="AJ79" s="125" t="str">
        <f t="shared" ref="AJ79" si="34">IFERROR(AJ77/AJ78, "")</f>
        <v/>
      </c>
      <c r="AK79" s="126" t="str">
        <f t="shared" ref="AK79" si="35">IFERROR(AK77/AK78, "")</f>
        <v/>
      </c>
      <c r="AL79" s="126" t="str">
        <f t="shared" ref="AL79" si="36">IFERROR(AL77/AL78, "")</f>
        <v/>
      </c>
      <c r="AM79" s="126" t="str">
        <f t="shared" ref="AM79" si="37">IFERROR(AM77/AM78, "")</f>
        <v/>
      </c>
      <c r="AN79" s="130" t="str">
        <f t="shared" ref="AN79:AR79" si="38">IFERROR(AN77/AN78, "")</f>
        <v/>
      </c>
      <c r="AO79" s="130" t="str">
        <f t="shared" si="38"/>
        <v/>
      </c>
      <c r="AP79" s="130" t="str">
        <f t="shared" si="38"/>
        <v/>
      </c>
      <c r="AQ79" s="130" t="str">
        <f t="shared" si="38"/>
        <v/>
      </c>
      <c r="AR79" s="165" t="str">
        <f t="shared" si="38"/>
        <v/>
      </c>
      <c r="AS79" s="143"/>
      <c r="AT79" s="143"/>
    </row>
    <row r="80" spans="1:46" s="116" customFormat="1" ht="22.5" customHeight="1" x14ac:dyDescent="0.15">
      <c r="A80" s="116" t="s">
        <v>21</v>
      </c>
      <c r="B80" s="117"/>
      <c r="C80" s="117"/>
      <c r="D80" s="118"/>
      <c r="E80" s="117"/>
      <c r="F80" s="115"/>
      <c r="G80" s="117"/>
      <c r="H80" s="117"/>
      <c r="I80" s="117"/>
      <c r="J80" s="117"/>
      <c r="K80" s="119"/>
      <c r="L80" s="117"/>
      <c r="M80" s="11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S80" s="116" t="s">
        <v>22</v>
      </c>
    </row>
    <row r="81" spans="1:43" ht="15" x14ac:dyDescent="0.15">
      <c r="A81" s="59" t="s">
        <v>12</v>
      </c>
      <c r="B81" s="30"/>
      <c r="C81" s="30"/>
      <c r="D81" s="30"/>
      <c r="E81" s="30"/>
      <c r="F81" s="30"/>
      <c r="G81" s="30"/>
      <c r="H81" s="30"/>
      <c r="I81" s="30"/>
      <c r="J81" s="30"/>
      <c r="L81" s="30" t="str">
        <f>TEXT(集計表!$C$1,"(e.m/d～)")</f>
        <v>(6.3/1～)</v>
      </c>
      <c r="M81" s="30"/>
      <c r="N81" s="30"/>
      <c r="O81" s="30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</row>
    <row r="82" spans="1:43" ht="15" x14ac:dyDescent="0.15">
      <c r="A82" s="59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AP82"/>
      <c r="AQ82"/>
    </row>
    <row r="83" spans="1:43" x14ac:dyDescent="0.15">
      <c r="AP83"/>
      <c r="AQ83"/>
    </row>
    <row r="84" spans="1:43" x14ac:dyDescent="0.15">
      <c r="AP84"/>
      <c r="AQ84"/>
    </row>
    <row r="85" spans="1:43" x14ac:dyDescent="0.15">
      <c r="AP85"/>
      <c r="AQ85"/>
    </row>
    <row r="86" spans="1:43" x14ac:dyDescent="0.15">
      <c r="AP86"/>
      <c r="AQ86"/>
    </row>
    <row r="87" spans="1:43" x14ac:dyDescent="0.15">
      <c r="AP87"/>
      <c r="AQ87"/>
    </row>
    <row r="88" spans="1:43" x14ac:dyDescent="0.15">
      <c r="AP88"/>
      <c r="AQ88"/>
    </row>
    <row r="89" spans="1:43" x14ac:dyDescent="0.15">
      <c r="AP89"/>
      <c r="AQ89"/>
    </row>
    <row r="90" spans="1:43" x14ac:dyDescent="0.15">
      <c r="AP90"/>
      <c r="AQ90"/>
    </row>
    <row r="91" spans="1:43" x14ac:dyDescent="0.15">
      <c r="AP91"/>
      <c r="AQ91"/>
    </row>
    <row r="92" spans="1:43" x14ac:dyDescent="0.15">
      <c r="AP92"/>
      <c r="AQ92"/>
    </row>
    <row r="93" spans="1:43" x14ac:dyDescent="0.15">
      <c r="AP93"/>
      <c r="AQ93"/>
    </row>
    <row r="94" spans="1:43" x14ac:dyDescent="0.15">
      <c r="AP94"/>
      <c r="AQ94"/>
    </row>
    <row r="95" spans="1:43" x14ac:dyDescent="0.15">
      <c r="AP95"/>
      <c r="AQ95"/>
    </row>
    <row r="96" spans="1:43" x14ac:dyDescent="0.15">
      <c r="AP96"/>
      <c r="AQ96"/>
    </row>
    <row r="97" spans="42:43" x14ac:dyDescent="0.15">
      <c r="AP97"/>
      <c r="AQ97"/>
    </row>
    <row r="98" spans="42:43" x14ac:dyDescent="0.15">
      <c r="AP98"/>
      <c r="AQ98"/>
    </row>
    <row r="99" spans="42:43" x14ac:dyDescent="0.15">
      <c r="AP99"/>
      <c r="AQ99"/>
    </row>
    <row r="100" spans="42:43" x14ac:dyDescent="0.15">
      <c r="AP100"/>
      <c r="AQ100"/>
    </row>
    <row r="101" spans="42:43" x14ac:dyDescent="0.15">
      <c r="AP101"/>
      <c r="AQ101"/>
    </row>
    <row r="102" spans="42:43" x14ac:dyDescent="0.15">
      <c r="AP102"/>
      <c r="AQ102"/>
    </row>
    <row r="103" spans="42:43" x14ac:dyDescent="0.15">
      <c r="AP103"/>
      <c r="AQ103"/>
    </row>
    <row r="104" spans="42:43" x14ac:dyDescent="0.15">
      <c r="AP104"/>
      <c r="AQ104"/>
    </row>
    <row r="105" spans="42:43" x14ac:dyDescent="0.15">
      <c r="AP105"/>
      <c r="AQ105"/>
    </row>
    <row r="106" spans="42:43" x14ac:dyDescent="0.15">
      <c r="AP106"/>
      <c r="AQ106"/>
    </row>
    <row r="107" spans="42:43" x14ac:dyDescent="0.15">
      <c r="AP107"/>
      <c r="AQ107"/>
    </row>
    <row r="108" spans="42:43" x14ac:dyDescent="0.15">
      <c r="AP108"/>
      <c r="AQ108"/>
    </row>
    <row r="109" spans="42:43" x14ac:dyDescent="0.15">
      <c r="AP109"/>
      <c r="AQ109"/>
    </row>
    <row r="110" spans="42:43" x14ac:dyDescent="0.15">
      <c r="AP110"/>
      <c r="AQ110"/>
    </row>
    <row r="111" spans="42:43" x14ac:dyDescent="0.15">
      <c r="AP111"/>
      <c r="AQ111"/>
    </row>
    <row r="112" spans="42:43" x14ac:dyDescent="0.15">
      <c r="AP112"/>
      <c r="AQ112"/>
    </row>
    <row r="113" spans="1:45" ht="13.35" customHeight="1" x14ac:dyDescent="0.15">
      <c r="AP113"/>
      <c r="AQ113"/>
    </row>
    <row r="114" spans="1:45" s="140" customFormat="1" ht="13.5" customHeight="1" thickBot="1" x14ac:dyDescent="0.2">
      <c r="B114" s="135"/>
      <c r="C114" s="135"/>
      <c r="D114" s="135"/>
      <c r="E114" s="137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7"/>
      <c r="R114" s="135"/>
      <c r="S114" s="135"/>
      <c r="T114" s="135"/>
      <c r="U114" s="135"/>
      <c r="V114" s="135"/>
      <c r="X114" s="135"/>
      <c r="Y114" s="135"/>
      <c r="Z114" s="135"/>
      <c r="AA114" s="135"/>
      <c r="AB114" s="137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</row>
    <row r="115" spans="1:45" x14ac:dyDescent="0.15">
      <c r="A115" s="91">
        <f>集計表!C65</f>
        <v>45352</v>
      </c>
      <c r="B115" s="100" t="str">
        <f>集計表!D65</f>
        <v>3/1</v>
      </c>
      <c r="C115" s="100" t="str">
        <f>集計表!E65</f>
        <v>2</v>
      </c>
      <c r="D115" s="100" t="str">
        <f>集計表!F65</f>
        <v>4</v>
      </c>
      <c r="E115" s="100" t="str">
        <f>集計表!G65</f>
        <v>5</v>
      </c>
      <c r="F115" s="100" t="str">
        <f>集計表!H65</f>
        <v>7</v>
      </c>
      <c r="G115" s="100" t="str">
        <f>集計表!I65</f>
        <v>8</v>
      </c>
      <c r="H115" s="100" t="str">
        <f>集計表!J65</f>
        <v>9</v>
      </c>
      <c r="I115" s="100" t="str">
        <f>集計表!K65</f>
        <v>11</v>
      </c>
      <c r="J115" s="100" t="str">
        <f>集計表!L65</f>
        <v>12</v>
      </c>
      <c r="K115" s="100" t="str">
        <f>集計表!M65</f>
        <v>14</v>
      </c>
      <c r="L115" s="100" t="str">
        <f>集計表!N65</f>
        <v>15</v>
      </c>
      <c r="M115" s="100" t="str">
        <f>集計表!O65</f>
        <v>16</v>
      </c>
      <c r="N115" s="100" t="str">
        <f>集計表!P65</f>
        <v>18</v>
      </c>
      <c r="O115" s="100" t="str">
        <f>集計表!Q65</f>
        <v>19</v>
      </c>
      <c r="P115" s="100" t="str">
        <f>集計表!R65</f>
        <v>21</v>
      </c>
      <c r="Q115" s="101" t="str">
        <f>集計表!S65</f>
        <v>22</v>
      </c>
      <c r="R115" s="101" t="str">
        <f>集計表!T65</f>
        <v>23</v>
      </c>
      <c r="S115" s="101" t="str">
        <f>集計表!U65</f>
        <v>25</v>
      </c>
      <c r="T115" s="101" t="str">
        <f>集計表!V65</f>
        <v>26</v>
      </c>
      <c r="U115" s="101" t="str">
        <f>集計表!W65</f>
        <v>28</v>
      </c>
      <c r="V115" s="101" t="str">
        <f>集計表!X65</f>
        <v>29</v>
      </c>
      <c r="W115" s="101" t="str">
        <f>集計表!Y65</f>
        <v>30</v>
      </c>
      <c r="X115" s="102" t="str">
        <f>集計表!Z65</f>
        <v>4/1</v>
      </c>
      <c r="Y115" s="102" t="str">
        <f>集計表!AA65</f>
        <v>2</v>
      </c>
      <c r="Z115" s="102" t="str">
        <f>集計表!AB65</f>
        <v>4</v>
      </c>
      <c r="AA115" s="102" t="str">
        <f>集計表!AC65</f>
        <v>5</v>
      </c>
      <c r="AB115" s="102" t="str">
        <f>集計表!AD65</f>
        <v>6</v>
      </c>
      <c r="AC115" s="102" t="str">
        <f>集計表!AE65</f>
        <v>8</v>
      </c>
      <c r="AD115" s="102" t="str">
        <f>集計表!AF65</f>
        <v>9</v>
      </c>
      <c r="AE115" s="102" t="str">
        <f>集計表!AG65</f>
        <v>11</v>
      </c>
      <c r="AF115" s="102" t="str">
        <f>集計表!AH65</f>
        <v>12</v>
      </c>
      <c r="AG115" s="102" t="str">
        <f>集計表!AI65</f>
        <v>13</v>
      </c>
      <c r="AH115" s="102" t="str">
        <f>集計表!AJ65</f>
        <v>15</v>
      </c>
      <c r="AI115" s="102" t="str">
        <f>集計表!AK65</f>
        <v>16</v>
      </c>
      <c r="AJ115" s="102" t="str">
        <f>集計表!AL65</f>
        <v>18</v>
      </c>
      <c r="AK115" s="112" t="str">
        <f>集計表!AM65</f>
        <v>19</v>
      </c>
      <c r="AL115" s="112" t="str">
        <f>集計表!AN65</f>
        <v>20</v>
      </c>
      <c r="AM115" s="112" t="str">
        <f>集計表!AO65</f>
        <v>22</v>
      </c>
      <c r="AN115" s="103" t="str">
        <f>集計表!AP65</f>
        <v>23</v>
      </c>
      <c r="AO115" s="103" t="str">
        <f>集計表!AQ65</f>
        <v>25</v>
      </c>
      <c r="AP115" s="103" t="str">
        <f>集計表!AR65</f>
        <v>26</v>
      </c>
      <c r="AQ115" s="103" t="str">
        <f>集計表!AS65</f>
        <v>27</v>
      </c>
      <c r="AR115" s="162" t="str">
        <f>集計表!AT65</f>
        <v>30</v>
      </c>
      <c r="AS115" s="153"/>
    </row>
    <row r="116" spans="1:45" s="152" customFormat="1" x14ac:dyDescent="0.15">
      <c r="A116" s="92" t="s">
        <v>0</v>
      </c>
      <c r="B116" s="93">
        <f>IF(集計表!D67="","",集計表!D67)</f>
        <v>150.63</v>
      </c>
      <c r="C116" s="93">
        <f>IF(集計表!E67="","",集計表!E67)</f>
        <v>154.179</v>
      </c>
      <c r="D116" s="93">
        <f>IF(集計表!F67="","",集計表!F67)</f>
        <v>205.14400000000001</v>
      </c>
      <c r="E116" s="93">
        <f>IF(集計表!G67="","",集計表!G67)</f>
        <v>156.95400000000001</v>
      </c>
      <c r="F116" s="93">
        <f>IF(集計表!H67="","",集計表!H67)</f>
        <v>190.214</v>
      </c>
      <c r="G116" s="93">
        <f>IF(集計表!I67="","",集計表!I67)</f>
        <v>139.68799999999999</v>
      </c>
      <c r="H116" s="93">
        <f>IF(集計表!J67="","",集計表!J67)</f>
        <v>201.61</v>
      </c>
      <c r="I116" s="93">
        <f>IF(集計表!K67="","",集計表!K67)</f>
        <v>197.70500000000001</v>
      </c>
      <c r="J116" s="93">
        <f>IF(集計表!L67="","",集計表!L67)</f>
        <v>124.20399999999999</v>
      </c>
      <c r="K116" s="93">
        <f>IF(集計表!M67="","",集計表!M67)</f>
        <v>207.30799999999999</v>
      </c>
      <c r="L116" s="93">
        <f>IF(集計表!N67="","",集計表!N67)</f>
        <v>170.768</v>
      </c>
      <c r="M116" s="93">
        <f>IF(集計表!O67="","",集計表!O67)</f>
        <v>187.87100000000001</v>
      </c>
      <c r="N116" s="93">
        <f>IF(集計表!P67="","",集計表!P67)</f>
        <v>162.53800000000001</v>
      </c>
      <c r="O116" s="93">
        <f>IF(集計表!Q67="","",集計表!Q67)</f>
        <v>124.37</v>
      </c>
      <c r="P116" s="93">
        <f>IF(集計表!R67="","",集計表!R67)</f>
        <v>157.40799999999999</v>
      </c>
      <c r="Q116" s="93">
        <f>IF(集計表!S67="","",集計表!S67)</f>
        <v>101.97799999999999</v>
      </c>
      <c r="R116" s="93">
        <f>IF(集計表!T67="","",集計表!T67)</f>
        <v>114.523</v>
      </c>
      <c r="S116" s="93">
        <f>IF(集計表!U67="","",集計表!U67)</f>
        <v>137.084</v>
      </c>
      <c r="T116" s="93">
        <f>IF(集計表!V67="","",集計表!V67)</f>
        <v>111.09399999999999</v>
      </c>
      <c r="U116" s="93">
        <f>IF(集計表!W67="","",集計表!W67)</f>
        <v>126.71</v>
      </c>
      <c r="V116" s="93">
        <f>IF(集計表!X67="","",集計表!X67)</f>
        <v>152.238</v>
      </c>
      <c r="W116" s="93">
        <f>IF(集計表!Y67="","",集計表!Y67)</f>
        <v>155.48699999999999</v>
      </c>
      <c r="X116" s="93">
        <f>IF(集計表!Z67="","",集計表!Z67)</f>
        <v>197.41</v>
      </c>
      <c r="Y116" s="93">
        <f>IF(集計表!AA67="","",集計表!AA67)</f>
        <v>125.84</v>
      </c>
      <c r="Z116" s="93">
        <f>IF(集計表!AB67="","",集計表!AB67)</f>
        <v>235.6</v>
      </c>
      <c r="AA116" s="93">
        <f>IF(集計表!AC67="","",集計表!AC67)</f>
        <v>97.27</v>
      </c>
      <c r="AB116" s="93">
        <f>IF(集計表!AD67="","",集計表!AD67)</f>
        <v>99.83</v>
      </c>
      <c r="AC116" s="93">
        <f>IF(集計表!AE67="","",集計表!AE67)</f>
        <v>161.095</v>
      </c>
      <c r="AD116" s="93">
        <f>IF(集計表!AF67="","",集計表!AF67)</f>
        <v>100.238</v>
      </c>
      <c r="AE116" s="93">
        <f>IF(集計表!AG67="","",集計表!AG67)</f>
        <v>139.99199999999999</v>
      </c>
      <c r="AF116" s="93">
        <f>IF(集計表!AH67="","",集計表!AH67)</f>
        <v>103.123</v>
      </c>
      <c r="AG116" s="93">
        <f>IF(集計表!AI67="","",集計表!AI67)</f>
        <v>125.19199999999999</v>
      </c>
      <c r="AH116" s="93">
        <f>IF(集計表!AJ67="","",集計表!AJ67)</f>
        <v>143.816</v>
      </c>
      <c r="AI116" s="93" t="str">
        <f>IF(集計表!AK67="","",集計表!AK67)</f>
        <v/>
      </c>
      <c r="AJ116" s="93" t="str">
        <f>IF(集計表!AL67="","",集計表!AL67)</f>
        <v/>
      </c>
      <c r="AK116" s="110" t="str">
        <f>IF(集計表!AM67="","",集計表!AM67)</f>
        <v/>
      </c>
      <c r="AL116" s="110" t="str">
        <f>IF(集計表!AN67="","",集計表!AN67)</f>
        <v/>
      </c>
      <c r="AM116" s="110" t="str">
        <f>IF(集計表!AO67="","",集計表!AO67)</f>
        <v/>
      </c>
      <c r="AN116" s="94" t="str">
        <f>IF(集計表!AP67="","",集計表!AP67)</f>
        <v/>
      </c>
      <c r="AO116" s="94" t="str">
        <f>IF(集計表!AQ67="","",集計表!AQ67)</f>
        <v/>
      </c>
      <c r="AP116" s="94" t="str">
        <f>IF(集計表!AR67="","",集計表!AR67)</f>
        <v/>
      </c>
      <c r="AQ116" s="94" t="str">
        <f>IF(集計表!AS67="","",集計表!AS67)</f>
        <v/>
      </c>
      <c r="AR116" s="163" t="str">
        <f>IF(集計表!AT67="","",集計表!AT67)</f>
        <v/>
      </c>
      <c r="AS116" s="154"/>
    </row>
    <row r="117" spans="1:45" s="152" customFormat="1" x14ac:dyDescent="0.15">
      <c r="A117" s="92" t="s">
        <v>1</v>
      </c>
      <c r="B117" s="93">
        <f>IF(集計表!D68=0,NA(),集計表!D68)</f>
        <v>95</v>
      </c>
      <c r="C117" s="93">
        <f>IF(集計表!E68=0,NA(),集計表!E68)</f>
        <v>104</v>
      </c>
      <c r="D117" s="93">
        <f>IF(集計表!F68=0,NA(),集計表!F68)</f>
        <v>99</v>
      </c>
      <c r="E117" s="93">
        <f>IF(集計表!G68=0,NA(),集計表!G68)</f>
        <v>114</v>
      </c>
      <c r="F117" s="93">
        <f>IF(集計表!H68=0,NA(),集計表!H68)</f>
        <v>113</v>
      </c>
      <c r="G117" s="93">
        <f>IF(集計表!I68=0,NA(),集計表!I68)</f>
        <v>114</v>
      </c>
      <c r="H117" s="93">
        <f>IF(集計表!J68=0,NA(),集計表!J68)</f>
        <v>114</v>
      </c>
      <c r="I117" s="93">
        <f>IF(集計表!K68=0,NA(),集計表!K68)</f>
        <v>111</v>
      </c>
      <c r="J117" s="93">
        <f>IF(集計表!L68=0,NA(),集計表!L68)</f>
        <v>119</v>
      </c>
      <c r="K117" s="93">
        <f>IF(集計表!M68=0,NA(),集計表!M68)</f>
        <v>136</v>
      </c>
      <c r="L117" s="93">
        <f>IF(集計表!N68=0,NA(),集計表!N68)</f>
        <v>144</v>
      </c>
      <c r="M117" s="93">
        <f>IF(集計表!O68=0,NA(),集計表!O68)</f>
        <v>151</v>
      </c>
      <c r="N117" s="93">
        <f>IF(集計表!P68=0,NA(),集計表!P68)</f>
        <v>149</v>
      </c>
      <c r="O117" s="93">
        <f>IF(集計表!Q68=0,NA(),集計表!Q68)</f>
        <v>154</v>
      </c>
      <c r="P117" s="93">
        <f>IF(集計表!R68=0,NA(),集計表!R68)</f>
        <v>162</v>
      </c>
      <c r="Q117" s="93">
        <f>IF(集計表!S68=0,NA(),集計表!S68)</f>
        <v>169</v>
      </c>
      <c r="R117" s="93">
        <f>IF(集計表!T68=0,NA(),集計表!T68)</f>
        <v>192</v>
      </c>
      <c r="S117" s="93">
        <f>IF(集計表!U68=0,NA(),集計表!U68)</f>
        <v>215</v>
      </c>
      <c r="T117" s="93">
        <f>IF(集計表!V68=0,NA(),集計表!V68)</f>
        <v>254</v>
      </c>
      <c r="U117" s="93">
        <f>IF(集計表!W68=0,NA(),集計表!W68)</f>
        <v>267</v>
      </c>
      <c r="V117" s="93">
        <f>IF(集計表!X68=0,NA(),集計表!X68)</f>
        <v>230</v>
      </c>
      <c r="W117" s="93">
        <f>IF(集計表!Y68=0,NA(),集計表!Y68)</f>
        <v>170</v>
      </c>
      <c r="X117" s="93">
        <f>IF(集計表!Z68=0,NA(),集計表!Z68)</f>
        <v>120</v>
      </c>
      <c r="Y117" s="93">
        <f>IF(集計表!AA68=0,NA(),集計表!AA68)</f>
        <v>124</v>
      </c>
      <c r="Z117" s="93">
        <f>IF(集計表!AB68=0,NA(),集計表!AB68)</f>
        <v>121</v>
      </c>
      <c r="AA117" s="93">
        <f>IF(集計表!AC68=0,NA(),集計表!AC68)</f>
        <v>125</v>
      </c>
      <c r="AB117" s="93">
        <f>IF(集計表!AD68=0,NA(),集計表!AD68)</f>
        <v>128</v>
      </c>
      <c r="AC117" s="93">
        <f>IF(集計表!AE68=0,NA(),集計表!AE68)</f>
        <v>120</v>
      </c>
      <c r="AD117" s="93">
        <f>IF(集計表!AF68=0,NA(),集計表!AF68)</f>
        <v>118</v>
      </c>
      <c r="AE117" s="93">
        <f>IF(集計表!AG68=0,NA(),集計表!AG68)</f>
        <v>120</v>
      </c>
      <c r="AF117" s="93">
        <f>IF(集計表!AH68=0,NA(),集計表!AH68)</f>
        <v>115</v>
      </c>
      <c r="AG117" s="93">
        <f>IF(集計表!AI68=0,NA(),集計表!AI68)</f>
        <v>112</v>
      </c>
      <c r="AH117" s="93">
        <f>IF(集計表!AJ68=0,NA(),集計表!AJ68)</f>
        <v>102</v>
      </c>
      <c r="AI117" s="93" t="e">
        <f>IF(集計表!AK68=0,NA(),集計表!AK68)</f>
        <v>#N/A</v>
      </c>
      <c r="AJ117" s="93" t="e">
        <f>IF(集計表!AL68=0,NA(),集計表!AL68)</f>
        <v>#N/A</v>
      </c>
      <c r="AK117" s="110" t="e">
        <f>IF(集計表!AM68=0,NA(),集計表!AM68)</f>
        <v>#N/A</v>
      </c>
      <c r="AL117" s="110" t="e">
        <f>IF(集計表!AN68=0,NA(),集計表!AN68)</f>
        <v>#N/A</v>
      </c>
      <c r="AM117" s="110" t="e">
        <f>IF(集計表!AO68=0,NA(),集計表!AO68)</f>
        <v>#N/A</v>
      </c>
      <c r="AN117" s="94" t="e">
        <f>IF(集計表!AP68=0,NA(),集計表!AP68)</f>
        <v>#N/A</v>
      </c>
      <c r="AO117" s="94" t="e">
        <f>IF(集計表!AQ68=0,NA(),集計表!AQ68)</f>
        <v>#N/A</v>
      </c>
      <c r="AP117" s="94" t="e">
        <f>IF(集計表!AR68=0,NA(),集計表!AR68)</f>
        <v>#N/A</v>
      </c>
      <c r="AQ117" s="94" t="e">
        <f>IF(集計表!AS68=0,NA(),集計表!AS68)</f>
        <v>#N/A</v>
      </c>
      <c r="AR117" s="163" t="e">
        <f>IF(集計表!AT68=0,NA(),集計表!AT68)</f>
        <v>#N/A</v>
      </c>
      <c r="AS117" s="154"/>
    </row>
    <row r="118" spans="1:45" s="152" customFormat="1" x14ac:dyDescent="0.15">
      <c r="A118" s="120" t="s">
        <v>2</v>
      </c>
      <c r="B118" s="121">
        <f>集計表!D69</f>
        <v>66</v>
      </c>
      <c r="C118" s="121">
        <f>集計表!E69</f>
        <v>66</v>
      </c>
      <c r="D118" s="121">
        <f>集計表!F69</f>
        <v>66</v>
      </c>
      <c r="E118" s="121">
        <f>集計表!G69</f>
        <v>66</v>
      </c>
      <c r="F118" s="121">
        <f>集計表!H69</f>
        <v>66</v>
      </c>
      <c r="G118" s="121">
        <f>集計表!I69</f>
        <v>66</v>
      </c>
      <c r="H118" s="121">
        <f>集計表!J69</f>
        <v>66</v>
      </c>
      <c r="I118" s="121">
        <f>集計表!K69</f>
        <v>76</v>
      </c>
      <c r="J118" s="121">
        <f>集計表!L69</f>
        <v>76</v>
      </c>
      <c r="K118" s="121">
        <f>集計表!M69</f>
        <v>76</v>
      </c>
      <c r="L118" s="121">
        <f>集計表!N69</f>
        <v>76</v>
      </c>
      <c r="M118" s="121">
        <f>集計表!O69</f>
        <v>76</v>
      </c>
      <c r="N118" s="121">
        <f>集計表!P69</f>
        <v>76</v>
      </c>
      <c r="O118" s="121">
        <f>集計表!Q69</f>
        <v>76</v>
      </c>
      <c r="P118" s="121">
        <f>集計表!R69</f>
        <v>89</v>
      </c>
      <c r="Q118" s="121">
        <f>集計表!S69</f>
        <v>89</v>
      </c>
      <c r="R118" s="121">
        <f>集計表!T69</f>
        <v>89</v>
      </c>
      <c r="S118" s="121">
        <f>集計表!U69</f>
        <v>89</v>
      </c>
      <c r="T118" s="121">
        <f>集計表!V69</f>
        <v>89</v>
      </c>
      <c r="U118" s="121">
        <f>集計表!W69</f>
        <v>89</v>
      </c>
      <c r="V118" s="121">
        <f>集計表!X69</f>
        <v>89</v>
      </c>
      <c r="W118" s="121">
        <f>集計表!Y69</f>
        <v>89</v>
      </c>
      <c r="X118" s="121">
        <f>集計表!Z69</f>
        <v>81</v>
      </c>
      <c r="Y118" s="121">
        <f>集計表!AA69</f>
        <v>81</v>
      </c>
      <c r="Z118" s="121">
        <f>集計表!AB69</f>
        <v>81</v>
      </c>
      <c r="AA118" s="121">
        <f>集計表!AC69</f>
        <v>81</v>
      </c>
      <c r="AB118" s="121">
        <f>集計表!AD69</f>
        <v>81</v>
      </c>
      <c r="AC118" s="121">
        <f>集計表!AE69</f>
        <v>81</v>
      </c>
      <c r="AD118" s="121">
        <f>集計表!AF69</f>
        <v>81</v>
      </c>
      <c r="AE118" s="121">
        <f>集計表!AG69</f>
        <v>87</v>
      </c>
      <c r="AF118" s="121">
        <f>集計表!AH69</f>
        <v>87</v>
      </c>
      <c r="AG118" s="121">
        <f>集計表!AI69</f>
        <v>87</v>
      </c>
      <c r="AH118" s="121">
        <f>集計表!AJ69</f>
        <v>87</v>
      </c>
      <c r="AI118" s="121">
        <f>集計表!AK69</f>
        <v>87</v>
      </c>
      <c r="AJ118" s="121">
        <f>集計表!AL69</f>
        <v>87</v>
      </c>
      <c r="AK118" s="122">
        <f>集計表!AM69</f>
        <v>87</v>
      </c>
      <c r="AL118" s="122">
        <f>集計表!AN69</f>
        <v>87</v>
      </c>
      <c r="AM118" s="122">
        <f>集計表!AO69</f>
        <v>88</v>
      </c>
      <c r="AN118" s="123">
        <f>集計表!AP69</f>
        <v>88</v>
      </c>
      <c r="AO118" s="123">
        <f>集計表!AQ69</f>
        <v>88</v>
      </c>
      <c r="AP118" s="123">
        <f>集計表!AR69</f>
        <v>88</v>
      </c>
      <c r="AQ118" s="123">
        <f>集計表!AS69</f>
        <v>88</v>
      </c>
      <c r="AR118" s="164">
        <f>集計表!AT69</f>
        <v>88</v>
      </c>
      <c r="AS118" s="154"/>
    </row>
    <row r="119" spans="1:45" s="152" customFormat="1" ht="13.5" customHeight="1" thickBot="1" x14ac:dyDescent="0.2">
      <c r="A119" s="124" t="s">
        <v>23</v>
      </c>
      <c r="B119" s="125">
        <f>IFERROR(B117/B118, "")</f>
        <v>1.4393939393939394</v>
      </c>
      <c r="C119" s="125">
        <f t="shared" ref="C119" si="39">IFERROR(C117/C118, "")</f>
        <v>1.5757575757575757</v>
      </c>
      <c r="D119" s="125">
        <f t="shared" ref="D119" si="40">IFERROR(D117/D118, "")</f>
        <v>1.5</v>
      </c>
      <c r="E119" s="125">
        <f t="shared" ref="E119" si="41">IFERROR(E117/E118, "")</f>
        <v>1.7272727272727273</v>
      </c>
      <c r="F119" s="125">
        <f t="shared" ref="F119" si="42">IFERROR(F117/F118, "")</f>
        <v>1.7121212121212122</v>
      </c>
      <c r="G119" s="125">
        <f t="shared" ref="G119" si="43">IFERROR(G117/G118, "")</f>
        <v>1.7272727272727273</v>
      </c>
      <c r="H119" s="125">
        <f t="shared" ref="H119" si="44">IFERROR(H117/H118, "")</f>
        <v>1.7272727272727273</v>
      </c>
      <c r="I119" s="125">
        <f t="shared" ref="I119" si="45">IFERROR(I117/I118, "")</f>
        <v>1.4605263157894737</v>
      </c>
      <c r="J119" s="125">
        <f t="shared" ref="J119" si="46">IFERROR(J117/J118, "")</f>
        <v>1.5657894736842106</v>
      </c>
      <c r="K119" s="125">
        <f t="shared" ref="K119" si="47">IFERROR(K117/K118, "")</f>
        <v>1.7894736842105263</v>
      </c>
      <c r="L119" s="125">
        <f t="shared" ref="L119" si="48">IFERROR(L117/L118, "")</f>
        <v>1.8947368421052631</v>
      </c>
      <c r="M119" s="125">
        <f t="shared" ref="M119" si="49">IFERROR(M117/M118, "")</f>
        <v>1.986842105263158</v>
      </c>
      <c r="N119" s="125">
        <f t="shared" ref="N119" si="50">IFERROR(N117/N118, "")</f>
        <v>1.9605263157894737</v>
      </c>
      <c r="O119" s="125">
        <f t="shared" ref="O119" si="51">IFERROR(O117/O118, "")</f>
        <v>2.0263157894736841</v>
      </c>
      <c r="P119" s="126">
        <f t="shared" ref="P119" si="52">IFERROR(P117/P118, "")</f>
        <v>1.8202247191011236</v>
      </c>
      <c r="Q119" s="126">
        <f t="shared" ref="Q119" si="53">IFERROR(Q117/Q118, "")</f>
        <v>1.898876404494382</v>
      </c>
      <c r="R119" s="126">
        <f t="shared" ref="R119" si="54">IFERROR(R117/R118, "")</f>
        <v>2.1573033707865168</v>
      </c>
      <c r="S119" s="125">
        <f t="shared" ref="S119" si="55">IFERROR(S117/S118, "")</f>
        <v>2.4157303370786516</v>
      </c>
      <c r="T119" s="125">
        <f t="shared" ref="T119" si="56">IFERROR(T117/T118, "")</f>
        <v>2.8539325842696628</v>
      </c>
      <c r="U119" s="125">
        <f t="shared" ref="U119" si="57">IFERROR(U117/U118, "")</f>
        <v>3</v>
      </c>
      <c r="V119" s="125">
        <f t="shared" ref="V119" si="58">IFERROR(V117/V118, "")</f>
        <v>2.5842696629213484</v>
      </c>
      <c r="W119" s="125">
        <f t="shared" ref="W119" si="59">IFERROR(W117/W118, "")</f>
        <v>1.9101123595505618</v>
      </c>
      <c r="X119" s="125">
        <f t="shared" ref="X119" si="60">IFERROR(X117/X118, "")</f>
        <v>1.4814814814814814</v>
      </c>
      <c r="Y119" s="126">
        <f t="shared" ref="Y119" si="61">IFERROR(Y117/Y118, "")</f>
        <v>1.5308641975308641</v>
      </c>
      <c r="Z119" s="125">
        <f t="shared" ref="Z119" si="62">IFERROR(Z117/Z118, "")</f>
        <v>1.4938271604938271</v>
      </c>
      <c r="AA119" s="125">
        <f t="shared" ref="AA119" si="63">IFERROR(AA117/AA118, "")</f>
        <v>1.5432098765432098</v>
      </c>
      <c r="AB119" s="125">
        <f t="shared" ref="AB119" si="64">IFERROR(AB117/AB118, "")</f>
        <v>1.5802469135802468</v>
      </c>
      <c r="AC119" s="125">
        <f t="shared" ref="AC119" si="65">IFERROR(AC117/AC118, "")</f>
        <v>1.4814814814814814</v>
      </c>
      <c r="AD119" s="125">
        <f t="shared" ref="AD119" si="66">IFERROR(AD117/AD118, "")</f>
        <v>1.4567901234567902</v>
      </c>
      <c r="AE119" s="125">
        <f t="shared" ref="AE119" si="67">IFERROR(AE117/AE118, "")</f>
        <v>1.3793103448275863</v>
      </c>
      <c r="AF119" s="125">
        <f t="shared" ref="AF119" si="68">IFERROR(AF117/AF118, "")</f>
        <v>1.3218390804597702</v>
      </c>
      <c r="AG119" s="125">
        <f t="shared" ref="AG119" si="69">IFERROR(AG117/AG118, "")</f>
        <v>1.2873563218390804</v>
      </c>
      <c r="AH119" s="125">
        <f t="shared" ref="AH119" si="70">IFERROR(AH117/AH118, "")</f>
        <v>1.1724137931034482</v>
      </c>
      <c r="AI119" s="125" t="str">
        <f t="shared" ref="AI119" si="71">IFERROR(AI117/AI118, "")</f>
        <v/>
      </c>
      <c r="AJ119" s="125" t="str">
        <f t="shared" ref="AJ119" si="72">IFERROR(AJ117/AJ118, "")</f>
        <v/>
      </c>
      <c r="AK119" s="125" t="str">
        <f t="shared" ref="AK119" si="73">IFERROR(AK117/AK118, "")</f>
        <v/>
      </c>
      <c r="AL119" s="125" t="str">
        <f t="shared" ref="AL119" si="74">IFERROR(AL117/AL118, "")</f>
        <v/>
      </c>
      <c r="AM119" s="125" t="str">
        <f t="shared" ref="AM119" si="75">IFERROR(AM117/AM118, "")</f>
        <v/>
      </c>
      <c r="AN119" s="130" t="str">
        <f t="shared" ref="AN119:AR119" si="76">IFERROR(AN117/AN118, "")</f>
        <v/>
      </c>
      <c r="AO119" s="130" t="str">
        <f t="shared" si="76"/>
        <v/>
      </c>
      <c r="AP119" s="130" t="str">
        <f t="shared" si="76"/>
        <v/>
      </c>
      <c r="AQ119" s="130" t="str">
        <f t="shared" si="76"/>
        <v/>
      </c>
      <c r="AR119" s="165" t="str">
        <f t="shared" si="76"/>
        <v/>
      </c>
      <c r="AS119" s="143"/>
    </row>
    <row r="120" spans="1:45" s="116" customFormat="1" ht="22.5" customHeight="1" x14ac:dyDescent="0.15">
      <c r="A120" s="116" t="s">
        <v>21</v>
      </c>
      <c r="B120" s="117"/>
      <c r="C120" s="117"/>
      <c r="D120" s="118"/>
      <c r="E120" s="117"/>
      <c r="F120" s="115"/>
      <c r="G120" s="117"/>
      <c r="H120" s="117"/>
      <c r="I120" s="117"/>
      <c r="J120" s="117"/>
      <c r="K120" s="119"/>
      <c r="L120" s="117"/>
      <c r="M120" s="11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S120" s="116" t="s">
        <v>22</v>
      </c>
    </row>
    <row r="121" spans="1:45" ht="15" x14ac:dyDescent="0.15">
      <c r="A121" s="59" t="s">
        <v>12</v>
      </c>
      <c r="B121" s="30"/>
      <c r="C121" s="30"/>
      <c r="D121" s="30"/>
      <c r="E121" s="30"/>
      <c r="F121" s="30"/>
      <c r="G121" s="30"/>
      <c r="H121" s="30"/>
      <c r="I121" s="30"/>
      <c r="J121" s="30"/>
      <c r="L121" s="30" t="str">
        <f>TEXT(集計表!$C$1,"(e.m/d～)")</f>
        <v>(6.3/1～)</v>
      </c>
      <c r="M121" s="30"/>
      <c r="N121" s="30"/>
      <c r="O121" s="30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</row>
    <row r="122" spans="1:45" ht="15" x14ac:dyDescent="0.15">
      <c r="A122" s="59" t="s">
        <v>20</v>
      </c>
      <c r="B122" s="30"/>
      <c r="C122" s="30"/>
      <c r="D122" s="30"/>
      <c r="E122" s="30"/>
      <c r="F122" s="30"/>
      <c r="G122" s="30"/>
      <c r="H122" s="30"/>
      <c r="I122" s="30"/>
      <c r="AP122"/>
      <c r="AQ122"/>
    </row>
    <row r="123" spans="1:45" x14ac:dyDescent="0.15">
      <c r="AP123"/>
      <c r="AQ123"/>
    </row>
    <row r="124" spans="1:45" x14ac:dyDescent="0.15">
      <c r="AP124"/>
      <c r="AQ124"/>
    </row>
    <row r="125" spans="1:45" x14ac:dyDescent="0.15">
      <c r="AP125"/>
      <c r="AQ125"/>
    </row>
    <row r="126" spans="1:45" x14ac:dyDescent="0.15">
      <c r="AP126"/>
      <c r="AQ126"/>
    </row>
    <row r="127" spans="1:45" x14ac:dyDescent="0.15">
      <c r="AP127"/>
      <c r="AQ127"/>
    </row>
    <row r="128" spans="1:45" x14ac:dyDescent="0.15">
      <c r="AP128"/>
      <c r="AQ128"/>
    </row>
    <row r="129" spans="42:43" x14ac:dyDescent="0.15">
      <c r="AP129"/>
      <c r="AQ129"/>
    </row>
    <row r="130" spans="42:43" x14ac:dyDescent="0.15">
      <c r="AP130"/>
      <c r="AQ130"/>
    </row>
    <row r="131" spans="42:43" x14ac:dyDescent="0.15">
      <c r="AP131"/>
      <c r="AQ131"/>
    </row>
    <row r="132" spans="42:43" x14ac:dyDescent="0.15">
      <c r="AP132"/>
      <c r="AQ132"/>
    </row>
    <row r="133" spans="42:43" x14ac:dyDescent="0.15">
      <c r="AP133"/>
      <c r="AQ133"/>
    </row>
    <row r="134" spans="42:43" x14ac:dyDescent="0.15">
      <c r="AP134"/>
      <c r="AQ134"/>
    </row>
    <row r="135" spans="42:43" x14ac:dyDescent="0.15">
      <c r="AP135"/>
      <c r="AQ135"/>
    </row>
    <row r="136" spans="42:43" x14ac:dyDescent="0.15">
      <c r="AP136"/>
      <c r="AQ136"/>
    </row>
    <row r="137" spans="42:43" x14ac:dyDescent="0.15">
      <c r="AP137"/>
      <c r="AQ137"/>
    </row>
    <row r="138" spans="42:43" x14ac:dyDescent="0.15">
      <c r="AP138"/>
      <c r="AQ138"/>
    </row>
    <row r="139" spans="42:43" x14ac:dyDescent="0.15">
      <c r="AP139"/>
      <c r="AQ139"/>
    </row>
    <row r="140" spans="42:43" x14ac:dyDescent="0.15">
      <c r="AP140"/>
      <c r="AQ140"/>
    </row>
    <row r="141" spans="42:43" x14ac:dyDescent="0.15">
      <c r="AP141"/>
      <c r="AQ141"/>
    </row>
    <row r="142" spans="42:43" x14ac:dyDescent="0.15">
      <c r="AP142"/>
      <c r="AQ142"/>
    </row>
    <row r="143" spans="42:43" x14ac:dyDescent="0.15">
      <c r="AP143"/>
      <c r="AQ143"/>
    </row>
    <row r="144" spans="42:43" x14ac:dyDescent="0.15">
      <c r="AP144"/>
      <c r="AQ144"/>
    </row>
    <row r="145" spans="1:46" x14ac:dyDescent="0.15">
      <c r="AP145"/>
      <c r="AQ145"/>
    </row>
    <row r="146" spans="1:46" x14ac:dyDescent="0.15">
      <c r="AP146"/>
      <c r="AQ146"/>
    </row>
    <row r="147" spans="1:46" x14ac:dyDescent="0.15">
      <c r="AP147"/>
      <c r="AQ147"/>
    </row>
    <row r="148" spans="1:46" x14ac:dyDescent="0.15">
      <c r="AP148"/>
      <c r="AQ148"/>
    </row>
    <row r="149" spans="1:46" x14ac:dyDescent="0.15">
      <c r="AP149"/>
      <c r="AQ149"/>
    </row>
    <row r="150" spans="1:46" x14ac:dyDescent="0.15">
      <c r="AP150"/>
      <c r="AQ150"/>
    </row>
    <row r="151" spans="1:46" x14ac:dyDescent="0.15">
      <c r="AP151"/>
      <c r="AQ151"/>
    </row>
    <row r="152" spans="1:46" x14ac:dyDescent="0.15">
      <c r="AP152"/>
      <c r="AQ152"/>
    </row>
    <row r="153" spans="1:46" ht="13.35" customHeight="1" x14ac:dyDescent="0.15">
      <c r="AP153"/>
      <c r="AQ153"/>
    </row>
    <row r="154" spans="1:46" s="140" customFormat="1" ht="13.5" customHeight="1" thickBot="1" x14ac:dyDescent="0.2">
      <c r="C154" s="135"/>
      <c r="D154" s="135"/>
      <c r="E154" s="135"/>
      <c r="F154" s="129"/>
      <c r="G154" s="135"/>
      <c r="H154" s="135"/>
      <c r="I154" s="137"/>
      <c r="J154" s="135"/>
      <c r="K154" s="135"/>
      <c r="L154" s="135"/>
      <c r="M154" s="135"/>
      <c r="N154" s="135"/>
      <c r="O154" s="135"/>
      <c r="P154" s="129"/>
      <c r="Q154" s="135"/>
      <c r="R154" s="137"/>
      <c r="S154" s="137"/>
      <c r="T154" s="135"/>
      <c r="U154" s="135"/>
      <c r="V154" s="135"/>
      <c r="X154" s="137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</row>
    <row r="155" spans="1:46" x14ac:dyDescent="0.15">
      <c r="A155" s="91">
        <f>集計表!C71</f>
        <v>45352</v>
      </c>
      <c r="B155" s="100" t="str">
        <f>集計表!D71</f>
        <v>3/1</v>
      </c>
      <c r="C155" s="100" t="str">
        <f>集計表!E71</f>
        <v>2</v>
      </c>
      <c r="D155" s="100" t="str">
        <f>集計表!F71</f>
        <v>4</v>
      </c>
      <c r="E155" s="100" t="str">
        <f>集計表!G71</f>
        <v>5</v>
      </c>
      <c r="F155" s="100" t="str">
        <f>集計表!H71</f>
        <v>7</v>
      </c>
      <c r="G155" s="100" t="str">
        <f>集計表!I71</f>
        <v>8</v>
      </c>
      <c r="H155" s="100" t="str">
        <f>集計表!J71</f>
        <v>9</v>
      </c>
      <c r="I155" s="100" t="str">
        <f>集計表!K71</f>
        <v>11</v>
      </c>
      <c r="J155" s="100" t="str">
        <f>集計表!L71</f>
        <v>12</v>
      </c>
      <c r="K155" s="100" t="str">
        <f>集計表!M71</f>
        <v>14</v>
      </c>
      <c r="L155" s="100" t="str">
        <f>集計表!N71</f>
        <v>15</v>
      </c>
      <c r="M155" s="100" t="str">
        <f>集計表!O71</f>
        <v>16</v>
      </c>
      <c r="N155" s="100" t="str">
        <f>集計表!P71</f>
        <v>18</v>
      </c>
      <c r="O155" s="100" t="str">
        <f>集計表!Q71</f>
        <v>19</v>
      </c>
      <c r="P155" s="100" t="str">
        <f>集計表!R71</f>
        <v>21</v>
      </c>
      <c r="Q155" s="101" t="str">
        <f>集計表!S71</f>
        <v>22</v>
      </c>
      <c r="R155" s="109" t="str">
        <f>集計表!T71</f>
        <v>23</v>
      </c>
      <c r="S155" s="101" t="str">
        <f>集計表!U71</f>
        <v>25</v>
      </c>
      <c r="T155" s="101" t="str">
        <f>集計表!V71</f>
        <v>26</v>
      </c>
      <c r="U155" s="101" t="str">
        <f>集計表!W71</f>
        <v>28</v>
      </c>
      <c r="V155" s="101" t="str">
        <f>集計表!X71</f>
        <v>29</v>
      </c>
      <c r="W155" s="101" t="str">
        <f>集計表!Y71</f>
        <v>30</v>
      </c>
      <c r="X155" s="102" t="str">
        <f>集計表!Z71</f>
        <v>4/1</v>
      </c>
      <c r="Y155" s="102" t="str">
        <f>集計表!AA71</f>
        <v>2</v>
      </c>
      <c r="Z155" s="102" t="str">
        <f>集計表!AB71</f>
        <v>4</v>
      </c>
      <c r="AA155" s="102" t="str">
        <f>集計表!AC71</f>
        <v>5</v>
      </c>
      <c r="AB155" s="102" t="str">
        <f>集計表!AD71</f>
        <v>6</v>
      </c>
      <c r="AC155" s="102" t="str">
        <f>集計表!AE71</f>
        <v>8</v>
      </c>
      <c r="AD155" s="102" t="str">
        <f>集計表!AF71</f>
        <v>9</v>
      </c>
      <c r="AE155" s="102" t="str">
        <f>集計表!AG71</f>
        <v>11</v>
      </c>
      <c r="AF155" s="102" t="str">
        <f>集計表!AH71</f>
        <v>12</v>
      </c>
      <c r="AG155" s="102" t="str">
        <f>集計表!AI71</f>
        <v>13</v>
      </c>
      <c r="AH155" s="102" t="str">
        <f>集計表!AJ71</f>
        <v>15</v>
      </c>
      <c r="AI155" s="102" t="str">
        <f>集計表!AK71</f>
        <v>16</v>
      </c>
      <c r="AJ155" s="102" t="str">
        <f>集計表!AL71</f>
        <v>18</v>
      </c>
      <c r="AK155" s="102" t="str">
        <f>集計表!AM71</f>
        <v>19</v>
      </c>
      <c r="AL155" s="102" t="str">
        <f>集計表!AN71</f>
        <v>20</v>
      </c>
      <c r="AM155" s="102" t="str">
        <f>集計表!AO71</f>
        <v>22</v>
      </c>
      <c r="AN155" s="103" t="str">
        <f>集計表!AP71</f>
        <v>23</v>
      </c>
      <c r="AO155" s="103" t="str">
        <f>集計表!AQ71</f>
        <v>25</v>
      </c>
      <c r="AP155" s="103" t="str">
        <f>集計表!AR71</f>
        <v>26</v>
      </c>
      <c r="AQ155" s="103" t="str">
        <f>集計表!AS71</f>
        <v>27</v>
      </c>
      <c r="AR155" s="162" t="str">
        <f>集計表!AT71</f>
        <v>30</v>
      </c>
      <c r="AS155" s="153"/>
      <c r="AT155" s="153"/>
    </row>
    <row r="156" spans="1:46" s="152" customFormat="1" x14ac:dyDescent="0.15">
      <c r="A156" s="92" t="s">
        <v>0</v>
      </c>
      <c r="B156" s="93">
        <f>IF(集計表!D73="","",集計表!D73)</f>
        <v>167.15600000000001</v>
      </c>
      <c r="C156" s="93">
        <f>IF(集計表!E73="","",集計表!E73)</f>
        <v>200.214</v>
      </c>
      <c r="D156" s="93">
        <f>IF(集計表!F73="","",集計表!F73)</f>
        <v>230.73699999999999</v>
      </c>
      <c r="E156" s="93">
        <f>IF(集計表!G73="","",集計表!G73)</f>
        <v>188.108</v>
      </c>
      <c r="F156" s="93">
        <f>IF(集計表!H73="","",集計表!H73)</f>
        <v>328.23099999999999</v>
      </c>
      <c r="G156" s="93">
        <f>IF(集計表!I73="","",集計表!I73)</f>
        <v>164.01599999999999</v>
      </c>
      <c r="H156" s="93">
        <f>IF(集計表!J73="","",集計表!J73)</f>
        <v>170.113</v>
      </c>
      <c r="I156" s="93">
        <f>IF(集計表!K73="","",集計表!K73)</f>
        <v>223.41900000000001</v>
      </c>
      <c r="J156" s="93">
        <f>IF(集計表!L73="","",集計表!L73)</f>
        <v>152.215</v>
      </c>
      <c r="K156" s="93">
        <f>IF(集計表!M73="","",集計表!M73)</f>
        <v>266.916</v>
      </c>
      <c r="L156" s="93">
        <f>IF(集計表!N73="","",集計表!N73)</f>
        <v>151.43299999999999</v>
      </c>
      <c r="M156" s="93">
        <f>IF(集計表!O73="","",集計表!O73)</f>
        <v>125.57599999999999</v>
      </c>
      <c r="N156" s="93">
        <f>IF(集計表!P73="","",集計表!P73)</f>
        <v>203.68700000000001</v>
      </c>
      <c r="O156" s="93">
        <f>IF(集計表!Q73="","",集計表!Q73)</f>
        <v>167.69399999999999</v>
      </c>
      <c r="P156" s="93">
        <f>IF(集計表!R73="","",集計表!R73)</f>
        <v>270.68700000000001</v>
      </c>
      <c r="Q156" s="93">
        <f>IF(集計表!S73="","",集計表!S73)</f>
        <v>155.76900000000001</v>
      </c>
      <c r="R156" s="110">
        <f>IF(集計表!T73="","",集計表!T73)</f>
        <v>148.18600000000001</v>
      </c>
      <c r="S156" s="93">
        <f>IF(集計表!U73="","",集計表!U73)</f>
        <v>166.494</v>
      </c>
      <c r="T156" s="93">
        <f>IF(集計表!V73="","",集計表!V73)</f>
        <v>140.751</v>
      </c>
      <c r="U156" s="93">
        <f>IF(集計表!W73="","",集計表!W73)</f>
        <v>202.40799999999999</v>
      </c>
      <c r="V156" s="93">
        <f>IF(集計表!X73="","",集計表!X73)</f>
        <v>163.09899999999999</v>
      </c>
      <c r="W156" s="93">
        <f>IF(集計表!Y73="","",集計表!Y73)</f>
        <v>147.827</v>
      </c>
      <c r="X156" s="93">
        <f>IF(集計表!Z73="","",集計表!Z73)</f>
        <v>159.86000000000001</v>
      </c>
      <c r="Y156" s="93">
        <f>IF(集計表!AA73="","",集計表!AA73)</f>
        <v>144.9</v>
      </c>
      <c r="Z156" s="93">
        <f>IF(集計表!AB73="","",集計表!AB73)</f>
        <v>309.94</v>
      </c>
      <c r="AA156" s="93">
        <f>IF(集計表!AC73="","",集計表!AC73)</f>
        <v>147.851</v>
      </c>
      <c r="AB156" s="93">
        <f>IF(集計表!AD73="","",集計表!AD73)</f>
        <v>148.53399999999999</v>
      </c>
      <c r="AC156" s="93">
        <f>IF(集計表!AE73="","",集計表!AE73)</f>
        <v>270.95100000000002</v>
      </c>
      <c r="AD156" s="93">
        <f>IF(集計表!AF73="","",集計表!AF73)</f>
        <v>204.79599999999999</v>
      </c>
      <c r="AE156" s="93">
        <f>IF(集計表!AG73="","",集計表!AG73)</f>
        <v>209.01499999999999</v>
      </c>
      <c r="AF156" s="93">
        <f>IF(集計表!AH73="","",集計表!AH73)</f>
        <v>140.12</v>
      </c>
      <c r="AG156" s="93">
        <f>IF(集計表!AI73="","",集計表!AI73)</f>
        <v>227.22399999999999</v>
      </c>
      <c r="AH156" s="93">
        <f>IF(集計表!AJ73="","",集計表!AJ73)</f>
        <v>172.971</v>
      </c>
      <c r="AI156" s="93" t="str">
        <f>IF(集計表!AK73="","",集計表!AK73)</f>
        <v/>
      </c>
      <c r="AJ156" s="93" t="str">
        <f>IF(集計表!AL73="","",集計表!AL73)</f>
        <v/>
      </c>
      <c r="AK156" s="93" t="str">
        <f>IF(集計表!AM73="","",集計表!AM73)</f>
        <v/>
      </c>
      <c r="AL156" s="93" t="str">
        <f>IF(集計表!AN73="","",集計表!AN73)</f>
        <v/>
      </c>
      <c r="AM156" s="93" t="str">
        <f>IF(集計表!AO73="","",集計表!AO73)</f>
        <v/>
      </c>
      <c r="AN156" s="94" t="str">
        <f>IF(集計表!AP73="","",集計表!AP73)</f>
        <v/>
      </c>
      <c r="AO156" s="94" t="str">
        <f>IF(集計表!AQ73="","",集計表!AQ73)</f>
        <v/>
      </c>
      <c r="AP156" s="94" t="str">
        <f>IF(集計表!AR73="","",集計表!AR73)</f>
        <v/>
      </c>
      <c r="AQ156" s="94" t="str">
        <f>IF(集計表!AS73="","",集計表!AS73)</f>
        <v/>
      </c>
      <c r="AR156" s="163" t="str">
        <f>IF(集計表!AT73="","",集計表!AT73)</f>
        <v/>
      </c>
      <c r="AS156" s="154"/>
      <c r="AT156" s="154"/>
    </row>
    <row r="157" spans="1:46" s="152" customFormat="1" x14ac:dyDescent="0.15">
      <c r="A157" s="92" t="s">
        <v>1</v>
      </c>
      <c r="B157" s="146">
        <f>IF(集計表!D74=0,NA(),集計表!D74)</f>
        <v>55</v>
      </c>
      <c r="C157" s="146">
        <f>IF(集計表!E74=0,NA(),集計表!E74)</f>
        <v>54</v>
      </c>
      <c r="D157" s="146">
        <f>IF(集計表!F74=0,NA(),集計表!F74)</f>
        <v>59</v>
      </c>
      <c r="E157" s="146">
        <f>IF(集計表!G74=0,NA(),集計表!G74)</f>
        <v>66</v>
      </c>
      <c r="F157" s="146">
        <f>IF(集計表!H74=0,NA(),集計表!H74)</f>
        <v>64</v>
      </c>
      <c r="G157" s="146">
        <f>IF(集計表!I74=0,NA(),集計表!I74)</f>
        <v>69</v>
      </c>
      <c r="H157" s="146">
        <f>IF(集計表!J74=0,NA(),集計表!J74)</f>
        <v>74</v>
      </c>
      <c r="I157" s="146">
        <f>IF(集計表!K74=0,NA(),集計表!K74)</f>
        <v>71</v>
      </c>
      <c r="J157" s="146">
        <f>IF(集計表!L74=0,NA(),集計表!L74)</f>
        <v>79</v>
      </c>
      <c r="K157" s="146">
        <f>IF(集計表!M74=0,NA(),集計表!M74)</f>
        <v>75</v>
      </c>
      <c r="L157" s="146">
        <f>IF(集計表!N74=0,NA(),集計表!N74)</f>
        <v>80</v>
      </c>
      <c r="M157" s="146">
        <f>IF(集計表!O74=0,NA(),集計表!O74)</f>
        <v>77</v>
      </c>
      <c r="N157" s="146">
        <f>IF(集計表!P74=0,NA(),集計表!P74)</f>
        <v>71</v>
      </c>
      <c r="O157" s="146">
        <f>IF(集計表!Q74=0,NA(),集計表!Q74)</f>
        <v>83</v>
      </c>
      <c r="P157" s="146">
        <f>IF(集計表!R74=0,NA(),集計表!R74)</f>
        <v>85</v>
      </c>
      <c r="Q157" s="146">
        <f>IF(集計表!S74=0,NA(),集計表!S74)</f>
        <v>89</v>
      </c>
      <c r="R157" s="147">
        <f>IF(集計表!T74=0,NA(),集計表!T74)</f>
        <v>87</v>
      </c>
      <c r="S157" s="146">
        <f>IF(集計表!U74=0,NA(),集計表!U74)</f>
        <v>86</v>
      </c>
      <c r="T157" s="146">
        <f>IF(集計表!V74=0,NA(),集計表!V74)</f>
        <v>104</v>
      </c>
      <c r="U157" s="146">
        <f>IF(集計表!W74=0,NA(),集計表!W74)</f>
        <v>95</v>
      </c>
      <c r="V157" s="146">
        <f>IF(集計表!X74=0,NA(),集計表!X74)</f>
        <v>151</v>
      </c>
      <c r="W157" s="146">
        <f>IF(集計表!Y74=0,NA(),集計表!Y74)</f>
        <v>96</v>
      </c>
      <c r="X157" s="146">
        <f>IF(集計表!Z74=0,NA(),集計表!Z74)</f>
        <v>70</v>
      </c>
      <c r="Y157" s="146">
        <f>IF(集計表!AA74=0,NA(),集計表!AA74)</f>
        <v>74</v>
      </c>
      <c r="Z157" s="146">
        <f>IF(集計表!AB74=0,NA(),集計表!AB74)</f>
        <v>66</v>
      </c>
      <c r="AA157" s="146">
        <f>IF(集計表!AC74=0,NA(),集計表!AC74)</f>
        <v>69</v>
      </c>
      <c r="AB157" s="146">
        <f>IF(集計表!AD74=0,NA(),集計表!AD74)</f>
        <v>69</v>
      </c>
      <c r="AC157" s="146">
        <f>IF(集計表!AE74=0,NA(),集計表!AE74)</f>
        <v>68</v>
      </c>
      <c r="AD157" s="146">
        <f>IF(集計表!AF74=0,NA(),集計表!AF74)</f>
        <v>71</v>
      </c>
      <c r="AE157" s="146">
        <f>IF(集計表!AG74=0,NA(),集計表!AG74)</f>
        <v>74</v>
      </c>
      <c r="AF157" s="146">
        <f>IF(集計表!AH74=0,NA(),集計表!AH74)</f>
        <v>71</v>
      </c>
      <c r="AG157" s="146">
        <f>IF(集計表!AI74=0,NA(),集計表!AI74)</f>
        <v>67</v>
      </c>
      <c r="AH157" s="146">
        <f>IF(集計表!AJ74=0,NA(),集計表!AJ74)</f>
        <v>74</v>
      </c>
      <c r="AI157" s="146" t="e">
        <f>IF(集計表!AK74=0,NA(),集計表!AK74)</f>
        <v>#N/A</v>
      </c>
      <c r="AJ157" s="146" t="e">
        <f>IF(集計表!AL74=0,NA(),集計表!AL74)</f>
        <v>#N/A</v>
      </c>
      <c r="AK157" s="146" t="e">
        <f>IF(集計表!AM74=0,NA(),集計表!AM74)</f>
        <v>#N/A</v>
      </c>
      <c r="AL157" s="146" t="e">
        <f>IF(集計表!AN74=0,NA(),集計表!AN74)</f>
        <v>#N/A</v>
      </c>
      <c r="AM157" s="146" t="e">
        <f>IF(集計表!AO74=0,NA(),集計表!AO74)</f>
        <v>#N/A</v>
      </c>
      <c r="AN157" s="150" t="e">
        <f>IF(集計表!AP74=0,NA(),集計表!AP74)</f>
        <v>#N/A</v>
      </c>
      <c r="AO157" s="150" t="e">
        <f>IF(集計表!AQ74=0,NA(),集計表!AQ74)</f>
        <v>#N/A</v>
      </c>
      <c r="AP157" s="150" t="e">
        <f>IF(集計表!AR74=0,NA(),集計表!AR74)</f>
        <v>#N/A</v>
      </c>
      <c r="AQ157" s="150" t="e">
        <f>IF(集計表!AS74=0,NA(),集計表!AS74)</f>
        <v>#N/A</v>
      </c>
      <c r="AR157" s="167" t="e">
        <f>IF(集計表!AT74=0,NA(),集計表!AT74)</f>
        <v>#N/A</v>
      </c>
      <c r="AS157" s="159"/>
      <c r="AT157" s="159"/>
    </row>
    <row r="158" spans="1:46" s="152" customFormat="1" x14ac:dyDescent="0.15">
      <c r="A158" s="120" t="s">
        <v>2</v>
      </c>
      <c r="B158" s="148">
        <f>集計表!D75</f>
        <v>50</v>
      </c>
      <c r="C158" s="148">
        <f>集計表!E75</f>
        <v>50</v>
      </c>
      <c r="D158" s="148">
        <f>集計表!F75</f>
        <v>50</v>
      </c>
      <c r="E158" s="148">
        <f>集計表!G75</f>
        <v>50</v>
      </c>
      <c r="F158" s="148">
        <f>集計表!H75</f>
        <v>50</v>
      </c>
      <c r="G158" s="148">
        <f>集計表!I75</f>
        <v>50</v>
      </c>
      <c r="H158" s="148">
        <f>集計表!J75</f>
        <v>50</v>
      </c>
      <c r="I158" s="148">
        <f>集計表!K75</f>
        <v>57</v>
      </c>
      <c r="J158" s="148">
        <f>集計表!L75</f>
        <v>57</v>
      </c>
      <c r="K158" s="148">
        <f>集計表!M75</f>
        <v>57</v>
      </c>
      <c r="L158" s="148">
        <f>集計表!N75</f>
        <v>57</v>
      </c>
      <c r="M158" s="148">
        <f>集計表!O75</f>
        <v>57</v>
      </c>
      <c r="N158" s="148">
        <f>集計表!P75</f>
        <v>57</v>
      </c>
      <c r="O158" s="148">
        <f>集計表!Q75</f>
        <v>57</v>
      </c>
      <c r="P158" s="148">
        <f>集計表!R75</f>
        <v>63</v>
      </c>
      <c r="Q158" s="148">
        <f>集計表!S75</f>
        <v>63</v>
      </c>
      <c r="R158" s="149">
        <f>集計表!T75</f>
        <v>63</v>
      </c>
      <c r="S158" s="148">
        <f>集計表!U75</f>
        <v>63</v>
      </c>
      <c r="T158" s="148">
        <f>集計表!V75</f>
        <v>63</v>
      </c>
      <c r="U158" s="148">
        <f>集計表!W75</f>
        <v>63</v>
      </c>
      <c r="V158" s="148">
        <f>集計表!X75</f>
        <v>63</v>
      </c>
      <c r="W158" s="148">
        <f>集計表!Y75</f>
        <v>63</v>
      </c>
      <c r="X158" s="148">
        <f>集計表!Z75</f>
        <v>61</v>
      </c>
      <c r="Y158" s="148">
        <f>集計表!AA75</f>
        <v>61</v>
      </c>
      <c r="Z158" s="148">
        <f>集計表!AB75</f>
        <v>61</v>
      </c>
      <c r="AA158" s="148">
        <f>集計表!AC75</f>
        <v>61</v>
      </c>
      <c r="AB158" s="148">
        <f>集計表!AD75</f>
        <v>61</v>
      </c>
      <c r="AC158" s="148">
        <f>集計表!AE75</f>
        <v>61</v>
      </c>
      <c r="AD158" s="148">
        <f>集計表!AF75</f>
        <v>61</v>
      </c>
      <c r="AE158" s="148">
        <f>集計表!AG75</f>
        <v>63</v>
      </c>
      <c r="AF158" s="148">
        <f>集計表!AH75</f>
        <v>63</v>
      </c>
      <c r="AG158" s="148">
        <f>集計表!AI75</f>
        <v>63</v>
      </c>
      <c r="AH158" s="148">
        <f>集計表!AJ75</f>
        <v>63</v>
      </c>
      <c r="AI158" s="148">
        <f>集計表!AK75</f>
        <v>63</v>
      </c>
      <c r="AJ158" s="148">
        <f>集計表!AL75</f>
        <v>63</v>
      </c>
      <c r="AK158" s="148">
        <f>集計表!AM75</f>
        <v>63</v>
      </c>
      <c r="AL158" s="148">
        <f>集計表!AN75</f>
        <v>63</v>
      </c>
      <c r="AM158" s="148">
        <f>集計表!AO75</f>
        <v>62</v>
      </c>
      <c r="AN158" s="151">
        <f>集計表!AP75</f>
        <v>62</v>
      </c>
      <c r="AO158" s="151">
        <f>集計表!AQ75</f>
        <v>62</v>
      </c>
      <c r="AP158" s="151">
        <f>集計表!AR75</f>
        <v>62</v>
      </c>
      <c r="AQ158" s="151">
        <f>集計表!AS75</f>
        <v>62</v>
      </c>
      <c r="AR158" s="168">
        <f>集計表!AT75</f>
        <v>62</v>
      </c>
      <c r="AS158" s="159"/>
      <c r="AT158" s="159"/>
    </row>
    <row r="159" spans="1:46" s="152" customFormat="1" ht="13.5" customHeight="1" thickBot="1" x14ac:dyDescent="0.2">
      <c r="A159" s="124" t="s">
        <v>23</v>
      </c>
      <c r="B159" s="125">
        <f>IFERROR(B157/B158, "")</f>
        <v>1.1000000000000001</v>
      </c>
      <c r="C159" s="125">
        <f t="shared" ref="C159" si="77">IFERROR(C157/C158, "")</f>
        <v>1.08</v>
      </c>
      <c r="D159" s="125">
        <f t="shared" ref="D159" si="78">IFERROR(D157/D158, "")</f>
        <v>1.18</v>
      </c>
      <c r="E159" s="125">
        <f t="shared" ref="E159" si="79">IFERROR(E157/E158, "")</f>
        <v>1.32</v>
      </c>
      <c r="F159" s="126">
        <f t="shared" ref="F159" si="80">IFERROR(F157/F158, "")</f>
        <v>1.28</v>
      </c>
      <c r="G159" s="125">
        <f t="shared" ref="G159" si="81">IFERROR(G157/G158, "")</f>
        <v>1.38</v>
      </c>
      <c r="H159" s="125">
        <f t="shared" ref="H159" si="82">IFERROR(H157/H158, "")</f>
        <v>1.48</v>
      </c>
      <c r="I159" s="125">
        <f t="shared" ref="I159" si="83">IFERROR(I157/I158, "")</f>
        <v>1.2456140350877194</v>
      </c>
      <c r="J159" s="125">
        <f t="shared" ref="J159" si="84">IFERROR(J157/J158, "")</f>
        <v>1.3859649122807018</v>
      </c>
      <c r="K159" s="125">
        <f t="shared" ref="K159" si="85">IFERROR(K157/K158, "")</f>
        <v>1.3157894736842106</v>
      </c>
      <c r="L159" s="125">
        <f t="shared" ref="L159" si="86">IFERROR(L157/L158, "")</f>
        <v>1.4035087719298245</v>
      </c>
      <c r="M159" s="125">
        <f t="shared" ref="M159" si="87">IFERROR(M157/M158, "")</f>
        <v>1.3508771929824561</v>
      </c>
      <c r="N159" s="125">
        <f t="shared" ref="N159" si="88">IFERROR(N157/N158, "")</f>
        <v>1.2456140350877194</v>
      </c>
      <c r="O159" s="125">
        <f t="shared" ref="O159" si="89">IFERROR(O157/O158, "")</f>
        <v>1.4561403508771931</v>
      </c>
      <c r="P159" s="126">
        <f t="shared" ref="P159" si="90">IFERROR(P157/P158, "")</f>
        <v>1.3492063492063493</v>
      </c>
      <c r="Q159" s="125">
        <f t="shared" ref="Q159" si="91">IFERROR(Q157/Q158, "")</f>
        <v>1.4126984126984128</v>
      </c>
      <c r="R159" s="125">
        <f t="shared" ref="R159" si="92">IFERROR(R157/R158, "")</f>
        <v>1.3809523809523809</v>
      </c>
      <c r="S159" s="125">
        <f t="shared" ref="S159" si="93">IFERROR(S157/S158, "")</f>
        <v>1.3650793650793651</v>
      </c>
      <c r="T159" s="125">
        <f t="shared" ref="T159" si="94">IFERROR(T157/T158, "")</f>
        <v>1.6507936507936507</v>
      </c>
      <c r="U159" s="125">
        <f t="shared" ref="U159" si="95">IFERROR(U157/U158, "")</f>
        <v>1.5079365079365079</v>
      </c>
      <c r="V159" s="125">
        <f t="shared" ref="V159" si="96">IFERROR(V157/V158, "")</f>
        <v>2.3968253968253967</v>
      </c>
      <c r="W159" s="125">
        <f t="shared" ref="W159" si="97">IFERROR(W157/W158, "")</f>
        <v>1.5238095238095237</v>
      </c>
      <c r="X159" s="126">
        <f t="shared" ref="X159" si="98">IFERROR(X157/X158, "")</f>
        <v>1.1475409836065573</v>
      </c>
      <c r="Y159" s="126">
        <f t="shared" ref="Y159" si="99">IFERROR(Y157/Y158, "")</f>
        <v>1.2131147540983607</v>
      </c>
      <c r="Z159" s="126">
        <f t="shared" ref="Z159" si="100">IFERROR(Z157/Z158, "")</f>
        <v>1.0819672131147542</v>
      </c>
      <c r="AA159" s="126">
        <f t="shared" ref="AA159" si="101">IFERROR(AA157/AA158, "")</f>
        <v>1.1311475409836065</v>
      </c>
      <c r="AB159" s="126">
        <f t="shared" ref="AB159" si="102">IFERROR(AB157/AB158, "")</f>
        <v>1.1311475409836065</v>
      </c>
      <c r="AC159" s="126">
        <f t="shared" ref="AC159" si="103">IFERROR(AC157/AC158, "")</f>
        <v>1.1147540983606556</v>
      </c>
      <c r="AD159" s="126">
        <f t="shared" ref="AD159" si="104">IFERROR(AD157/AD158, "")</f>
        <v>1.1639344262295082</v>
      </c>
      <c r="AE159" s="126">
        <f t="shared" ref="AE159" si="105">IFERROR(AE157/AE158, "")</f>
        <v>1.1746031746031746</v>
      </c>
      <c r="AF159" s="125">
        <f t="shared" ref="AF159" si="106">IFERROR(AF157/AF158, "")</f>
        <v>1.126984126984127</v>
      </c>
      <c r="AG159" s="125">
        <f t="shared" ref="AG159" si="107">IFERROR(AG157/AG158, "")</f>
        <v>1.0634920634920635</v>
      </c>
      <c r="AH159" s="125">
        <f t="shared" ref="AH159" si="108">IFERROR(AH157/AH158, "")</f>
        <v>1.1746031746031746</v>
      </c>
      <c r="AI159" s="125" t="str">
        <f t="shared" ref="AI159" si="109">IFERROR(AI157/AI158, "")</f>
        <v/>
      </c>
      <c r="AJ159" s="125" t="str">
        <f t="shared" ref="AJ159" si="110">IFERROR(AJ157/AJ158, "")</f>
        <v/>
      </c>
      <c r="AK159" s="126" t="str">
        <f t="shared" ref="AK159" si="111">IFERROR(AK157/AK158, "")</f>
        <v/>
      </c>
      <c r="AL159" s="125" t="str">
        <f t="shared" ref="AL159" si="112">IFERROR(AL157/AL158, "")</f>
        <v/>
      </c>
      <c r="AM159" s="125" t="str">
        <f t="shared" ref="AM159" si="113">IFERROR(AM157/AM158, "")</f>
        <v/>
      </c>
      <c r="AN159" s="157" t="str">
        <f t="shared" ref="AN159:AR159" si="114">IFERROR(AN157/AN158, "")</f>
        <v/>
      </c>
      <c r="AO159" s="157" t="str">
        <f t="shared" si="114"/>
        <v/>
      </c>
      <c r="AP159" s="157" t="str">
        <f t="shared" si="114"/>
        <v/>
      </c>
      <c r="AQ159" s="157" t="str">
        <f t="shared" si="114"/>
        <v/>
      </c>
      <c r="AR159" s="169" t="str">
        <f t="shared" si="114"/>
        <v/>
      </c>
      <c r="AS159" s="143"/>
      <c r="AT159" s="143"/>
    </row>
    <row r="160" spans="1:46" s="116" customFormat="1" ht="22.5" customHeight="1" x14ac:dyDescent="0.15">
      <c r="A160" s="116" t="s">
        <v>21</v>
      </c>
      <c r="B160" s="117"/>
      <c r="C160" s="117"/>
      <c r="D160" s="118"/>
      <c r="E160" s="117"/>
      <c r="F160" s="115"/>
      <c r="G160" s="117"/>
      <c r="H160" s="117"/>
      <c r="I160" s="117"/>
      <c r="J160" s="117"/>
      <c r="K160" s="119"/>
      <c r="L160" s="117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S160" s="116" t="s">
        <v>22</v>
      </c>
    </row>
  </sheetData>
  <phoneticPr fontId="5"/>
  <conditionalFormatting sqref="B117:AS117 B157:AT157 B37:AU37 B77:AT77">
    <cfRule type="expression" dxfId="24" priority="74" stopIfTrue="1">
      <formula>ISERROR(B37)</formula>
    </cfRule>
  </conditionalFormatting>
  <conditionalFormatting sqref="B36">
    <cfRule type="expression" dxfId="23" priority="70" stopIfTrue="1">
      <formula>ISERROR(B36)</formula>
    </cfRule>
  </conditionalFormatting>
  <conditionalFormatting sqref="B76">
    <cfRule type="expression" dxfId="22" priority="69" stopIfTrue="1">
      <formula>ISERROR(B76)</formula>
    </cfRule>
  </conditionalFormatting>
  <conditionalFormatting sqref="B116">
    <cfRule type="expression" dxfId="21" priority="68" stopIfTrue="1">
      <formula>ISERROR(B116)</formula>
    </cfRule>
  </conditionalFormatting>
  <conditionalFormatting sqref="B156">
    <cfRule type="expression" dxfId="20" priority="67" stopIfTrue="1">
      <formula>ISERROR(B156)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3" manualBreakCount="3">
    <brk id="40" max="16383" man="1"/>
    <brk id="80" max="16383" man="1"/>
    <brk id="12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U162"/>
  <sheetViews>
    <sheetView showGridLines="0" zoomScale="70" zoomScaleNormal="70" zoomScaleSheetLayoutView="90" workbookViewId="0"/>
  </sheetViews>
  <sheetFormatPr defaultRowHeight="13.5" x14ac:dyDescent="0.15"/>
  <cols>
    <col min="1" max="1" width="11.125" bestFit="1" customWidth="1"/>
    <col min="2" max="40" width="4.125" style="1" customWidth="1"/>
    <col min="41" max="41" width="4.125" style="2" customWidth="1"/>
    <col min="42" max="42" width="4.125" style="22" customWidth="1"/>
    <col min="43" max="48" width="4.125" customWidth="1"/>
  </cols>
  <sheetData>
    <row r="1" spans="1:15" ht="15" x14ac:dyDescent="0.15">
      <c r="A1" s="5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M1" s="30" t="str">
        <f>TEXT(集計表!$C$1,"(e.m/d～)")</f>
        <v>(6.3/1～)</v>
      </c>
      <c r="N1" s="30"/>
      <c r="O1" s="30"/>
    </row>
    <row r="2" spans="1:15" ht="15" x14ac:dyDescent="0.15">
      <c r="A2" s="5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27" spans="42:44" x14ac:dyDescent="0.15">
      <c r="AP27" s="23"/>
    </row>
    <row r="28" spans="42:44" x14ac:dyDescent="0.15">
      <c r="AP28" s="11"/>
      <c r="AQ28" s="14"/>
      <c r="AR28" s="12"/>
    </row>
    <row r="29" spans="42:44" ht="13.5" customHeight="1" x14ac:dyDescent="0.15">
      <c r="AP29" s="8"/>
      <c r="AQ29" s="5"/>
      <c r="AR29" s="6"/>
    </row>
    <row r="30" spans="42:44" x14ac:dyDescent="0.15">
      <c r="AP30" s="8"/>
      <c r="AQ30" s="5"/>
      <c r="AR30" s="6"/>
    </row>
    <row r="31" spans="42:44" x14ac:dyDescent="0.15">
      <c r="AP31" s="7"/>
      <c r="AQ31" s="15"/>
      <c r="AR31" s="10"/>
    </row>
    <row r="32" spans="42:44" ht="13.5" customHeight="1" x14ac:dyDescent="0.15">
      <c r="AP32" s="8"/>
      <c r="AQ32" s="5"/>
      <c r="AR32" s="6"/>
    </row>
    <row r="33" spans="1:47" ht="13.35" customHeight="1" x14ac:dyDescent="0.15">
      <c r="AP33" s="8"/>
      <c r="AQ33" s="5"/>
      <c r="AR33" s="6"/>
    </row>
    <row r="34" spans="1:47" s="140" customFormat="1" ht="15.75" customHeight="1" thickBot="1" x14ac:dyDescent="0.2">
      <c r="B34" s="135"/>
      <c r="C34" s="135"/>
      <c r="D34" s="137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7"/>
      <c r="Q34" s="135"/>
      <c r="R34" s="137"/>
      <c r="S34" s="137"/>
      <c r="T34" s="135"/>
      <c r="U34" s="135"/>
      <c r="V34" s="135"/>
      <c r="W34" s="135"/>
      <c r="X34" s="135"/>
      <c r="Y34" s="135"/>
      <c r="Z34" s="135"/>
      <c r="AA34" s="137"/>
      <c r="AB34" s="135"/>
      <c r="AC34" s="135"/>
      <c r="AD34" s="135"/>
      <c r="AE34" s="135"/>
      <c r="AF34" s="135"/>
      <c r="AG34" s="135"/>
      <c r="AH34" s="135"/>
      <c r="AI34" s="135"/>
      <c r="AJ34" s="138"/>
      <c r="AK34" s="138"/>
      <c r="AL34" s="135"/>
      <c r="AM34" s="135"/>
      <c r="AN34" s="138"/>
      <c r="AO34" s="135"/>
      <c r="AP34" s="135"/>
      <c r="AQ34" s="135"/>
    </row>
    <row r="35" spans="1:47" ht="13.5" customHeight="1" x14ac:dyDescent="0.15">
      <c r="A35" s="91">
        <f>集計表!C79</f>
        <v>45352</v>
      </c>
      <c r="B35" s="105" t="str">
        <f>集計表!D79</f>
        <v>3/1</v>
      </c>
      <c r="C35" s="105" t="str">
        <f>集計表!E79</f>
        <v>2</v>
      </c>
      <c r="D35" s="105" t="str">
        <f>集計表!F79</f>
        <v>4</v>
      </c>
      <c r="E35" s="105" t="str">
        <f>集計表!G79</f>
        <v>5</v>
      </c>
      <c r="F35" s="105" t="str">
        <f>集計表!H79</f>
        <v>7</v>
      </c>
      <c r="G35" s="105" t="str">
        <f>集計表!I79</f>
        <v>8</v>
      </c>
      <c r="H35" s="105" t="str">
        <f>集計表!J79</f>
        <v>9</v>
      </c>
      <c r="I35" s="105" t="str">
        <f>集計表!K79</f>
        <v>11</v>
      </c>
      <c r="J35" s="105" t="str">
        <f>集計表!L79</f>
        <v>12</v>
      </c>
      <c r="K35" s="105" t="str">
        <f>集計表!M79</f>
        <v>14</v>
      </c>
      <c r="L35" s="105" t="str">
        <f>集計表!N79</f>
        <v>15</v>
      </c>
      <c r="M35" s="105" t="str">
        <f>集計表!O79</f>
        <v>16</v>
      </c>
      <c r="N35" s="105" t="str">
        <f>集計表!P79</f>
        <v>18</v>
      </c>
      <c r="O35" s="105" t="str">
        <f>集計表!Q79</f>
        <v>19</v>
      </c>
      <c r="P35" s="113" t="str">
        <f>集計表!R79</f>
        <v>21</v>
      </c>
      <c r="Q35" s="106" t="str">
        <f>集計表!S79</f>
        <v>22</v>
      </c>
      <c r="R35" s="106" t="str">
        <f>集計表!T79</f>
        <v>23</v>
      </c>
      <c r="S35" s="106" t="str">
        <f>集計表!U79</f>
        <v>25</v>
      </c>
      <c r="T35" s="106" t="str">
        <f>集計表!V79</f>
        <v>26</v>
      </c>
      <c r="U35" s="106" t="str">
        <f>集計表!W79</f>
        <v>28</v>
      </c>
      <c r="V35" s="106" t="str">
        <f>集計表!X79</f>
        <v>29</v>
      </c>
      <c r="W35" s="106" t="str">
        <f>集計表!Y79</f>
        <v>30</v>
      </c>
      <c r="X35" s="107" t="str">
        <f>集計表!Z79</f>
        <v>4/1</v>
      </c>
      <c r="Y35" s="107" t="str">
        <f>集計表!AA79</f>
        <v>2</v>
      </c>
      <c r="Z35" s="107" t="str">
        <f>集計表!AB79</f>
        <v>4</v>
      </c>
      <c r="AA35" s="107" t="str">
        <f>集計表!AC79</f>
        <v>5</v>
      </c>
      <c r="AB35" s="107" t="str">
        <f>集計表!AD79</f>
        <v>6</v>
      </c>
      <c r="AC35" s="107" t="str">
        <f>集計表!AE79</f>
        <v>8</v>
      </c>
      <c r="AD35" s="107" t="str">
        <f>集計表!AF79</f>
        <v>9</v>
      </c>
      <c r="AE35" s="107" t="str">
        <f>集計表!AG79</f>
        <v>11</v>
      </c>
      <c r="AF35" s="107" t="str">
        <f>集計表!AH79</f>
        <v>12</v>
      </c>
      <c r="AG35" s="107" t="str">
        <f>集計表!AI79</f>
        <v>13</v>
      </c>
      <c r="AH35" s="107" t="str">
        <f>集計表!AJ79</f>
        <v>15</v>
      </c>
      <c r="AI35" s="107" t="str">
        <f>集計表!AK79</f>
        <v>16</v>
      </c>
      <c r="AJ35" s="107" t="str">
        <f>集計表!AL79</f>
        <v>18</v>
      </c>
      <c r="AK35" s="107" t="str">
        <f>集計表!AM79</f>
        <v>19</v>
      </c>
      <c r="AL35" s="107" t="str">
        <f>集計表!AN79</f>
        <v>20</v>
      </c>
      <c r="AM35" s="107" t="str">
        <f>集計表!AO79</f>
        <v>22</v>
      </c>
      <c r="AN35" s="134" t="str">
        <f>集計表!AP79</f>
        <v>23</v>
      </c>
      <c r="AO35" s="134" t="str">
        <f>集計表!AQ79</f>
        <v>25</v>
      </c>
      <c r="AP35" s="134" t="str">
        <f>集計表!AR79</f>
        <v>26</v>
      </c>
      <c r="AQ35" s="134" t="str">
        <f>集計表!AS79</f>
        <v>27</v>
      </c>
      <c r="AR35" s="171" t="str">
        <f>集計表!AT79</f>
        <v>30</v>
      </c>
      <c r="AS35" s="144"/>
      <c r="AT35" s="144"/>
      <c r="AU35" s="144"/>
    </row>
    <row r="36" spans="1:47" s="152" customFormat="1" ht="13.5" customHeight="1" x14ac:dyDescent="0.15">
      <c r="A36" s="92" t="s">
        <v>0</v>
      </c>
      <c r="B36" s="93">
        <f>IF(集計表!D81="","",集計表!D81)</f>
        <v>50.037999999999997</v>
      </c>
      <c r="C36" s="93">
        <f>IF(集計表!E81="","",集計表!E81)</f>
        <v>56.457999999999998</v>
      </c>
      <c r="D36" s="93">
        <f>IF(集計表!F81="","",集計表!F81)</f>
        <v>61.674999999999997</v>
      </c>
      <c r="E36" s="93">
        <f>IF(集計表!G81="","",集計表!G81)</f>
        <v>47.393999999999998</v>
      </c>
      <c r="F36" s="93">
        <f>IF(集計表!H81="","",集計表!H81)</f>
        <v>58.286999999999999</v>
      </c>
      <c r="G36" s="93">
        <f>IF(集計表!I81="","",集計表!I81)</f>
        <v>34.110999999999997</v>
      </c>
      <c r="H36" s="93">
        <f>IF(集計表!J81="","",集計表!J81)</f>
        <v>36.923999999999999</v>
      </c>
      <c r="I36" s="93">
        <f>IF(集計表!K81="","",集計表!K81)</f>
        <v>49.290999999999997</v>
      </c>
      <c r="J36" s="93">
        <f>IF(集計表!L81="","",集計表!L81)</f>
        <v>40.829000000000001</v>
      </c>
      <c r="K36" s="93">
        <f>IF(集計表!M81="","",集計表!M81)</f>
        <v>56.116999999999997</v>
      </c>
      <c r="L36" s="93">
        <f>IF(集計表!N81="","",集計表!N81)</f>
        <v>40.47</v>
      </c>
      <c r="M36" s="93">
        <f>IF(集計表!O81="","",集計表!O81)</f>
        <v>47.923000000000002</v>
      </c>
      <c r="N36" s="93">
        <f>IF(集計表!P81="","",集計表!P81)</f>
        <v>60.307000000000002</v>
      </c>
      <c r="O36" s="93">
        <f>IF(集計表!Q81="","",集計表!Q81)</f>
        <v>43.701999999999998</v>
      </c>
      <c r="P36" s="110">
        <f>IF(集計表!R81="","",集計表!R81)</f>
        <v>71.010000000000005</v>
      </c>
      <c r="Q36" s="93">
        <f>IF(集計表!S81="","",集計表!S81)</f>
        <v>37.213999999999999</v>
      </c>
      <c r="R36" s="93">
        <f>IF(集計表!T81="","",集計表!T81)</f>
        <v>42.095999999999997</v>
      </c>
      <c r="S36" s="93">
        <f>IF(集計表!U81="","",集計表!U81)</f>
        <v>45.615000000000002</v>
      </c>
      <c r="T36" s="93">
        <f>IF(集計表!V81="","",集計表!V81)</f>
        <v>32.271000000000001</v>
      </c>
      <c r="U36" s="93">
        <f>IF(集計表!W81="","",集計表!W81)</f>
        <v>53.652000000000001</v>
      </c>
      <c r="V36" s="93">
        <f>IF(集計表!X81="","",集計表!X81)</f>
        <v>47.530999999999999</v>
      </c>
      <c r="W36" s="93">
        <f>IF(集計表!Y81="","",集計表!Y81)</f>
        <v>54.332000000000001</v>
      </c>
      <c r="X36" s="93">
        <f>IF(集計表!Z81="","",集計表!Z81)</f>
        <v>70.906999999999996</v>
      </c>
      <c r="Y36" s="93">
        <f>IF(集計表!AA81="","",集計表!AA81)</f>
        <v>57.664999999999999</v>
      </c>
      <c r="Z36" s="93">
        <f>IF(集計表!AB81="","",集計表!AB81)</f>
        <v>84.106999999999999</v>
      </c>
      <c r="AA36" s="93">
        <f>IF(集計表!AC81="","",集計表!AC81)</f>
        <v>57.868000000000002</v>
      </c>
      <c r="AB36" s="93">
        <f>IF(集計表!AD81="","",集計表!AD81)</f>
        <v>63.484000000000002</v>
      </c>
      <c r="AC36" s="93">
        <f>IF(集計表!AE81="","",集計表!AE81)</f>
        <v>70.206999999999994</v>
      </c>
      <c r="AD36" s="93">
        <f>IF(集計表!AF81="","",集計表!AF81)</f>
        <v>53.048999999999999</v>
      </c>
      <c r="AE36" s="93">
        <f>IF(集計表!AG81="","",集計表!AG81)</f>
        <v>76.484999999999999</v>
      </c>
      <c r="AF36" s="93">
        <f>IF(集計表!AH81="","",集計表!AH81)</f>
        <v>53.801000000000002</v>
      </c>
      <c r="AG36" s="93">
        <f>IF(集計表!AI81="","",集計表!AI81)</f>
        <v>48.42</v>
      </c>
      <c r="AH36" s="93">
        <f>IF(集計表!AJ81="","",集計表!AJ81)</f>
        <v>51.194000000000003</v>
      </c>
      <c r="AI36" s="93" t="str">
        <f>IF(集計表!AK81="","",集計表!AK81)</f>
        <v/>
      </c>
      <c r="AJ36" s="93" t="str">
        <f>IF(集計表!AL81="","",集計表!AL81)</f>
        <v/>
      </c>
      <c r="AK36" s="93" t="str">
        <f>IF(集計表!AM81="","",集計表!AM81)</f>
        <v/>
      </c>
      <c r="AL36" s="93" t="str">
        <f>IF(集計表!AN81="","",集計表!AN81)</f>
        <v/>
      </c>
      <c r="AM36" s="93" t="str">
        <f>IF(集計表!AO81="","",集計表!AO81)</f>
        <v/>
      </c>
      <c r="AN36" s="94" t="str">
        <f>IF(集計表!AP81="","",集計表!AP81)</f>
        <v/>
      </c>
      <c r="AO36" s="94" t="str">
        <f>IF(集計表!AQ81="","",集計表!AQ81)</f>
        <v/>
      </c>
      <c r="AP36" s="94" t="str">
        <f>IF(集計表!AR81="","",集計表!AR81)</f>
        <v/>
      </c>
      <c r="AQ36" s="94" t="str">
        <f>IF(集計表!AS81="","",集計表!AS81)</f>
        <v/>
      </c>
      <c r="AR36" s="163" t="str">
        <f>IF(集計表!AT81="","",集計表!AT81)</f>
        <v/>
      </c>
      <c r="AS36" s="142"/>
      <c r="AT36" s="142"/>
      <c r="AU36" s="142"/>
    </row>
    <row r="37" spans="1:47" s="152" customFormat="1" ht="13.5" customHeight="1" x14ac:dyDescent="0.15">
      <c r="A37" s="92" t="s">
        <v>1</v>
      </c>
      <c r="B37" s="93">
        <f>IF(集計表!D82=0,NA(),集計表!D82)</f>
        <v>400</v>
      </c>
      <c r="C37" s="93">
        <f>IF(集計表!E82=0,NA(),集計表!E82)</f>
        <v>397</v>
      </c>
      <c r="D37" s="93">
        <f>IF(集計表!F82=0,NA(),集計表!F82)</f>
        <v>472</v>
      </c>
      <c r="E37" s="93">
        <f>IF(集計表!G82=0,NA(),集計表!G82)</f>
        <v>488</v>
      </c>
      <c r="F37" s="93">
        <f>IF(集計表!H82=0,NA(),集計表!H82)</f>
        <v>554</v>
      </c>
      <c r="G37" s="93">
        <f>IF(集計表!I82=0,NA(),集計表!I82)</f>
        <v>631</v>
      </c>
      <c r="H37" s="93">
        <f>IF(集計表!J82=0,NA(),集計表!J82)</f>
        <v>651</v>
      </c>
      <c r="I37" s="93">
        <f>IF(集計表!K82=0,NA(),集計表!K82)</f>
        <v>644</v>
      </c>
      <c r="J37" s="93">
        <f>IF(集計表!L82=0,NA(),集計表!L82)</f>
        <v>601</v>
      </c>
      <c r="K37" s="93">
        <f>IF(集計表!M82=0,NA(),集計表!M82)</f>
        <v>604</v>
      </c>
      <c r="L37" s="93">
        <f>IF(集計表!N82=0,NA(),集計表!N82)</f>
        <v>576</v>
      </c>
      <c r="M37" s="93">
        <f>IF(集計表!O82=0,NA(),集計表!O82)</f>
        <v>558</v>
      </c>
      <c r="N37" s="93">
        <f>IF(集計表!P82=0,NA(),集計表!P82)</f>
        <v>552</v>
      </c>
      <c r="O37" s="93">
        <f>IF(集計表!Q82=0,NA(),集計表!Q82)</f>
        <v>524</v>
      </c>
      <c r="P37" s="110">
        <f>IF(集計表!R82=0,NA(),集計表!R82)</f>
        <v>529</v>
      </c>
      <c r="Q37" s="93">
        <f>IF(集計表!S82=0,NA(),集計表!S82)</f>
        <v>522</v>
      </c>
      <c r="R37" s="93">
        <f>IF(集計表!T82=0,NA(),集計表!T82)</f>
        <v>532</v>
      </c>
      <c r="S37" s="93">
        <f>IF(集計表!U82=0,NA(),集計表!U82)</f>
        <v>552</v>
      </c>
      <c r="T37" s="93">
        <f>IF(集計表!V82=0,NA(),集計表!V82)</f>
        <v>582</v>
      </c>
      <c r="U37" s="93">
        <f>IF(集計表!W82=0,NA(),集計表!W82)</f>
        <v>634</v>
      </c>
      <c r="V37" s="93">
        <f>IF(集計表!X82=0,NA(),集計表!X82)</f>
        <v>593</v>
      </c>
      <c r="W37" s="93">
        <f>IF(集計表!Y82=0,NA(),集計表!Y82)</f>
        <v>568</v>
      </c>
      <c r="X37" s="93">
        <f>IF(集計表!Z82=0,NA(),集計表!Z82)</f>
        <v>525</v>
      </c>
      <c r="Y37" s="93">
        <f>IF(集計表!AA82=0,NA(),集計表!AA82)</f>
        <v>491</v>
      </c>
      <c r="Z37" s="93">
        <f>IF(集計表!AB82=0,NA(),集計表!AB82)</f>
        <v>492</v>
      </c>
      <c r="AA37" s="93">
        <f>IF(集計表!AC82=0,NA(),集計表!AC82)</f>
        <v>468</v>
      </c>
      <c r="AB37" s="93">
        <f>IF(集計表!AD82=0,NA(),集計表!AD82)</f>
        <v>471</v>
      </c>
      <c r="AC37" s="93">
        <f>IF(集計表!AE82=0,NA(),集計表!AE82)</f>
        <v>472</v>
      </c>
      <c r="AD37" s="93">
        <f>IF(集計表!AF82=0,NA(),集計表!AF82)</f>
        <v>463</v>
      </c>
      <c r="AE37" s="93">
        <f>IF(集計表!AG82=0,NA(),集計表!AG82)</f>
        <v>493</v>
      </c>
      <c r="AF37" s="93">
        <f>IF(集計表!AH82=0,NA(),集計表!AH82)</f>
        <v>483</v>
      </c>
      <c r="AG37" s="93">
        <f>IF(集計表!AI82=0,NA(),集計表!AI82)</f>
        <v>504</v>
      </c>
      <c r="AH37" s="93">
        <f>IF(集計表!AJ82=0,NA(),集計表!AJ82)</f>
        <v>557</v>
      </c>
      <c r="AI37" s="93" t="e">
        <f>IF(集計表!AK82=0,NA(),集計表!AK82)</f>
        <v>#N/A</v>
      </c>
      <c r="AJ37" s="93" t="e">
        <f>IF(集計表!AL82=0,NA(),集計表!AL82)</f>
        <v>#N/A</v>
      </c>
      <c r="AK37" s="93" t="e">
        <f>IF(集計表!AM82=0,NA(),集計表!AM82)</f>
        <v>#N/A</v>
      </c>
      <c r="AL37" s="93" t="e">
        <f>IF(集計表!AN82=0,NA(),集計表!AN82)</f>
        <v>#N/A</v>
      </c>
      <c r="AM37" s="93" t="e">
        <f>IF(集計表!AO82=0,NA(),集計表!AO82)</f>
        <v>#N/A</v>
      </c>
      <c r="AN37" s="94" t="e">
        <f>IF(集計表!AP82=0,NA(),集計表!AP82)</f>
        <v>#N/A</v>
      </c>
      <c r="AO37" s="94" t="e">
        <f>IF(集計表!AQ82=0,NA(),集計表!AQ82)</f>
        <v>#N/A</v>
      </c>
      <c r="AP37" s="94" t="e">
        <f>IF(集計表!AR82=0,NA(),集計表!AR82)</f>
        <v>#N/A</v>
      </c>
      <c r="AQ37" s="94" t="e">
        <f>IF(集計表!AS82=0,NA(),集計表!AS82)</f>
        <v>#N/A</v>
      </c>
      <c r="AR37" s="163" t="e">
        <f>IF(集計表!AT82=0,NA(),集計表!AT82)</f>
        <v>#N/A</v>
      </c>
      <c r="AS37" s="142"/>
      <c r="AT37" s="142"/>
      <c r="AU37" s="142"/>
    </row>
    <row r="38" spans="1:47" s="152" customFormat="1" ht="13.5" customHeight="1" x14ac:dyDescent="0.15">
      <c r="A38" s="120" t="s">
        <v>2</v>
      </c>
      <c r="B38" s="121">
        <f>集計表!D83</f>
        <v>402</v>
      </c>
      <c r="C38" s="121">
        <f>集計表!E83</f>
        <v>402</v>
      </c>
      <c r="D38" s="121">
        <f>集計表!F83</f>
        <v>402</v>
      </c>
      <c r="E38" s="121">
        <f>集計表!G83</f>
        <v>402</v>
      </c>
      <c r="F38" s="121">
        <f>集計表!H83</f>
        <v>402</v>
      </c>
      <c r="G38" s="121">
        <f>集計表!I83</f>
        <v>402</v>
      </c>
      <c r="H38" s="121">
        <f>集計表!J83</f>
        <v>402</v>
      </c>
      <c r="I38" s="121">
        <f>集計表!K83</f>
        <v>363</v>
      </c>
      <c r="J38" s="121">
        <f>集計表!L83</f>
        <v>363</v>
      </c>
      <c r="K38" s="121">
        <f>集計表!M83</f>
        <v>363</v>
      </c>
      <c r="L38" s="121">
        <f>集計表!N83</f>
        <v>363</v>
      </c>
      <c r="M38" s="121">
        <f>集計表!O83</f>
        <v>363</v>
      </c>
      <c r="N38" s="121">
        <f>集計表!P83</f>
        <v>363</v>
      </c>
      <c r="O38" s="121">
        <f>集計表!Q83</f>
        <v>363</v>
      </c>
      <c r="P38" s="122">
        <f>集計表!R83</f>
        <v>454</v>
      </c>
      <c r="Q38" s="121">
        <f>集計表!S83</f>
        <v>454</v>
      </c>
      <c r="R38" s="121">
        <f>集計表!T83</f>
        <v>454</v>
      </c>
      <c r="S38" s="121">
        <f>集計表!U83</f>
        <v>454</v>
      </c>
      <c r="T38" s="121">
        <f>集計表!V83</f>
        <v>454</v>
      </c>
      <c r="U38" s="121">
        <f>集計表!W83</f>
        <v>454</v>
      </c>
      <c r="V38" s="121">
        <f>集計表!X83</f>
        <v>454</v>
      </c>
      <c r="W38" s="121">
        <f>集計表!Y83</f>
        <v>454</v>
      </c>
      <c r="X38" s="121">
        <f>集計表!Z83</f>
        <v>465</v>
      </c>
      <c r="Y38" s="121">
        <f>集計表!AA83</f>
        <v>465</v>
      </c>
      <c r="Z38" s="121">
        <f>集計表!AB83</f>
        <v>465</v>
      </c>
      <c r="AA38" s="121">
        <f>集計表!AC83</f>
        <v>465</v>
      </c>
      <c r="AB38" s="121">
        <f>集計表!AD83</f>
        <v>465</v>
      </c>
      <c r="AC38" s="121">
        <f>集計表!AE83</f>
        <v>465</v>
      </c>
      <c r="AD38" s="121">
        <f>集計表!AF83</f>
        <v>465</v>
      </c>
      <c r="AE38" s="121">
        <f>集計表!AG83</f>
        <v>537</v>
      </c>
      <c r="AF38" s="121">
        <f>集計表!AH83</f>
        <v>537</v>
      </c>
      <c r="AG38" s="121">
        <f>集計表!AI83</f>
        <v>537</v>
      </c>
      <c r="AH38" s="121">
        <f>集計表!AJ83</f>
        <v>537</v>
      </c>
      <c r="AI38" s="121">
        <f>集計表!AK83</f>
        <v>537</v>
      </c>
      <c r="AJ38" s="121">
        <f>集計表!AL83</f>
        <v>537</v>
      </c>
      <c r="AK38" s="121">
        <f>集計表!AM83</f>
        <v>537</v>
      </c>
      <c r="AL38" s="121">
        <f>集計表!AN83</f>
        <v>537</v>
      </c>
      <c r="AM38" s="121">
        <f>集計表!AO83</f>
        <v>447</v>
      </c>
      <c r="AN38" s="123">
        <f>集計表!AP83</f>
        <v>447</v>
      </c>
      <c r="AO38" s="123">
        <f>集計表!AQ83</f>
        <v>447</v>
      </c>
      <c r="AP38" s="123">
        <f>集計表!AR83</f>
        <v>447</v>
      </c>
      <c r="AQ38" s="123">
        <f>集計表!AS83</f>
        <v>447</v>
      </c>
      <c r="AR38" s="164">
        <f>集計表!AT83</f>
        <v>447</v>
      </c>
      <c r="AS38" s="142"/>
      <c r="AT38" s="142"/>
      <c r="AU38" s="142"/>
    </row>
    <row r="39" spans="1:47" s="152" customFormat="1" ht="13.5" customHeight="1" thickBot="1" x14ac:dyDescent="0.2">
      <c r="A39" s="124" t="s">
        <v>23</v>
      </c>
      <c r="B39" s="125">
        <f>IFERROR(B37/B38, "")</f>
        <v>0.99502487562189057</v>
      </c>
      <c r="C39" s="125">
        <f t="shared" ref="C39:AR39" si="0">IFERROR(C37/C38, "")</f>
        <v>0.98756218905472637</v>
      </c>
      <c r="D39" s="125">
        <f t="shared" si="0"/>
        <v>1.1741293532338308</v>
      </c>
      <c r="E39" s="125">
        <f t="shared" si="0"/>
        <v>1.2139303482587065</v>
      </c>
      <c r="F39" s="125">
        <f t="shared" si="0"/>
        <v>1.3781094527363185</v>
      </c>
      <c r="G39" s="125">
        <f t="shared" si="0"/>
        <v>1.5696517412935322</v>
      </c>
      <c r="H39" s="126">
        <f t="shared" si="0"/>
        <v>1.6194029850746268</v>
      </c>
      <c r="I39" s="125">
        <f t="shared" si="0"/>
        <v>1.7741046831955922</v>
      </c>
      <c r="J39" s="125">
        <f t="shared" si="0"/>
        <v>1.6556473829201102</v>
      </c>
      <c r="K39" s="125">
        <f t="shared" si="0"/>
        <v>1.6639118457300275</v>
      </c>
      <c r="L39" s="125">
        <f t="shared" si="0"/>
        <v>1.5867768595041323</v>
      </c>
      <c r="M39" s="125">
        <f t="shared" si="0"/>
        <v>1.5371900826446281</v>
      </c>
      <c r="N39" s="125">
        <f t="shared" si="0"/>
        <v>1.5206611570247934</v>
      </c>
      <c r="O39" s="125">
        <f t="shared" si="0"/>
        <v>1.443526170798898</v>
      </c>
      <c r="P39" s="125">
        <f t="shared" si="0"/>
        <v>1.1651982378854626</v>
      </c>
      <c r="Q39" s="126">
        <f t="shared" si="0"/>
        <v>1.1497797356828194</v>
      </c>
      <c r="R39" s="126">
        <f t="shared" si="0"/>
        <v>1.1718061674008811</v>
      </c>
      <c r="S39" s="125">
        <f t="shared" si="0"/>
        <v>1.2158590308370043</v>
      </c>
      <c r="T39" s="125">
        <f t="shared" si="0"/>
        <v>1.2819383259911894</v>
      </c>
      <c r="U39" s="126">
        <f t="shared" si="0"/>
        <v>1.3964757709251101</v>
      </c>
      <c r="V39" s="126">
        <f t="shared" si="0"/>
        <v>1.3061674008810573</v>
      </c>
      <c r="W39" s="126">
        <f t="shared" si="0"/>
        <v>1.251101321585903</v>
      </c>
      <c r="X39" s="126">
        <f t="shared" si="0"/>
        <v>1.1290322580645162</v>
      </c>
      <c r="Y39" s="126">
        <f t="shared" si="0"/>
        <v>1.0559139784946237</v>
      </c>
      <c r="Z39" s="126">
        <f t="shared" si="0"/>
        <v>1.0580645161290323</v>
      </c>
      <c r="AA39" s="125">
        <f t="shared" si="0"/>
        <v>1.0064516129032257</v>
      </c>
      <c r="AB39" s="125">
        <f t="shared" si="0"/>
        <v>1.0129032258064516</v>
      </c>
      <c r="AC39" s="125">
        <f t="shared" si="0"/>
        <v>1.0150537634408603</v>
      </c>
      <c r="AD39" s="126">
        <f t="shared" si="0"/>
        <v>0.99569892473118282</v>
      </c>
      <c r="AE39" s="125">
        <f t="shared" si="0"/>
        <v>0.91806331471135938</v>
      </c>
      <c r="AF39" s="125">
        <f t="shared" si="0"/>
        <v>0.8994413407821229</v>
      </c>
      <c r="AG39" s="125">
        <f t="shared" si="0"/>
        <v>0.93854748603351956</v>
      </c>
      <c r="AH39" s="125">
        <f t="shared" si="0"/>
        <v>1.037243947858473</v>
      </c>
      <c r="AI39" s="125" t="str">
        <f t="shared" si="0"/>
        <v/>
      </c>
      <c r="AJ39" s="125" t="str">
        <f t="shared" si="0"/>
        <v/>
      </c>
      <c r="AK39" s="125" t="str">
        <f t="shared" si="0"/>
        <v/>
      </c>
      <c r="AL39" s="126" t="str">
        <f t="shared" si="0"/>
        <v/>
      </c>
      <c r="AM39" s="126" t="str">
        <f t="shared" si="0"/>
        <v/>
      </c>
      <c r="AN39" s="130" t="str">
        <f t="shared" si="0"/>
        <v/>
      </c>
      <c r="AO39" s="130" t="str">
        <f t="shared" si="0"/>
        <v/>
      </c>
      <c r="AP39" s="130" t="str">
        <f t="shared" si="0"/>
        <v/>
      </c>
      <c r="AQ39" s="130" t="str">
        <f t="shared" si="0"/>
        <v/>
      </c>
      <c r="AR39" s="165" t="str">
        <f t="shared" si="0"/>
        <v/>
      </c>
      <c r="AS39" s="143"/>
      <c r="AT39" s="143"/>
      <c r="AU39" s="143"/>
    </row>
    <row r="40" spans="1:47" s="116" customFormat="1" ht="22.5" customHeight="1" x14ac:dyDescent="0.15">
      <c r="A40" s="116" t="s">
        <v>21</v>
      </c>
      <c r="B40" s="117"/>
      <c r="C40" s="117"/>
      <c r="D40" s="118"/>
      <c r="E40" s="117"/>
      <c r="F40" s="115"/>
      <c r="G40" s="117"/>
      <c r="H40" s="117"/>
      <c r="I40" s="117"/>
      <c r="J40" s="117"/>
      <c r="K40" s="119"/>
      <c r="L40" s="117"/>
      <c r="M40" s="1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S40" s="116" t="s">
        <v>22</v>
      </c>
    </row>
    <row r="41" spans="1:47" ht="15" x14ac:dyDescent="0.15">
      <c r="A41" s="59" t="s">
        <v>13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M41" s="30" t="str">
        <f>TEXT(集計表!$C$1,"(e.m/d～)")</f>
        <v>(6.3/1～)</v>
      </c>
      <c r="N41" s="30"/>
      <c r="O41" s="30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1:47" ht="15" x14ac:dyDescent="0.15">
      <c r="A42" s="59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AP42"/>
    </row>
    <row r="43" spans="1:47" x14ac:dyDescent="0.15">
      <c r="AP43"/>
    </row>
    <row r="44" spans="1:47" x14ac:dyDescent="0.15">
      <c r="AP44"/>
    </row>
    <row r="45" spans="1:47" x14ac:dyDescent="0.15">
      <c r="AP45"/>
    </row>
    <row r="46" spans="1:47" x14ac:dyDescent="0.15">
      <c r="AP46"/>
    </row>
    <row r="47" spans="1:47" x14ac:dyDescent="0.15">
      <c r="AP47"/>
    </row>
    <row r="48" spans="1:47" x14ac:dyDescent="0.15">
      <c r="AP48"/>
    </row>
    <row r="49" spans="42:42" x14ac:dyDescent="0.15">
      <c r="AP49"/>
    </row>
    <row r="50" spans="42:42" x14ac:dyDescent="0.15">
      <c r="AP50"/>
    </row>
    <row r="51" spans="42:42" x14ac:dyDescent="0.15">
      <c r="AP51"/>
    </row>
    <row r="52" spans="42:42" x14ac:dyDescent="0.15">
      <c r="AP52"/>
    </row>
    <row r="53" spans="42:42" x14ac:dyDescent="0.15">
      <c r="AP53"/>
    </row>
    <row r="54" spans="42:42" x14ac:dyDescent="0.15">
      <c r="AP54"/>
    </row>
    <row r="55" spans="42:42" x14ac:dyDescent="0.15">
      <c r="AP55"/>
    </row>
    <row r="56" spans="42:42" x14ac:dyDescent="0.15">
      <c r="AP56"/>
    </row>
    <row r="57" spans="42:42" x14ac:dyDescent="0.15">
      <c r="AP57"/>
    </row>
    <row r="58" spans="42:42" x14ac:dyDescent="0.15">
      <c r="AP58"/>
    </row>
    <row r="59" spans="42:42" x14ac:dyDescent="0.15">
      <c r="AP59"/>
    </row>
    <row r="60" spans="42:42" x14ac:dyDescent="0.15">
      <c r="AP60"/>
    </row>
    <row r="61" spans="42:42" x14ac:dyDescent="0.15">
      <c r="AP61"/>
    </row>
    <row r="62" spans="42:42" x14ac:dyDescent="0.15">
      <c r="AP62"/>
    </row>
    <row r="63" spans="42:42" x14ac:dyDescent="0.15">
      <c r="AP63"/>
    </row>
    <row r="64" spans="42:42" x14ac:dyDescent="0.15">
      <c r="AP64"/>
    </row>
    <row r="65" spans="1:46" x14ac:dyDescent="0.15">
      <c r="AP65"/>
    </row>
    <row r="66" spans="1:46" x14ac:dyDescent="0.15">
      <c r="AP66"/>
    </row>
    <row r="67" spans="1:46" x14ac:dyDescent="0.15">
      <c r="AP67"/>
    </row>
    <row r="68" spans="1:46" x14ac:dyDescent="0.15">
      <c r="AP68" s="12"/>
    </row>
    <row r="69" spans="1:46" ht="13.5" customHeight="1" x14ac:dyDescent="0.15">
      <c r="AP69" s="6"/>
    </row>
    <row r="70" spans="1:46" x14ac:dyDescent="0.15">
      <c r="AP70" s="6"/>
    </row>
    <row r="71" spans="1:46" x14ac:dyDescent="0.15">
      <c r="AP71" s="10"/>
    </row>
    <row r="72" spans="1:46" ht="13.5" customHeight="1" x14ac:dyDescent="0.15">
      <c r="AP72" s="6"/>
    </row>
    <row r="73" spans="1:46" ht="13.35" customHeight="1" x14ac:dyDescent="0.15">
      <c r="AP73" s="6"/>
    </row>
    <row r="74" spans="1:46" s="140" customFormat="1" ht="13.5" customHeight="1" thickBot="1" x14ac:dyDescent="0.2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7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</row>
    <row r="75" spans="1:46" ht="13.5" customHeight="1" x14ac:dyDescent="0.15">
      <c r="A75" s="91">
        <f>集計表!C85</f>
        <v>45352</v>
      </c>
      <c r="B75" s="100" t="str">
        <f>集計表!D85</f>
        <v>3/1</v>
      </c>
      <c r="C75" s="100" t="str">
        <f>集計表!E85</f>
        <v>2</v>
      </c>
      <c r="D75" s="100" t="str">
        <f>集計表!F85</f>
        <v>4</v>
      </c>
      <c r="E75" s="100" t="str">
        <f>集計表!G85</f>
        <v>5</v>
      </c>
      <c r="F75" s="100" t="str">
        <f>集計表!H85</f>
        <v>7</v>
      </c>
      <c r="G75" s="100" t="str">
        <f>集計表!I85</f>
        <v>8</v>
      </c>
      <c r="H75" s="100" t="str">
        <f>集計表!J85</f>
        <v>9</v>
      </c>
      <c r="I75" s="100" t="str">
        <f>集計表!K85</f>
        <v>11</v>
      </c>
      <c r="J75" s="100" t="str">
        <f>集計表!L85</f>
        <v>12</v>
      </c>
      <c r="K75" s="100" t="str">
        <f>集計表!M85</f>
        <v>14</v>
      </c>
      <c r="L75" s="100" t="str">
        <f>集計表!N85</f>
        <v>15</v>
      </c>
      <c r="M75" s="100" t="str">
        <f>集計表!O85</f>
        <v>16</v>
      </c>
      <c r="N75" s="100" t="str">
        <f>集計表!P85</f>
        <v>18</v>
      </c>
      <c r="O75" s="100" t="str">
        <f>集計表!Q85</f>
        <v>19</v>
      </c>
      <c r="P75" s="100" t="str">
        <f>集計表!R85</f>
        <v>21</v>
      </c>
      <c r="Q75" s="101" t="str">
        <f>集計表!S85</f>
        <v>22</v>
      </c>
      <c r="R75" s="101" t="str">
        <f>集計表!T85</f>
        <v>23</v>
      </c>
      <c r="S75" s="109" t="str">
        <f>集計表!U85</f>
        <v>25</v>
      </c>
      <c r="T75" s="109" t="str">
        <f>集計表!V85</f>
        <v>26</v>
      </c>
      <c r="U75" s="109" t="str">
        <f>集計表!W85</f>
        <v>28</v>
      </c>
      <c r="V75" s="109" t="str">
        <f>集計表!X85</f>
        <v>29</v>
      </c>
      <c r="W75" s="109" t="str">
        <f>集計表!Y85</f>
        <v>30</v>
      </c>
      <c r="X75" s="112" t="str">
        <f>集計表!Z85</f>
        <v>4/1</v>
      </c>
      <c r="Y75" s="112" t="str">
        <f>集計表!AA85</f>
        <v>2</v>
      </c>
      <c r="Z75" s="102" t="str">
        <f>集計表!AB85</f>
        <v>4</v>
      </c>
      <c r="AA75" s="112" t="str">
        <f>集計表!AC85</f>
        <v>5</v>
      </c>
      <c r="AB75" s="112" t="str">
        <f>集計表!AD85</f>
        <v>6</v>
      </c>
      <c r="AC75" s="102" t="str">
        <f>集計表!AE85</f>
        <v>8</v>
      </c>
      <c r="AD75" s="102" t="str">
        <f>集計表!AF85</f>
        <v>9</v>
      </c>
      <c r="AE75" s="102" t="str">
        <f>集計表!AG85</f>
        <v>11</v>
      </c>
      <c r="AF75" s="102" t="str">
        <f>集計表!AH85</f>
        <v>12</v>
      </c>
      <c r="AG75" s="102" t="str">
        <f>集計表!AI85</f>
        <v>13</v>
      </c>
      <c r="AH75" s="102" t="str">
        <f>集計表!AJ85</f>
        <v>15</v>
      </c>
      <c r="AI75" s="102" t="str">
        <f>集計表!AK85</f>
        <v>16</v>
      </c>
      <c r="AJ75" s="102" t="str">
        <f>集計表!AL85</f>
        <v>18</v>
      </c>
      <c r="AK75" s="102" t="str">
        <f>集計表!AM85</f>
        <v>19</v>
      </c>
      <c r="AL75" s="102" t="str">
        <f>集計表!AN85</f>
        <v>20</v>
      </c>
      <c r="AM75" s="102" t="str">
        <f>集計表!AO85</f>
        <v>22</v>
      </c>
      <c r="AN75" s="103" t="str">
        <f>集計表!AP85</f>
        <v>23</v>
      </c>
      <c r="AO75" s="103" t="str">
        <f>集計表!AQ85</f>
        <v>25</v>
      </c>
      <c r="AP75" s="103" t="str">
        <f>集計表!AR85</f>
        <v>26</v>
      </c>
      <c r="AQ75" s="103" t="str">
        <f>集計表!AS85</f>
        <v>27</v>
      </c>
      <c r="AR75" s="162" t="str">
        <f>集計表!AT85</f>
        <v>30</v>
      </c>
      <c r="AS75" s="153"/>
      <c r="AT75" s="153"/>
    </row>
    <row r="76" spans="1:46" s="152" customFormat="1" ht="13.5" customHeight="1" x14ac:dyDescent="0.15">
      <c r="A76" s="92" t="s">
        <v>0</v>
      </c>
      <c r="B76" s="93">
        <f>IF(集計表!D87="","",集計表!D87)</f>
        <v>9.1760000000000002</v>
      </c>
      <c r="C76" s="93">
        <f>IF(集計表!E87="","",集計表!E87)</f>
        <v>14.599</v>
      </c>
      <c r="D76" s="93">
        <f>IF(集計表!F87="","",集計表!F87)</f>
        <v>13.134</v>
      </c>
      <c r="E76" s="93">
        <f>IF(集計表!G87="","",集計表!G87)</f>
        <v>8.1110000000000007</v>
      </c>
      <c r="F76" s="93">
        <f>IF(集計表!H87="","",集計表!H87)</f>
        <v>11.848000000000001</v>
      </c>
      <c r="G76" s="93">
        <f>IF(集計表!I87="","",集計表!I87)</f>
        <v>4.5110000000000001</v>
      </c>
      <c r="H76" s="93">
        <f>IF(集計表!J87="","",集計表!J87)</f>
        <v>7.6180000000000003</v>
      </c>
      <c r="I76" s="93">
        <f>IF(集計表!K87="","",集計表!K87)</f>
        <v>9.5709999999999997</v>
      </c>
      <c r="J76" s="93">
        <f>IF(集計表!L87="","",集計表!L87)</f>
        <v>8.0579999999999998</v>
      </c>
      <c r="K76" s="93">
        <f>IF(集計表!M87="","",集計表!M87)</f>
        <v>12.452</v>
      </c>
      <c r="L76" s="93">
        <f>IF(集計表!N87="","",集計表!N87)</f>
        <v>5.8280000000000003</v>
      </c>
      <c r="M76" s="93">
        <f>IF(集計表!O87="","",集計表!O87)</f>
        <v>8.9789999999999992</v>
      </c>
      <c r="N76" s="93">
        <f>IF(集計表!P87="","",集計表!P87)</f>
        <v>14.076000000000001</v>
      </c>
      <c r="O76" s="93">
        <f>IF(集計表!Q87="","",集計表!Q87)</f>
        <v>11.218999999999999</v>
      </c>
      <c r="P76" s="93">
        <f>IF(集計表!R87="","",集計表!R87)</f>
        <v>14.964</v>
      </c>
      <c r="Q76" s="93">
        <f>IF(集計表!S87="","",集計表!S87)</f>
        <v>9.5839999999999996</v>
      </c>
      <c r="R76" s="93">
        <f>IF(集計表!T87="","",集計表!T87)</f>
        <v>12.847</v>
      </c>
      <c r="S76" s="110">
        <f>IF(集計表!U87="","",集計表!U87)</f>
        <v>11.241</v>
      </c>
      <c r="T76" s="110">
        <f>IF(集計表!V87="","",集計表!V87)</f>
        <v>8.7140000000000004</v>
      </c>
      <c r="U76" s="110">
        <f>IF(集計表!W87="","",集計表!W87)</f>
        <v>10.089</v>
      </c>
      <c r="V76" s="110">
        <f>IF(集計表!X87="","",集計表!X87)</f>
        <v>8.843</v>
      </c>
      <c r="W76" s="110">
        <f>IF(集計表!Y87="","",集計表!Y87)</f>
        <v>13.62</v>
      </c>
      <c r="X76" s="110">
        <f>IF(集計表!Z87="","",集計表!Z87)</f>
        <v>13.179</v>
      </c>
      <c r="Y76" s="110">
        <f>IF(集計表!AA87="","",集計表!AA87)</f>
        <v>12.627000000000001</v>
      </c>
      <c r="Z76" s="93">
        <f>IF(集計表!AB87="","",集計表!AB87)</f>
        <v>14.141999999999999</v>
      </c>
      <c r="AA76" s="110">
        <f>IF(集計表!AC87="","",集計表!AC87)</f>
        <v>10.115</v>
      </c>
      <c r="AB76" s="110">
        <f>IF(集計表!AD87="","",集計表!AD87)</f>
        <v>15.477</v>
      </c>
      <c r="AC76" s="93">
        <f>IF(集計表!AE87="","",集計表!AE87)</f>
        <v>13.206</v>
      </c>
      <c r="AD76" s="93">
        <f>IF(集計表!AF87="","",集計表!AF87)</f>
        <v>13.074</v>
      </c>
      <c r="AE76" s="93">
        <f>IF(集計表!AG87="","",集計表!AG87)</f>
        <v>11.518000000000001</v>
      </c>
      <c r="AF76" s="93">
        <f>IF(集計表!AH87="","",集計表!AH87)</f>
        <v>7.6769999999999996</v>
      </c>
      <c r="AG76" s="93">
        <f>IF(集計表!AI87="","",集計表!AI87)</f>
        <v>6.609</v>
      </c>
      <c r="AH76" s="93">
        <f>IF(集計表!AJ87="","",集計表!AJ87)</f>
        <v>17.202000000000002</v>
      </c>
      <c r="AI76" s="93" t="str">
        <f>IF(集計表!AK87="","",集計表!AK87)</f>
        <v/>
      </c>
      <c r="AJ76" s="93" t="str">
        <f>IF(集計表!AL87="","",集計表!AL87)</f>
        <v/>
      </c>
      <c r="AK76" s="93" t="str">
        <f>IF(集計表!AM87="","",集計表!AM87)</f>
        <v/>
      </c>
      <c r="AL76" s="93" t="str">
        <f>IF(集計表!AN87="","",集計表!AN87)</f>
        <v/>
      </c>
      <c r="AM76" s="93" t="str">
        <f>IF(集計表!AO87="","",集計表!AO87)</f>
        <v/>
      </c>
      <c r="AN76" s="94" t="str">
        <f>IF(集計表!AP87="","",集計表!AP87)</f>
        <v/>
      </c>
      <c r="AO76" s="94" t="str">
        <f>IF(集計表!AQ87="","",集計表!AQ87)</f>
        <v/>
      </c>
      <c r="AP76" s="94" t="str">
        <f>IF(集計表!AR87="","",集計表!AR87)</f>
        <v/>
      </c>
      <c r="AQ76" s="94" t="str">
        <f>IF(集計表!AS87="","",集計表!AS87)</f>
        <v/>
      </c>
      <c r="AR76" s="163" t="str">
        <f>IF(集計表!AT87="","",集計表!AT87)</f>
        <v/>
      </c>
      <c r="AS76" s="154"/>
      <c r="AT76" s="154"/>
    </row>
    <row r="77" spans="1:46" s="152" customFormat="1" ht="13.5" customHeight="1" x14ac:dyDescent="0.15">
      <c r="A77" s="92" t="s">
        <v>1</v>
      </c>
      <c r="B77" s="93">
        <f>IF(集計表!D88=0,NA(),集計表!D88)</f>
        <v>425</v>
      </c>
      <c r="C77" s="93">
        <f>IF(集計表!E88=0,NA(),集計表!E88)</f>
        <v>445</v>
      </c>
      <c r="D77" s="93">
        <f>IF(集計表!F88=0,NA(),集計表!F88)</f>
        <v>488</v>
      </c>
      <c r="E77" s="93">
        <f>IF(集計表!G88=0,NA(),集計表!G88)</f>
        <v>516</v>
      </c>
      <c r="F77" s="93">
        <f>IF(集計表!H88=0,NA(),集計表!H88)</f>
        <v>553</v>
      </c>
      <c r="G77" s="93">
        <f>IF(集計表!I88=0,NA(),集計表!I88)</f>
        <v>566</v>
      </c>
      <c r="H77" s="93">
        <f>IF(集計表!J88=0,NA(),集計表!J88)</f>
        <v>558</v>
      </c>
      <c r="I77" s="93">
        <f>IF(集計表!K88=0,NA(),集計表!K88)</f>
        <v>656</v>
      </c>
      <c r="J77" s="93">
        <f>IF(集計表!L88=0,NA(),集計表!L88)</f>
        <v>656</v>
      </c>
      <c r="K77" s="93">
        <f>IF(集計表!M88=0,NA(),集計表!M88)</f>
        <v>654</v>
      </c>
      <c r="L77" s="93">
        <f>IF(集計表!N88=0,NA(),集計表!N88)</f>
        <v>617</v>
      </c>
      <c r="M77" s="93">
        <f>IF(集計表!O88=0,NA(),集計表!O88)</f>
        <v>610</v>
      </c>
      <c r="N77" s="93">
        <f>IF(集計表!P88=0,NA(),集計表!P88)</f>
        <v>593</v>
      </c>
      <c r="O77" s="93">
        <f>IF(集計表!Q88=0,NA(),集計表!Q88)</f>
        <v>580</v>
      </c>
      <c r="P77" s="93">
        <f>IF(集計表!R88=0,NA(),集計表!R88)</f>
        <v>559</v>
      </c>
      <c r="Q77" s="93">
        <f>IF(集計表!S88=0,NA(),集計表!S88)</f>
        <v>559</v>
      </c>
      <c r="R77" s="93">
        <f>IF(集計表!T88=0,NA(),集計表!T88)</f>
        <v>568</v>
      </c>
      <c r="S77" s="110">
        <f>IF(集計表!U88=0,NA(),集計表!U88)</f>
        <v>588</v>
      </c>
      <c r="T77" s="110">
        <f>IF(集計表!V88=0,NA(),集計表!V88)</f>
        <v>634</v>
      </c>
      <c r="U77" s="110">
        <f>IF(集計表!W88=0,NA(),集計表!W88)</f>
        <v>636</v>
      </c>
      <c r="V77" s="110">
        <f>IF(集計表!X88=0,NA(),集計表!X88)</f>
        <v>613</v>
      </c>
      <c r="W77" s="110">
        <f>IF(集計表!Y88=0,NA(),集計表!Y88)</f>
        <v>604</v>
      </c>
      <c r="X77" s="110">
        <f>IF(集計表!Z88=0,NA(),集計表!Z88)</f>
        <v>605</v>
      </c>
      <c r="Y77" s="110">
        <f>IF(集計表!AA88=0,NA(),集計表!AA88)</f>
        <v>572</v>
      </c>
      <c r="Z77" s="93">
        <f>IF(集計表!AB88=0,NA(),集計表!AB88)</f>
        <v>546</v>
      </c>
      <c r="AA77" s="110">
        <f>IF(集計表!AC88=0,NA(),集計表!AC88)</f>
        <v>550</v>
      </c>
      <c r="AB77" s="110">
        <f>IF(集計表!AD88=0,NA(),集計表!AD88)</f>
        <v>571</v>
      </c>
      <c r="AC77" s="93">
        <f>IF(集計表!AE88=0,NA(),集計表!AE88)</f>
        <v>531</v>
      </c>
      <c r="AD77" s="93">
        <f>IF(集計表!AF88=0,NA(),集計表!AF88)</f>
        <v>539</v>
      </c>
      <c r="AE77" s="93">
        <f>IF(集計表!AG88=0,NA(),集計表!AG88)</f>
        <v>781</v>
      </c>
      <c r="AF77" s="93">
        <f>IF(集計表!AH88=0,NA(),集計表!AH88)</f>
        <v>764</v>
      </c>
      <c r="AG77" s="93">
        <f>IF(集計表!AI88=0,NA(),集計表!AI88)</f>
        <v>802</v>
      </c>
      <c r="AH77" s="93">
        <f>IF(集計表!AJ88=0,NA(),集計表!AJ88)</f>
        <v>554</v>
      </c>
      <c r="AI77" s="93" t="e">
        <f>IF(集計表!AK88=0,NA(),集計表!AK88)</f>
        <v>#N/A</v>
      </c>
      <c r="AJ77" s="93" t="e">
        <f>IF(集計表!AL88=0,NA(),集計表!AL88)</f>
        <v>#N/A</v>
      </c>
      <c r="AK77" s="93" t="e">
        <f>IF(集計表!AM88=0,NA(),集計表!AM88)</f>
        <v>#N/A</v>
      </c>
      <c r="AL77" s="93" t="e">
        <f>IF(集計表!AN88=0,NA(),集計表!AN88)</f>
        <v>#N/A</v>
      </c>
      <c r="AM77" s="93" t="e">
        <f>IF(集計表!AO88=0,NA(),集計表!AO88)</f>
        <v>#N/A</v>
      </c>
      <c r="AN77" s="94" t="e">
        <f>IF(集計表!AP88=0,NA(),集計表!AP88)</f>
        <v>#N/A</v>
      </c>
      <c r="AO77" s="94" t="e">
        <f>IF(集計表!AQ88=0,NA(),集計表!AQ88)</f>
        <v>#N/A</v>
      </c>
      <c r="AP77" s="94" t="e">
        <f>IF(集計表!AR88=0,NA(),集計表!AR88)</f>
        <v>#N/A</v>
      </c>
      <c r="AQ77" s="94" t="e">
        <f>IF(集計表!AS88=0,NA(),集計表!AS88)</f>
        <v>#N/A</v>
      </c>
      <c r="AR77" s="163" t="e">
        <f>IF(集計表!AT88=0,NA(),集計表!AT88)</f>
        <v>#N/A</v>
      </c>
      <c r="AS77" s="154"/>
      <c r="AT77" s="154"/>
    </row>
    <row r="78" spans="1:46" s="152" customFormat="1" ht="13.5" customHeight="1" x14ac:dyDescent="0.15">
      <c r="A78" s="120" t="s">
        <v>2</v>
      </c>
      <c r="B78" s="121">
        <f>集計表!D89</f>
        <v>411</v>
      </c>
      <c r="C78" s="121">
        <f>集計表!E89</f>
        <v>411</v>
      </c>
      <c r="D78" s="121">
        <f>集計表!F89</f>
        <v>411</v>
      </c>
      <c r="E78" s="121">
        <f>集計表!G89</f>
        <v>411</v>
      </c>
      <c r="F78" s="121">
        <f>集計表!H89</f>
        <v>411</v>
      </c>
      <c r="G78" s="121">
        <f>集計表!I89</f>
        <v>411</v>
      </c>
      <c r="H78" s="121">
        <f>集計表!J89</f>
        <v>411</v>
      </c>
      <c r="I78" s="121">
        <f>集計表!K89</f>
        <v>383</v>
      </c>
      <c r="J78" s="121">
        <f>集計表!L89</f>
        <v>383</v>
      </c>
      <c r="K78" s="121">
        <f>集計表!M89</f>
        <v>383</v>
      </c>
      <c r="L78" s="121">
        <f>集計表!N89</f>
        <v>383</v>
      </c>
      <c r="M78" s="121">
        <f>集計表!O89</f>
        <v>383</v>
      </c>
      <c r="N78" s="121">
        <f>集計表!P89</f>
        <v>383</v>
      </c>
      <c r="O78" s="121">
        <f>集計表!Q89</f>
        <v>383</v>
      </c>
      <c r="P78" s="121">
        <f>集計表!R89</f>
        <v>444</v>
      </c>
      <c r="Q78" s="121">
        <f>集計表!S89</f>
        <v>444</v>
      </c>
      <c r="R78" s="121">
        <f>集計表!T89</f>
        <v>444</v>
      </c>
      <c r="S78" s="122">
        <f>集計表!U89</f>
        <v>444</v>
      </c>
      <c r="T78" s="122">
        <f>集計表!V89</f>
        <v>444</v>
      </c>
      <c r="U78" s="122">
        <f>集計表!W89</f>
        <v>444</v>
      </c>
      <c r="V78" s="122">
        <f>集計表!X89</f>
        <v>444</v>
      </c>
      <c r="W78" s="122">
        <f>集計表!Y89</f>
        <v>444</v>
      </c>
      <c r="X78" s="122">
        <f>集計表!Z89</f>
        <v>468</v>
      </c>
      <c r="Y78" s="122">
        <f>集計表!AA89</f>
        <v>468</v>
      </c>
      <c r="Z78" s="121">
        <f>集計表!AB89</f>
        <v>468</v>
      </c>
      <c r="AA78" s="122">
        <f>集計表!AC89</f>
        <v>468</v>
      </c>
      <c r="AB78" s="122">
        <f>集計表!AD89</f>
        <v>468</v>
      </c>
      <c r="AC78" s="121">
        <f>集計表!AE89</f>
        <v>468</v>
      </c>
      <c r="AD78" s="121">
        <f>集計表!AF89</f>
        <v>468</v>
      </c>
      <c r="AE78" s="121">
        <f>集計表!AG89</f>
        <v>552</v>
      </c>
      <c r="AF78" s="121">
        <f>集計表!AH89</f>
        <v>552</v>
      </c>
      <c r="AG78" s="121">
        <f>集計表!AI89</f>
        <v>552</v>
      </c>
      <c r="AH78" s="121">
        <f>集計表!AJ89</f>
        <v>552</v>
      </c>
      <c r="AI78" s="121">
        <f>集計表!AK89</f>
        <v>552</v>
      </c>
      <c r="AJ78" s="121">
        <f>集計表!AL89</f>
        <v>552</v>
      </c>
      <c r="AK78" s="121">
        <f>集計表!AM89</f>
        <v>552</v>
      </c>
      <c r="AL78" s="121">
        <f>集計表!AN89</f>
        <v>552</v>
      </c>
      <c r="AM78" s="121">
        <f>集計表!AO89</f>
        <v>510</v>
      </c>
      <c r="AN78" s="123">
        <f>集計表!AP89</f>
        <v>510</v>
      </c>
      <c r="AO78" s="123">
        <f>集計表!AQ89</f>
        <v>510</v>
      </c>
      <c r="AP78" s="123">
        <f>集計表!AR89</f>
        <v>510</v>
      </c>
      <c r="AQ78" s="123">
        <f>集計表!AS89</f>
        <v>510</v>
      </c>
      <c r="AR78" s="164">
        <f>集計表!AT89</f>
        <v>510</v>
      </c>
      <c r="AS78" s="154"/>
      <c r="AT78" s="154"/>
    </row>
    <row r="79" spans="1:46" s="152" customFormat="1" ht="13.5" customHeight="1" thickBot="1" x14ac:dyDescent="0.2">
      <c r="A79" s="124" t="s">
        <v>23</v>
      </c>
      <c r="B79" s="125">
        <f>IFERROR(B77/B78, "")</f>
        <v>1.0340632603406326</v>
      </c>
      <c r="C79" s="125">
        <f t="shared" ref="C79" si="1">IFERROR(C77/C78, "")</f>
        <v>1.0827250608272505</v>
      </c>
      <c r="D79" s="125">
        <f t="shared" ref="D79" si="2">IFERROR(D77/D78, "")</f>
        <v>1.1873479318734794</v>
      </c>
      <c r="E79" s="125">
        <f t="shared" ref="E79" si="3">IFERROR(E77/E78, "")</f>
        <v>1.2554744525547445</v>
      </c>
      <c r="F79" s="125">
        <f t="shared" ref="F79" si="4">IFERROR(F77/F78, "")</f>
        <v>1.3454987834549879</v>
      </c>
      <c r="G79" s="125">
        <f t="shared" ref="G79" si="5">IFERROR(G77/G78, "")</f>
        <v>1.3771289537712896</v>
      </c>
      <c r="H79" s="125">
        <f t="shared" ref="H79" si="6">IFERROR(H77/H78, "")</f>
        <v>1.3576642335766422</v>
      </c>
      <c r="I79" s="125">
        <f t="shared" ref="I79" si="7">IFERROR(I77/I78, "")</f>
        <v>1.712793733681462</v>
      </c>
      <c r="J79" s="125">
        <f t="shared" ref="J79" si="8">IFERROR(J77/J78, "")</f>
        <v>1.712793733681462</v>
      </c>
      <c r="K79" s="125">
        <f t="shared" ref="K79" si="9">IFERROR(K77/K78, "")</f>
        <v>1.7075718015665797</v>
      </c>
      <c r="L79" s="125">
        <f t="shared" ref="L79" si="10">IFERROR(L77/L78, "")</f>
        <v>1.6109660574412532</v>
      </c>
      <c r="M79" s="125">
        <f t="shared" ref="M79" si="11">IFERROR(M77/M78, "")</f>
        <v>1.5926892950391645</v>
      </c>
      <c r="N79" s="125">
        <f t="shared" ref="N79" si="12">IFERROR(N77/N78, "")</f>
        <v>1.5483028720626633</v>
      </c>
      <c r="O79" s="125">
        <f t="shared" ref="O79" si="13">IFERROR(O77/O78, "")</f>
        <v>1.5143603133159269</v>
      </c>
      <c r="P79" s="126">
        <f t="shared" ref="P79" si="14">IFERROR(P77/P78, "")</f>
        <v>1.2590090090090089</v>
      </c>
      <c r="Q79" s="126">
        <f t="shared" ref="Q79" si="15">IFERROR(Q77/Q78, "")</f>
        <v>1.2590090090090089</v>
      </c>
      <c r="R79" s="126">
        <f t="shared" ref="R79" si="16">IFERROR(R77/R78, "")</f>
        <v>1.2792792792792793</v>
      </c>
      <c r="S79" s="125">
        <f t="shared" ref="S79" si="17">IFERROR(S77/S78, "")</f>
        <v>1.3243243243243243</v>
      </c>
      <c r="T79" s="125">
        <f t="shared" ref="T79" si="18">IFERROR(T77/T78, "")</f>
        <v>1.427927927927928</v>
      </c>
      <c r="U79" s="125">
        <f t="shared" ref="U79" si="19">IFERROR(U77/U78, "")</f>
        <v>1.4324324324324325</v>
      </c>
      <c r="V79" s="125">
        <f t="shared" ref="V79" si="20">IFERROR(V77/V78, "")</f>
        <v>1.3806306306306306</v>
      </c>
      <c r="W79" s="125">
        <f t="shared" ref="W79" si="21">IFERROR(W77/W78, "")</f>
        <v>1.3603603603603605</v>
      </c>
      <c r="X79" s="125">
        <f t="shared" ref="X79" si="22">IFERROR(X77/X78, "")</f>
        <v>1.2927350427350428</v>
      </c>
      <c r="Y79" s="125">
        <f t="shared" ref="Y79" si="23">IFERROR(Y77/Y78, "")</f>
        <v>1.2222222222222223</v>
      </c>
      <c r="Z79" s="126">
        <f t="shared" ref="Z79" si="24">IFERROR(Z77/Z78, "")</f>
        <v>1.1666666666666667</v>
      </c>
      <c r="AA79" s="125">
        <f t="shared" ref="AA79" si="25">IFERROR(AA77/AA78, "")</f>
        <v>1.1752136752136753</v>
      </c>
      <c r="AB79" s="125">
        <f t="shared" ref="AB79" si="26">IFERROR(AB77/AB78, "")</f>
        <v>1.2200854700854702</v>
      </c>
      <c r="AC79" s="125">
        <f t="shared" ref="AC79" si="27">IFERROR(AC77/AC78, "")</f>
        <v>1.1346153846153846</v>
      </c>
      <c r="AD79" s="125">
        <f t="shared" ref="AD79" si="28">IFERROR(AD77/AD78, "")</f>
        <v>1.1517094017094016</v>
      </c>
      <c r="AE79" s="126">
        <f t="shared" ref="AE79" si="29">IFERROR(AE77/AE78, "")</f>
        <v>1.4148550724637681</v>
      </c>
      <c r="AF79" s="125">
        <f t="shared" ref="AF79" si="30">IFERROR(AF77/AF78, "")</f>
        <v>1.3840579710144927</v>
      </c>
      <c r="AG79" s="125">
        <f t="shared" ref="AG79" si="31">IFERROR(AG77/AG78, "")</f>
        <v>1.4528985507246377</v>
      </c>
      <c r="AH79" s="125">
        <f t="shared" ref="AH79" si="32">IFERROR(AH77/AH78, "")</f>
        <v>1.0036231884057971</v>
      </c>
      <c r="AI79" s="125" t="str">
        <f t="shared" ref="AI79" si="33">IFERROR(AI77/AI78, "")</f>
        <v/>
      </c>
      <c r="AJ79" s="125" t="str">
        <f t="shared" ref="AJ79" si="34">IFERROR(AJ77/AJ78, "")</f>
        <v/>
      </c>
      <c r="AK79" s="126" t="str">
        <f t="shared" ref="AK79" si="35">IFERROR(AK77/AK78, "")</f>
        <v/>
      </c>
      <c r="AL79" s="126" t="str">
        <f t="shared" ref="AL79" si="36">IFERROR(AL77/AL78, "")</f>
        <v/>
      </c>
      <c r="AM79" s="126" t="str">
        <f t="shared" ref="AM79" si="37">IFERROR(AM77/AM78, "")</f>
        <v/>
      </c>
      <c r="AN79" s="130" t="str">
        <f t="shared" ref="AN79:AR79" si="38">IFERROR(AN77/AN78, "")</f>
        <v/>
      </c>
      <c r="AO79" s="130" t="str">
        <f t="shared" si="38"/>
        <v/>
      </c>
      <c r="AP79" s="130" t="str">
        <f t="shared" si="38"/>
        <v/>
      </c>
      <c r="AQ79" s="130" t="str">
        <f t="shared" si="38"/>
        <v/>
      </c>
      <c r="AR79" s="165" t="str">
        <f t="shared" si="38"/>
        <v/>
      </c>
      <c r="AS79" s="143"/>
      <c r="AT79" s="143"/>
    </row>
    <row r="80" spans="1:46" s="116" customFormat="1" ht="22.5" customHeight="1" x14ac:dyDescent="0.15">
      <c r="A80" s="116" t="s">
        <v>21</v>
      </c>
      <c r="B80" s="117"/>
      <c r="C80" s="117"/>
      <c r="D80" s="118"/>
      <c r="E80" s="117"/>
      <c r="F80" s="115"/>
      <c r="G80" s="117"/>
      <c r="H80" s="117"/>
      <c r="I80" s="117"/>
      <c r="J80" s="117"/>
      <c r="K80" s="119"/>
      <c r="L80" s="117"/>
      <c r="M80" s="11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S80" s="116" t="s">
        <v>22</v>
      </c>
    </row>
    <row r="81" spans="1:42" ht="15" x14ac:dyDescent="0.15">
      <c r="A81" s="59" t="s">
        <v>13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M81" s="30" t="str">
        <f>TEXT(集計表!$C$1,"(e.m/d～)")</f>
        <v>(6.3/1～)</v>
      </c>
      <c r="N81" s="30"/>
      <c r="O81" s="30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</row>
    <row r="82" spans="1:42" ht="15" x14ac:dyDescent="0.15">
      <c r="A82" s="59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AP82"/>
    </row>
    <row r="83" spans="1:42" x14ac:dyDescent="0.15">
      <c r="AP83"/>
    </row>
    <row r="84" spans="1:42" x14ac:dyDescent="0.15">
      <c r="AP84"/>
    </row>
    <row r="85" spans="1:42" x14ac:dyDescent="0.15">
      <c r="AP85"/>
    </row>
    <row r="86" spans="1:42" x14ac:dyDescent="0.15">
      <c r="AP86"/>
    </row>
    <row r="87" spans="1:42" x14ac:dyDescent="0.15">
      <c r="AP87"/>
    </row>
    <row r="88" spans="1:42" x14ac:dyDescent="0.15">
      <c r="AP88"/>
    </row>
    <row r="89" spans="1:42" x14ac:dyDescent="0.15">
      <c r="AP89"/>
    </row>
    <row r="90" spans="1:42" x14ac:dyDescent="0.15">
      <c r="AP90"/>
    </row>
    <row r="91" spans="1:42" x14ac:dyDescent="0.15">
      <c r="AP91"/>
    </row>
    <row r="92" spans="1:42" x14ac:dyDescent="0.15">
      <c r="AP92"/>
    </row>
    <row r="93" spans="1:42" x14ac:dyDescent="0.15">
      <c r="AP93"/>
    </row>
    <row r="94" spans="1:42" x14ac:dyDescent="0.15">
      <c r="AP94"/>
    </row>
    <row r="95" spans="1:42" x14ac:dyDescent="0.15">
      <c r="AP95"/>
    </row>
    <row r="96" spans="1:42" x14ac:dyDescent="0.15">
      <c r="AP96"/>
    </row>
    <row r="97" spans="42:43" x14ac:dyDescent="0.15">
      <c r="AP97"/>
    </row>
    <row r="98" spans="42:43" x14ac:dyDescent="0.15">
      <c r="AP98"/>
    </row>
    <row r="99" spans="42:43" x14ac:dyDescent="0.15">
      <c r="AP99"/>
    </row>
    <row r="100" spans="42:43" x14ac:dyDescent="0.15">
      <c r="AP100"/>
    </row>
    <row r="101" spans="42:43" x14ac:dyDescent="0.15">
      <c r="AP101"/>
    </row>
    <row r="102" spans="42:43" x14ac:dyDescent="0.15">
      <c r="AP102"/>
    </row>
    <row r="103" spans="42:43" x14ac:dyDescent="0.15">
      <c r="AP103"/>
    </row>
    <row r="104" spans="42:43" x14ac:dyDescent="0.15">
      <c r="AP104"/>
    </row>
    <row r="105" spans="42:43" x14ac:dyDescent="0.15">
      <c r="AP105"/>
    </row>
    <row r="106" spans="42:43" x14ac:dyDescent="0.15">
      <c r="AP106"/>
    </row>
    <row r="107" spans="42:43" x14ac:dyDescent="0.15">
      <c r="AP107"/>
    </row>
    <row r="108" spans="42:43" x14ac:dyDescent="0.15">
      <c r="AP108" s="14"/>
      <c r="AQ108" s="12"/>
    </row>
    <row r="109" spans="42:43" ht="13.5" customHeight="1" x14ac:dyDescent="0.15">
      <c r="AP109" s="5"/>
      <c r="AQ109" s="6"/>
    </row>
    <row r="110" spans="42:43" x14ac:dyDescent="0.15">
      <c r="AP110" s="5"/>
      <c r="AQ110" s="6"/>
    </row>
    <row r="111" spans="42:43" x14ac:dyDescent="0.15">
      <c r="AP111" s="15"/>
      <c r="AQ111" s="10"/>
    </row>
    <row r="112" spans="42:43" ht="13.5" customHeight="1" x14ac:dyDescent="0.15">
      <c r="AP112" s="5"/>
      <c r="AQ112" s="6"/>
    </row>
    <row r="113" spans="1:45" ht="13.35" customHeight="1" x14ac:dyDescent="0.15">
      <c r="AP113" s="5"/>
      <c r="AQ113" s="6"/>
    </row>
    <row r="114" spans="1:45" s="140" customFormat="1" ht="13.5" customHeight="1" thickBot="1" x14ac:dyDescent="0.2">
      <c r="B114" s="135"/>
      <c r="C114" s="135"/>
      <c r="D114" s="135"/>
      <c r="E114" s="137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7"/>
      <c r="R114" s="135"/>
      <c r="S114" s="135"/>
      <c r="T114" s="135"/>
      <c r="U114" s="135"/>
      <c r="V114" s="135"/>
      <c r="X114" s="135"/>
      <c r="Y114" s="135"/>
      <c r="Z114" s="135"/>
      <c r="AA114" s="135"/>
      <c r="AB114" s="137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</row>
    <row r="115" spans="1:45" ht="13.5" customHeight="1" x14ac:dyDescent="0.15">
      <c r="A115" s="91">
        <f>集計表!C91</f>
        <v>45352</v>
      </c>
      <c r="B115" s="100" t="str">
        <f>集計表!D91</f>
        <v>3/1</v>
      </c>
      <c r="C115" s="100" t="str">
        <f>集計表!E91</f>
        <v>2</v>
      </c>
      <c r="D115" s="100" t="str">
        <f>集計表!F91</f>
        <v>4</v>
      </c>
      <c r="E115" s="100" t="str">
        <f>集計表!G91</f>
        <v>5</v>
      </c>
      <c r="F115" s="100" t="str">
        <f>集計表!H91</f>
        <v>7</v>
      </c>
      <c r="G115" s="100" t="str">
        <f>集計表!I91</f>
        <v>8</v>
      </c>
      <c r="H115" s="100" t="str">
        <f>集計表!J91</f>
        <v>9</v>
      </c>
      <c r="I115" s="100" t="str">
        <f>集計表!K91</f>
        <v>11</v>
      </c>
      <c r="J115" s="100" t="str">
        <f>集計表!L91</f>
        <v>12</v>
      </c>
      <c r="K115" s="100" t="str">
        <f>集計表!M91</f>
        <v>14</v>
      </c>
      <c r="L115" s="100" t="str">
        <f>集計表!N91</f>
        <v>15</v>
      </c>
      <c r="M115" s="100" t="str">
        <f>集計表!O91</f>
        <v>16</v>
      </c>
      <c r="N115" s="100" t="str">
        <f>集計表!P91</f>
        <v>18</v>
      </c>
      <c r="O115" s="100" t="str">
        <f>集計表!Q91</f>
        <v>19</v>
      </c>
      <c r="P115" s="100" t="str">
        <f>集計表!R91</f>
        <v>21</v>
      </c>
      <c r="Q115" s="101" t="str">
        <f>集計表!S91</f>
        <v>22</v>
      </c>
      <c r="R115" s="101" t="str">
        <f>集計表!T91</f>
        <v>23</v>
      </c>
      <c r="S115" s="101" t="str">
        <f>集計表!U91</f>
        <v>25</v>
      </c>
      <c r="T115" s="101" t="str">
        <f>集計表!V91</f>
        <v>26</v>
      </c>
      <c r="U115" s="101" t="str">
        <f>集計表!W91</f>
        <v>28</v>
      </c>
      <c r="V115" s="101" t="str">
        <f>集計表!X91</f>
        <v>29</v>
      </c>
      <c r="W115" s="101" t="str">
        <f>集計表!Y91</f>
        <v>30</v>
      </c>
      <c r="X115" s="102" t="str">
        <f>集計表!Z91</f>
        <v>4/1</v>
      </c>
      <c r="Y115" s="102" t="str">
        <f>集計表!AA91</f>
        <v>2</v>
      </c>
      <c r="Z115" s="102" t="str">
        <f>集計表!AB91</f>
        <v>4</v>
      </c>
      <c r="AA115" s="102" t="str">
        <f>集計表!AC91</f>
        <v>5</v>
      </c>
      <c r="AB115" s="102" t="str">
        <f>集計表!AD91</f>
        <v>6</v>
      </c>
      <c r="AC115" s="102" t="str">
        <f>集計表!AE91</f>
        <v>8</v>
      </c>
      <c r="AD115" s="102" t="str">
        <f>集計表!AF91</f>
        <v>9</v>
      </c>
      <c r="AE115" s="102" t="str">
        <f>集計表!AG91</f>
        <v>11</v>
      </c>
      <c r="AF115" s="102" t="str">
        <f>集計表!AH91</f>
        <v>12</v>
      </c>
      <c r="AG115" s="102" t="str">
        <f>集計表!AI91</f>
        <v>13</v>
      </c>
      <c r="AH115" s="102" t="str">
        <f>集計表!AJ91</f>
        <v>15</v>
      </c>
      <c r="AI115" s="102" t="str">
        <f>集計表!AK91</f>
        <v>16</v>
      </c>
      <c r="AJ115" s="102" t="str">
        <f>集計表!AL91</f>
        <v>18</v>
      </c>
      <c r="AK115" s="112" t="str">
        <f>集計表!AM91</f>
        <v>19</v>
      </c>
      <c r="AL115" s="112" t="str">
        <f>集計表!AN91</f>
        <v>20</v>
      </c>
      <c r="AM115" s="112" t="str">
        <f>集計表!AO91</f>
        <v>22</v>
      </c>
      <c r="AN115" s="103" t="str">
        <f>集計表!AP91</f>
        <v>23</v>
      </c>
      <c r="AO115" s="103" t="str">
        <f>集計表!AQ91</f>
        <v>25</v>
      </c>
      <c r="AP115" s="103" t="str">
        <f>集計表!AR91</f>
        <v>26</v>
      </c>
      <c r="AQ115" s="103" t="str">
        <f>集計表!AS91</f>
        <v>27</v>
      </c>
      <c r="AR115" s="162" t="str">
        <f>集計表!AT91</f>
        <v>30</v>
      </c>
      <c r="AS115" s="155"/>
    </row>
    <row r="116" spans="1:45" s="152" customFormat="1" ht="13.5" customHeight="1" x14ac:dyDescent="0.15">
      <c r="A116" s="92" t="s">
        <v>0</v>
      </c>
      <c r="B116" s="93">
        <f>IF(集計表!D93="","",集計表!D93)</f>
        <v>17.122</v>
      </c>
      <c r="C116" s="93">
        <f>IF(集計表!E93="","",集計表!E93)</f>
        <v>17.414999999999999</v>
      </c>
      <c r="D116" s="93">
        <f>IF(集計表!F93="","",集計表!F93)</f>
        <v>19.841999999999999</v>
      </c>
      <c r="E116" s="93">
        <f>IF(集計表!G93="","",集計表!G93)</f>
        <v>13.805</v>
      </c>
      <c r="F116" s="93">
        <f>IF(集計表!H93="","",集計表!H93)</f>
        <v>16.238</v>
      </c>
      <c r="G116" s="93">
        <f>IF(集計表!I93="","",集計表!I93)</f>
        <v>10.888</v>
      </c>
      <c r="H116" s="93">
        <f>IF(集計表!J93="","",集計表!J93)</f>
        <v>15.419</v>
      </c>
      <c r="I116" s="93">
        <f>IF(集計表!K93="","",集計表!K93)</f>
        <v>16.957000000000001</v>
      </c>
      <c r="J116" s="93">
        <f>IF(集計表!L93="","",集計表!L93)</f>
        <v>18.617000000000001</v>
      </c>
      <c r="K116" s="93">
        <f>IF(集計表!M93="","",集計表!M93)</f>
        <v>19.469000000000001</v>
      </c>
      <c r="L116" s="93">
        <f>IF(集計表!N93="","",集計表!N93)</f>
        <v>13.234</v>
      </c>
      <c r="M116" s="93">
        <f>IF(集計表!O93="","",集計表!O93)</f>
        <v>15.816000000000001</v>
      </c>
      <c r="N116" s="93">
        <f>IF(集計表!P93="","",集計表!P93)</f>
        <v>21.177</v>
      </c>
      <c r="O116" s="93">
        <f>IF(集計表!Q93="","",集計表!Q93)</f>
        <v>15.496</v>
      </c>
      <c r="P116" s="93">
        <f>IF(集計表!R93="","",集計表!R93)</f>
        <v>22.268999999999998</v>
      </c>
      <c r="Q116" s="93">
        <f>IF(集計表!S93="","",集計表!S93)</f>
        <v>15.555</v>
      </c>
      <c r="R116" s="93">
        <f>IF(集計表!T93="","",集計表!T93)</f>
        <v>18.986000000000001</v>
      </c>
      <c r="S116" s="93">
        <f>IF(集計表!U93="","",集計表!U93)</f>
        <v>21.149000000000001</v>
      </c>
      <c r="T116" s="93">
        <f>IF(集計表!V93="","",集計表!V93)</f>
        <v>13.499000000000001</v>
      </c>
      <c r="U116" s="93">
        <f>IF(集計表!W93="","",集計表!W93)</f>
        <v>14.32</v>
      </c>
      <c r="V116" s="93">
        <f>IF(集計表!X93="","",集計表!X93)</f>
        <v>15.253</v>
      </c>
      <c r="W116" s="93">
        <f>IF(集計表!Y93="","",集計表!Y93)</f>
        <v>25.468</v>
      </c>
      <c r="X116" s="93">
        <f>IF(集計表!Z93="","",集計表!Z93)</f>
        <v>28.129000000000001</v>
      </c>
      <c r="Y116" s="93">
        <f>IF(集計表!AA93="","",集計表!AA93)</f>
        <v>21.221</v>
      </c>
      <c r="Z116" s="93">
        <f>IF(集計表!AB93="","",集計表!AB93)</f>
        <v>22.646999999999998</v>
      </c>
      <c r="AA116" s="93">
        <f>IF(集計表!AC93="","",集計表!AC93)</f>
        <v>18.146000000000001</v>
      </c>
      <c r="AB116" s="93">
        <f>IF(集計表!AD93="","",集計表!AD93)</f>
        <v>13.964</v>
      </c>
      <c r="AC116" s="93">
        <f>IF(集計表!AE93="","",集計表!AE93)</f>
        <v>21.064</v>
      </c>
      <c r="AD116" s="93">
        <f>IF(集計表!AF93="","",集計表!AF93)</f>
        <v>13.278</v>
      </c>
      <c r="AE116" s="93">
        <f>IF(集計表!AG93="","",集計表!AG93)</f>
        <v>20.262</v>
      </c>
      <c r="AF116" s="93">
        <f>IF(集計表!AH93="","",集計表!AH93)</f>
        <v>21.748999999999999</v>
      </c>
      <c r="AG116" s="93">
        <f>IF(集計表!AI93="","",集計表!AI93)</f>
        <v>15.726000000000001</v>
      </c>
      <c r="AH116" s="93">
        <f>IF(集計表!AJ93="","",集計表!AJ93)</f>
        <v>21.492999999999999</v>
      </c>
      <c r="AI116" s="93" t="str">
        <f>IF(集計表!AK93="","",集計表!AK93)</f>
        <v/>
      </c>
      <c r="AJ116" s="93" t="str">
        <f>IF(集計表!AL93="","",集計表!AL93)</f>
        <v/>
      </c>
      <c r="AK116" s="110" t="str">
        <f>IF(集計表!AM93="","",集計表!AM93)</f>
        <v/>
      </c>
      <c r="AL116" s="110" t="str">
        <f>IF(集計表!AN93="","",集計表!AN93)</f>
        <v/>
      </c>
      <c r="AM116" s="110" t="str">
        <f>IF(集計表!AO93="","",集計表!AO93)</f>
        <v/>
      </c>
      <c r="AN116" s="94" t="str">
        <f>IF(集計表!AP93="","",集計表!AP93)</f>
        <v/>
      </c>
      <c r="AO116" s="94" t="str">
        <f>IF(集計表!AQ93="","",集計表!AQ93)</f>
        <v/>
      </c>
      <c r="AP116" s="94" t="str">
        <f>IF(集計表!AR93="","",集計表!AR93)</f>
        <v/>
      </c>
      <c r="AQ116" s="94" t="str">
        <f>IF(集計表!AS93="","",集計表!AS93)</f>
        <v/>
      </c>
      <c r="AR116" s="163" t="str">
        <f>IF(集計表!AT93="","",集計表!AT93)</f>
        <v/>
      </c>
      <c r="AS116" s="142"/>
    </row>
    <row r="117" spans="1:45" s="152" customFormat="1" x14ac:dyDescent="0.15">
      <c r="A117" s="92" t="s">
        <v>1</v>
      </c>
      <c r="B117" s="93">
        <f>IF(集計表!D94=0,NA(),集計表!D94)</f>
        <v>421</v>
      </c>
      <c r="C117" s="93">
        <f>IF(集計表!E94=0,NA(),集計表!E94)</f>
        <v>432</v>
      </c>
      <c r="D117" s="93">
        <f>IF(集計表!F94=0,NA(),集計表!F94)</f>
        <v>457</v>
      </c>
      <c r="E117" s="93">
        <f>IF(集計表!G94=0,NA(),集計表!G94)</f>
        <v>469</v>
      </c>
      <c r="F117" s="93">
        <f>IF(集計表!H94=0,NA(),集計表!H94)</f>
        <v>520</v>
      </c>
      <c r="G117" s="93">
        <f>IF(集計表!I94=0,NA(),集計表!I94)</f>
        <v>556</v>
      </c>
      <c r="H117" s="93">
        <f>IF(集計表!J94=0,NA(),集計表!J94)</f>
        <v>615</v>
      </c>
      <c r="I117" s="93">
        <f>IF(集計表!K94=0,NA(),集計表!K94)</f>
        <v>635</v>
      </c>
      <c r="J117" s="93">
        <f>IF(集計表!L94=0,NA(),集計表!L94)</f>
        <v>719</v>
      </c>
      <c r="K117" s="93">
        <f>IF(集計表!M94=0,NA(),集計表!M94)</f>
        <v>636</v>
      </c>
      <c r="L117" s="93">
        <f>IF(集計表!N94=0,NA(),集計表!N94)</f>
        <v>607</v>
      </c>
      <c r="M117" s="93">
        <f>IF(集計表!O94=0,NA(),集計表!O94)</f>
        <v>586</v>
      </c>
      <c r="N117" s="93">
        <f>IF(集計表!P94=0,NA(),集計表!P94)</f>
        <v>559</v>
      </c>
      <c r="O117" s="93">
        <f>IF(集計表!Q94=0,NA(),集計表!Q94)</f>
        <v>547</v>
      </c>
      <c r="P117" s="93">
        <f>IF(集計表!R94=0,NA(),集計表!R94)</f>
        <v>516</v>
      </c>
      <c r="Q117" s="93">
        <f>IF(集計表!S94=0,NA(),集計表!S94)</f>
        <v>548</v>
      </c>
      <c r="R117" s="93">
        <f>IF(集計表!T94=0,NA(),集計表!T94)</f>
        <v>537</v>
      </c>
      <c r="S117" s="93">
        <f>IF(集計表!U94=0,NA(),集計表!U94)</f>
        <v>560</v>
      </c>
      <c r="T117" s="93">
        <f>IF(集計表!V94=0,NA(),集計表!V94)</f>
        <v>578</v>
      </c>
      <c r="U117" s="93">
        <f>IF(集計表!W94=0,NA(),集計表!W94)</f>
        <v>605</v>
      </c>
      <c r="V117" s="93">
        <f>IF(集計表!X94=0,NA(),集計表!X94)</f>
        <v>635</v>
      </c>
      <c r="W117" s="93">
        <f>IF(集計表!Y94=0,NA(),集計表!Y94)</f>
        <v>603</v>
      </c>
      <c r="X117" s="93">
        <f>IF(集計表!Z94=0,NA(),集計表!Z94)</f>
        <v>533</v>
      </c>
      <c r="Y117" s="93">
        <f>IF(集計表!AA94=0,NA(),集計表!AA94)</f>
        <v>517</v>
      </c>
      <c r="Z117" s="93">
        <f>IF(集計表!AB94=0,NA(),集計表!AB94)</f>
        <v>520</v>
      </c>
      <c r="AA117" s="93">
        <f>IF(集計表!AC94=0,NA(),集計表!AC94)</f>
        <v>517</v>
      </c>
      <c r="AB117" s="93">
        <f>IF(集計表!AD94=0,NA(),集計表!AD94)</f>
        <v>511</v>
      </c>
      <c r="AC117" s="93">
        <f>IF(集計表!AE94=0,NA(),集計表!AE94)</f>
        <v>524</v>
      </c>
      <c r="AD117" s="93">
        <f>IF(集計表!AF94=0,NA(),集計表!AF94)</f>
        <v>533</v>
      </c>
      <c r="AE117" s="93">
        <f>IF(集計表!AG94=0,NA(),集計表!AG94)</f>
        <v>543</v>
      </c>
      <c r="AF117" s="93">
        <f>IF(集計表!AH94=0,NA(),集計表!AH94)</f>
        <v>543</v>
      </c>
      <c r="AG117" s="93">
        <f>IF(集計表!AI94=0,NA(),集計表!AI94)</f>
        <v>543</v>
      </c>
      <c r="AH117" s="93">
        <f>IF(集計表!AJ94=0,NA(),集計表!AJ94)</f>
        <v>573</v>
      </c>
      <c r="AI117" s="93" t="e">
        <f>IF(集計表!AK94=0,NA(),集計表!AK94)</f>
        <v>#N/A</v>
      </c>
      <c r="AJ117" s="93" t="e">
        <f>IF(集計表!AL94=0,NA(),集計表!AL94)</f>
        <v>#N/A</v>
      </c>
      <c r="AK117" s="110" t="e">
        <f>IF(集計表!AM94=0,NA(),集計表!AM94)</f>
        <v>#N/A</v>
      </c>
      <c r="AL117" s="110" t="e">
        <f>IF(集計表!AN94=0,NA(),集計表!AN94)</f>
        <v>#N/A</v>
      </c>
      <c r="AM117" s="110" t="e">
        <f>IF(集計表!AO94=0,NA(),集計表!AO94)</f>
        <v>#N/A</v>
      </c>
      <c r="AN117" s="94" t="e">
        <f>IF(集計表!AP94=0,NA(),集計表!AP94)</f>
        <v>#N/A</v>
      </c>
      <c r="AO117" s="94" t="e">
        <f>IF(集計表!AQ94=0,NA(),集計表!AQ94)</f>
        <v>#N/A</v>
      </c>
      <c r="AP117" s="94" t="e">
        <f>IF(集計表!AR94=0,NA(),集計表!AR94)</f>
        <v>#N/A</v>
      </c>
      <c r="AQ117" s="94" t="e">
        <f>IF(集計表!AS94=0,NA(),集計表!AS94)</f>
        <v>#N/A</v>
      </c>
      <c r="AR117" s="163" t="e">
        <f>IF(集計表!AT94=0,NA(),集計表!AT94)</f>
        <v>#N/A</v>
      </c>
      <c r="AS117" s="142"/>
    </row>
    <row r="118" spans="1:45" s="152" customFormat="1" x14ac:dyDescent="0.15">
      <c r="A118" s="120" t="s">
        <v>2</v>
      </c>
      <c r="B118" s="121">
        <f>集計表!D95</f>
        <v>400</v>
      </c>
      <c r="C118" s="121">
        <f>集計表!E95</f>
        <v>400</v>
      </c>
      <c r="D118" s="121">
        <f>集計表!F95</f>
        <v>400</v>
      </c>
      <c r="E118" s="121">
        <f>集計表!G95</f>
        <v>400</v>
      </c>
      <c r="F118" s="121">
        <f>集計表!H95</f>
        <v>400</v>
      </c>
      <c r="G118" s="121">
        <f>集計表!I95</f>
        <v>400</v>
      </c>
      <c r="H118" s="121">
        <f>集計表!J95</f>
        <v>400</v>
      </c>
      <c r="I118" s="121">
        <f>集計表!K95</f>
        <v>381</v>
      </c>
      <c r="J118" s="121">
        <f>集計表!L95</f>
        <v>381</v>
      </c>
      <c r="K118" s="121">
        <f>集計表!M95</f>
        <v>381</v>
      </c>
      <c r="L118" s="121">
        <f>集計表!N95</f>
        <v>381</v>
      </c>
      <c r="M118" s="121">
        <f>集計表!O95</f>
        <v>381</v>
      </c>
      <c r="N118" s="121">
        <f>集計表!P95</f>
        <v>381</v>
      </c>
      <c r="O118" s="121">
        <f>集計表!Q95</f>
        <v>381</v>
      </c>
      <c r="P118" s="121">
        <f>集計表!R95</f>
        <v>437</v>
      </c>
      <c r="Q118" s="121">
        <f>集計表!S95</f>
        <v>437</v>
      </c>
      <c r="R118" s="121">
        <f>集計表!T95</f>
        <v>437</v>
      </c>
      <c r="S118" s="121">
        <f>集計表!U95</f>
        <v>437</v>
      </c>
      <c r="T118" s="121">
        <f>集計表!V95</f>
        <v>437</v>
      </c>
      <c r="U118" s="121">
        <f>集計表!W95</f>
        <v>437</v>
      </c>
      <c r="V118" s="121">
        <f>集計表!X95</f>
        <v>437</v>
      </c>
      <c r="W118" s="121">
        <f>集計表!Y95</f>
        <v>437</v>
      </c>
      <c r="X118" s="121">
        <f>集計表!Z95</f>
        <v>471</v>
      </c>
      <c r="Y118" s="121">
        <f>集計表!AA95</f>
        <v>471</v>
      </c>
      <c r="Z118" s="121">
        <f>集計表!AB95</f>
        <v>471</v>
      </c>
      <c r="AA118" s="121">
        <f>集計表!AC95</f>
        <v>471</v>
      </c>
      <c r="AB118" s="121">
        <f>集計表!AD95</f>
        <v>471</v>
      </c>
      <c r="AC118" s="121">
        <f>集計表!AE95</f>
        <v>471</v>
      </c>
      <c r="AD118" s="121">
        <f>集計表!AF95</f>
        <v>471</v>
      </c>
      <c r="AE118" s="121">
        <f>集計表!AG95</f>
        <v>547</v>
      </c>
      <c r="AF118" s="121">
        <f>集計表!AH95</f>
        <v>547</v>
      </c>
      <c r="AG118" s="121">
        <f>集計表!AI95</f>
        <v>547</v>
      </c>
      <c r="AH118" s="121">
        <f>集計表!AJ95</f>
        <v>547</v>
      </c>
      <c r="AI118" s="121">
        <f>集計表!AK95</f>
        <v>547</v>
      </c>
      <c r="AJ118" s="121">
        <f>集計表!AL95</f>
        <v>547</v>
      </c>
      <c r="AK118" s="122">
        <f>集計表!AM95</f>
        <v>547</v>
      </c>
      <c r="AL118" s="122">
        <f>集計表!AN95</f>
        <v>547</v>
      </c>
      <c r="AM118" s="122">
        <f>集計表!AO95</f>
        <v>502</v>
      </c>
      <c r="AN118" s="123">
        <f>集計表!AP95</f>
        <v>502</v>
      </c>
      <c r="AO118" s="123">
        <f>集計表!AQ95</f>
        <v>502</v>
      </c>
      <c r="AP118" s="123">
        <f>集計表!AR95</f>
        <v>502</v>
      </c>
      <c r="AQ118" s="123">
        <f>集計表!AS95</f>
        <v>502</v>
      </c>
      <c r="AR118" s="164">
        <f>集計表!AT95</f>
        <v>502</v>
      </c>
      <c r="AS118" s="142"/>
    </row>
    <row r="119" spans="1:45" s="152" customFormat="1" ht="13.5" customHeight="1" thickBot="1" x14ac:dyDescent="0.2">
      <c r="A119" s="124" t="s">
        <v>23</v>
      </c>
      <c r="B119" s="125">
        <f>IFERROR(B117/B118, "")</f>
        <v>1.0525</v>
      </c>
      <c r="C119" s="125">
        <f t="shared" ref="C119" si="39">IFERROR(C117/C118, "")</f>
        <v>1.08</v>
      </c>
      <c r="D119" s="125">
        <f t="shared" ref="D119" si="40">IFERROR(D117/D118, "")</f>
        <v>1.1425000000000001</v>
      </c>
      <c r="E119" s="125">
        <f t="shared" ref="E119" si="41">IFERROR(E117/E118, "")</f>
        <v>1.1725000000000001</v>
      </c>
      <c r="F119" s="125">
        <f t="shared" ref="F119" si="42">IFERROR(F117/F118, "")</f>
        <v>1.3</v>
      </c>
      <c r="G119" s="125">
        <f t="shared" ref="G119" si="43">IFERROR(G117/G118, "")</f>
        <v>1.39</v>
      </c>
      <c r="H119" s="125">
        <f t="shared" ref="H119" si="44">IFERROR(H117/H118, "")</f>
        <v>1.5375000000000001</v>
      </c>
      <c r="I119" s="125">
        <f t="shared" ref="I119" si="45">IFERROR(I117/I118, "")</f>
        <v>1.6666666666666667</v>
      </c>
      <c r="J119" s="125">
        <f t="shared" ref="J119" si="46">IFERROR(J117/J118, "")</f>
        <v>1.8871391076115485</v>
      </c>
      <c r="K119" s="125">
        <f t="shared" ref="K119" si="47">IFERROR(K117/K118, "")</f>
        <v>1.6692913385826771</v>
      </c>
      <c r="L119" s="125">
        <f t="shared" ref="L119" si="48">IFERROR(L117/L118, "")</f>
        <v>1.5931758530183726</v>
      </c>
      <c r="M119" s="125">
        <f t="shared" ref="M119" si="49">IFERROR(M117/M118, "")</f>
        <v>1.5380577427821522</v>
      </c>
      <c r="N119" s="125">
        <f t="shared" ref="N119" si="50">IFERROR(N117/N118, "")</f>
        <v>1.4671916010498687</v>
      </c>
      <c r="O119" s="125">
        <f t="shared" ref="O119" si="51">IFERROR(O117/O118, "")</f>
        <v>1.4356955380577427</v>
      </c>
      <c r="P119" s="126">
        <f t="shared" ref="P119" si="52">IFERROR(P117/P118, "")</f>
        <v>1.1807780320366132</v>
      </c>
      <c r="Q119" s="126">
        <f t="shared" ref="Q119" si="53">IFERROR(Q117/Q118, "")</f>
        <v>1.2540045766590389</v>
      </c>
      <c r="R119" s="126">
        <f t="shared" ref="R119" si="54">IFERROR(R117/R118, "")</f>
        <v>1.22883295194508</v>
      </c>
      <c r="S119" s="125">
        <f t="shared" ref="S119" si="55">IFERROR(S117/S118, "")</f>
        <v>1.2814645308924486</v>
      </c>
      <c r="T119" s="125">
        <f t="shared" ref="T119" si="56">IFERROR(T117/T118, "")</f>
        <v>1.3226544622425629</v>
      </c>
      <c r="U119" s="125">
        <f t="shared" ref="U119" si="57">IFERROR(U117/U118, "")</f>
        <v>1.3844393592677346</v>
      </c>
      <c r="V119" s="125">
        <f t="shared" ref="V119" si="58">IFERROR(V117/V118, "")</f>
        <v>1.4530892448512587</v>
      </c>
      <c r="W119" s="125">
        <f t="shared" ref="W119" si="59">IFERROR(W117/W118, "")</f>
        <v>1.3798627002288331</v>
      </c>
      <c r="X119" s="125">
        <f t="shared" ref="X119" si="60">IFERROR(X117/X118, "")</f>
        <v>1.1316348195329087</v>
      </c>
      <c r="Y119" s="126">
        <f t="shared" ref="Y119" si="61">IFERROR(Y117/Y118, "")</f>
        <v>1.0976645435244161</v>
      </c>
      <c r="Z119" s="125">
        <f t="shared" ref="Z119" si="62">IFERROR(Z117/Z118, "")</f>
        <v>1.1040339702760085</v>
      </c>
      <c r="AA119" s="125">
        <f t="shared" ref="AA119" si="63">IFERROR(AA117/AA118, "")</f>
        <v>1.0976645435244161</v>
      </c>
      <c r="AB119" s="125">
        <f t="shared" ref="AB119" si="64">IFERROR(AB117/AB118, "")</f>
        <v>1.0849256900212314</v>
      </c>
      <c r="AC119" s="125">
        <f t="shared" ref="AC119" si="65">IFERROR(AC117/AC118, "")</f>
        <v>1.1125265392781316</v>
      </c>
      <c r="AD119" s="125">
        <f t="shared" ref="AD119" si="66">IFERROR(AD117/AD118, "")</f>
        <v>1.1316348195329087</v>
      </c>
      <c r="AE119" s="125">
        <f t="shared" ref="AE119" si="67">IFERROR(AE117/AE118, "")</f>
        <v>0.99268738574040216</v>
      </c>
      <c r="AF119" s="125">
        <f t="shared" ref="AF119" si="68">IFERROR(AF117/AF118, "")</f>
        <v>0.99268738574040216</v>
      </c>
      <c r="AG119" s="125">
        <f t="shared" ref="AG119" si="69">IFERROR(AG117/AG118, "")</f>
        <v>0.99268738574040216</v>
      </c>
      <c r="AH119" s="125">
        <f t="shared" ref="AH119" si="70">IFERROR(AH117/AH118, "")</f>
        <v>1.0475319926873858</v>
      </c>
      <c r="AI119" s="125" t="str">
        <f t="shared" ref="AI119" si="71">IFERROR(AI117/AI118, "")</f>
        <v/>
      </c>
      <c r="AJ119" s="125" t="str">
        <f t="shared" ref="AJ119" si="72">IFERROR(AJ117/AJ118, "")</f>
        <v/>
      </c>
      <c r="AK119" s="125" t="str">
        <f t="shared" ref="AK119" si="73">IFERROR(AK117/AK118, "")</f>
        <v/>
      </c>
      <c r="AL119" s="125" t="str">
        <f t="shared" ref="AL119" si="74">IFERROR(AL117/AL118, "")</f>
        <v/>
      </c>
      <c r="AM119" s="125" t="str">
        <f t="shared" ref="AM119" si="75">IFERROR(AM117/AM118, "")</f>
        <v/>
      </c>
      <c r="AN119" s="130" t="str">
        <f t="shared" ref="AN119:AR119" si="76">IFERROR(AN117/AN118, "")</f>
        <v/>
      </c>
      <c r="AO119" s="130" t="str">
        <f t="shared" si="76"/>
        <v/>
      </c>
      <c r="AP119" s="130" t="str">
        <f t="shared" si="76"/>
        <v/>
      </c>
      <c r="AQ119" s="130" t="str">
        <f t="shared" si="76"/>
        <v/>
      </c>
      <c r="AR119" s="165" t="str">
        <f t="shared" si="76"/>
        <v/>
      </c>
      <c r="AS119" s="143"/>
    </row>
    <row r="120" spans="1:45" s="116" customFormat="1" ht="22.5" customHeight="1" x14ac:dyDescent="0.15">
      <c r="A120" s="116" t="s">
        <v>21</v>
      </c>
      <c r="B120" s="117"/>
      <c r="C120" s="117"/>
      <c r="D120" s="118"/>
      <c r="E120" s="117"/>
      <c r="F120" s="115"/>
      <c r="G120" s="117"/>
      <c r="H120" s="117"/>
      <c r="I120" s="117"/>
      <c r="J120" s="117"/>
      <c r="K120" s="119"/>
      <c r="L120" s="117"/>
      <c r="M120" s="11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S120" s="116" t="s">
        <v>22</v>
      </c>
    </row>
    <row r="121" spans="1:45" ht="15" x14ac:dyDescent="0.15">
      <c r="A121" s="59" t="s">
        <v>13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M121" s="30" t="str">
        <f>TEXT(集計表!$C$1,"(e.m/d～)")</f>
        <v>(6.3/1～)</v>
      </c>
      <c r="N121" s="30"/>
      <c r="O121" s="30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</row>
    <row r="122" spans="1:45" ht="15" x14ac:dyDescent="0.15">
      <c r="A122" s="59" t="s">
        <v>20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AP122"/>
    </row>
    <row r="123" spans="1:45" x14ac:dyDescent="0.15">
      <c r="AP123"/>
    </row>
    <row r="124" spans="1:45" x14ac:dyDescent="0.15">
      <c r="AP124"/>
    </row>
    <row r="125" spans="1:45" x14ac:dyDescent="0.15">
      <c r="AP125"/>
    </row>
    <row r="126" spans="1:45" x14ac:dyDescent="0.15">
      <c r="AP126"/>
    </row>
    <row r="127" spans="1:45" x14ac:dyDescent="0.15">
      <c r="AP127"/>
    </row>
    <row r="128" spans="1:45" x14ac:dyDescent="0.15">
      <c r="AP128"/>
    </row>
    <row r="129" spans="42:42" x14ac:dyDescent="0.15">
      <c r="AP129"/>
    </row>
    <row r="130" spans="42:42" x14ac:dyDescent="0.15">
      <c r="AP130"/>
    </row>
    <row r="131" spans="42:42" x14ac:dyDescent="0.15">
      <c r="AP131"/>
    </row>
    <row r="132" spans="42:42" x14ac:dyDescent="0.15">
      <c r="AP132"/>
    </row>
    <row r="133" spans="42:42" x14ac:dyDescent="0.15">
      <c r="AP133"/>
    </row>
    <row r="134" spans="42:42" x14ac:dyDescent="0.15">
      <c r="AP134"/>
    </row>
    <row r="135" spans="42:42" x14ac:dyDescent="0.15">
      <c r="AP135"/>
    </row>
    <row r="136" spans="42:42" x14ac:dyDescent="0.15">
      <c r="AP136"/>
    </row>
    <row r="137" spans="42:42" x14ac:dyDescent="0.15">
      <c r="AP137"/>
    </row>
    <row r="138" spans="42:42" x14ac:dyDescent="0.15">
      <c r="AP138"/>
    </row>
    <row r="139" spans="42:42" x14ac:dyDescent="0.15">
      <c r="AP139"/>
    </row>
    <row r="140" spans="42:42" x14ac:dyDescent="0.15">
      <c r="AP140"/>
    </row>
    <row r="141" spans="42:42" x14ac:dyDescent="0.15">
      <c r="AP141"/>
    </row>
    <row r="142" spans="42:42" x14ac:dyDescent="0.15">
      <c r="AP142"/>
    </row>
    <row r="143" spans="42:42" x14ac:dyDescent="0.15">
      <c r="AP143"/>
    </row>
    <row r="144" spans="42:42" x14ac:dyDescent="0.15">
      <c r="AP144"/>
    </row>
    <row r="145" spans="1:46" x14ac:dyDescent="0.15">
      <c r="AP145"/>
    </row>
    <row r="146" spans="1:46" x14ac:dyDescent="0.15">
      <c r="AP146"/>
    </row>
    <row r="147" spans="1:46" x14ac:dyDescent="0.15">
      <c r="AP147"/>
    </row>
    <row r="148" spans="1:46" x14ac:dyDescent="0.15">
      <c r="AP148"/>
    </row>
    <row r="149" spans="1:46" ht="13.5" customHeight="1" x14ac:dyDescent="0.15">
      <c r="AP149"/>
    </row>
    <row r="150" spans="1:46" x14ac:dyDescent="0.15">
      <c r="AP150"/>
    </row>
    <row r="151" spans="1:46" x14ac:dyDescent="0.15">
      <c r="AP151"/>
    </row>
    <row r="152" spans="1:46" ht="13.5" customHeight="1" x14ac:dyDescent="0.15">
      <c r="AP152"/>
    </row>
    <row r="153" spans="1:46" ht="13.35" customHeight="1" x14ac:dyDescent="0.15">
      <c r="AP153"/>
    </row>
    <row r="154" spans="1:46" s="140" customFormat="1" ht="13.5" customHeight="1" thickBot="1" x14ac:dyDescent="0.2">
      <c r="C154" s="135"/>
      <c r="D154" s="135"/>
      <c r="E154" s="135"/>
      <c r="F154" s="129"/>
      <c r="G154" s="135"/>
      <c r="H154" s="135"/>
      <c r="I154" s="137"/>
      <c r="J154" s="135"/>
      <c r="K154" s="135"/>
      <c r="L154" s="135"/>
      <c r="M154" s="135"/>
      <c r="N154" s="135"/>
      <c r="O154" s="135"/>
      <c r="P154" s="129"/>
      <c r="Q154" s="135"/>
      <c r="R154" s="137"/>
      <c r="S154" s="137"/>
      <c r="T154" s="135"/>
      <c r="U154" s="135"/>
      <c r="V154" s="135"/>
      <c r="X154" s="137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</row>
    <row r="155" spans="1:46" ht="13.5" customHeight="1" x14ac:dyDescent="0.15">
      <c r="A155" s="91">
        <f>集計表!C97</f>
        <v>45352</v>
      </c>
      <c r="B155" s="100" t="str">
        <f>集計表!D97</f>
        <v>3/1</v>
      </c>
      <c r="C155" s="100" t="str">
        <f>集計表!E97</f>
        <v>2</v>
      </c>
      <c r="D155" s="100" t="str">
        <f>集計表!F97</f>
        <v>4</v>
      </c>
      <c r="E155" s="100" t="str">
        <f>集計表!G97</f>
        <v>5</v>
      </c>
      <c r="F155" s="100" t="str">
        <f>集計表!H97</f>
        <v>7</v>
      </c>
      <c r="G155" s="100" t="str">
        <f>集計表!I97</f>
        <v>8</v>
      </c>
      <c r="H155" s="100" t="str">
        <f>集計表!J97</f>
        <v>9</v>
      </c>
      <c r="I155" s="100" t="str">
        <f>集計表!K97</f>
        <v>11</v>
      </c>
      <c r="J155" s="100" t="str">
        <f>集計表!L97</f>
        <v>12</v>
      </c>
      <c r="K155" s="100" t="str">
        <f>集計表!M97</f>
        <v>14</v>
      </c>
      <c r="L155" s="100" t="str">
        <f>集計表!N97</f>
        <v>15</v>
      </c>
      <c r="M155" s="100" t="str">
        <f>集計表!O97</f>
        <v>16</v>
      </c>
      <c r="N155" s="100" t="str">
        <f>集計表!P97</f>
        <v>18</v>
      </c>
      <c r="O155" s="100" t="str">
        <f>集計表!Q97</f>
        <v>19</v>
      </c>
      <c r="P155" s="100" t="str">
        <f>集計表!R97</f>
        <v>21</v>
      </c>
      <c r="Q155" s="101" t="str">
        <f>集計表!S97</f>
        <v>22</v>
      </c>
      <c r="R155" s="109" t="str">
        <f>集計表!T97</f>
        <v>23</v>
      </c>
      <c r="S155" s="101" t="str">
        <f>集計表!U97</f>
        <v>25</v>
      </c>
      <c r="T155" s="101" t="str">
        <f>集計表!V97</f>
        <v>26</v>
      </c>
      <c r="U155" s="101" t="str">
        <f>集計表!W97</f>
        <v>28</v>
      </c>
      <c r="V155" s="101" t="str">
        <f>集計表!X97</f>
        <v>29</v>
      </c>
      <c r="W155" s="101" t="str">
        <f>集計表!Y97</f>
        <v>30</v>
      </c>
      <c r="X155" s="102" t="str">
        <f>集計表!Z97</f>
        <v>4/1</v>
      </c>
      <c r="Y155" s="102" t="str">
        <f>集計表!AA97</f>
        <v>2</v>
      </c>
      <c r="Z155" s="102" t="str">
        <f>集計表!AB97</f>
        <v>4</v>
      </c>
      <c r="AA155" s="102" t="str">
        <f>集計表!AC97</f>
        <v>5</v>
      </c>
      <c r="AB155" s="102" t="str">
        <f>集計表!AD97</f>
        <v>6</v>
      </c>
      <c r="AC155" s="102" t="str">
        <f>集計表!AE97</f>
        <v>8</v>
      </c>
      <c r="AD155" s="102" t="str">
        <f>集計表!AF97</f>
        <v>9</v>
      </c>
      <c r="AE155" s="102" t="str">
        <f>集計表!AG97</f>
        <v>11</v>
      </c>
      <c r="AF155" s="102" t="str">
        <f>集計表!AH97</f>
        <v>12</v>
      </c>
      <c r="AG155" s="102" t="str">
        <f>集計表!AI97</f>
        <v>13</v>
      </c>
      <c r="AH155" s="102" t="str">
        <f>集計表!AJ97</f>
        <v>15</v>
      </c>
      <c r="AI155" s="102" t="str">
        <f>集計表!AK97</f>
        <v>16</v>
      </c>
      <c r="AJ155" s="102" t="str">
        <f>集計表!AL97</f>
        <v>18</v>
      </c>
      <c r="AK155" s="102" t="str">
        <f>集計表!AM97</f>
        <v>19</v>
      </c>
      <c r="AL155" s="102" t="str">
        <f>集計表!AN97</f>
        <v>20</v>
      </c>
      <c r="AM155" s="102" t="str">
        <f>集計表!AO97</f>
        <v>22</v>
      </c>
      <c r="AN155" s="103" t="str">
        <f>集計表!AP97</f>
        <v>23</v>
      </c>
      <c r="AO155" s="103" t="str">
        <f>集計表!AQ97</f>
        <v>25</v>
      </c>
      <c r="AP155" s="103" t="str">
        <f>集計表!AR97</f>
        <v>26</v>
      </c>
      <c r="AQ155" s="103" t="str">
        <f>集計表!AS97</f>
        <v>27</v>
      </c>
      <c r="AR155" s="162" t="str">
        <f>集計表!AT97</f>
        <v>30</v>
      </c>
      <c r="AS155" s="155"/>
      <c r="AT155" s="155"/>
    </row>
    <row r="156" spans="1:46" s="152" customFormat="1" ht="13.5" customHeight="1" x14ac:dyDescent="0.15">
      <c r="A156" s="92" t="s">
        <v>0</v>
      </c>
      <c r="B156" s="93">
        <f>IF(集計表!D99="","",集計表!D99)</f>
        <v>5.6959999999999997</v>
      </c>
      <c r="C156" s="93">
        <f>IF(集計表!E99="","",集計表!E99)</f>
        <v>7.4509999999999996</v>
      </c>
      <c r="D156" s="93">
        <f>IF(集計表!F99="","",集計表!F99)</f>
        <v>4.33</v>
      </c>
      <c r="E156" s="93">
        <f>IF(集計表!G99="","",集計表!G99)</f>
        <v>5.8079999999999998</v>
      </c>
      <c r="F156" s="93">
        <f>IF(集計表!H99="","",集計表!H99)</f>
        <v>5.492</v>
      </c>
      <c r="G156" s="93">
        <f>IF(集計表!I99="","",集計表!I99)</f>
        <v>3.5249999999999999</v>
      </c>
      <c r="H156" s="93">
        <f>IF(集計表!J99="","",集計表!J99)</f>
        <v>5.8390000000000004</v>
      </c>
      <c r="I156" s="93">
        <f>IF(集計表!K99="","",集計表!K99)</f>
        <v>5.8159999999999998</v>
      </c>
      <c r="J156" s="93">
        <f>IF(集計表!L99="","",集計表!L99)</f>
        <v>5.694</v>
      </c>
      <c r="K156" s="93">
        <f>IF(集計表!M99="","",集計表!M99)</f>
        <v>5.782</v>
      </c>
      <c r="L156" s="93">
        <f>IF(集計表!N99="","",集計表!N99)</f>
        <v>4.1890000000000001</v>
      </c>
      <c r="M156" s="93">
        <f>IF(集計表!O99="","",集計表!O99)</f>
        <v>5.6420000000000003</v>
      </c>
      <c r="N156" s="93">
        <f>IF(集計表!P99="","",集計表!P99)</f>
        <v>5.08</v>
      </c>
      <c r="O156" s="93">
        <f>IF(集計表!Q99="","",集計表!Q99)</f>
        <v>4.6589999999999998</v>
      </c>
      <c r="P156" s="93">
        <f>IF(集計表!R99="","",集計表!R99)</f>
        <v>5.3440000000000003</v>
      </c>
      <c r="Q156" s="93">
        <f>IF(集計表!S99="","",集計表!S99)</f>
        <v>3.9209999999999998</v>
      </c>
      <c r="R156" s="110">
        <f>IF(集計表!T99="","",集計表!T99)</f>
        <v>4.9829999999999997</v>
      </c>
      <c r="S156" s="93">
        <f>IF(集計表!U99="","",集計表!U99)</f>
        <v>4.492</v>
      </c>
      <c r="T156" s="93">
        <f>IF(集計表!V99="","",集計表!V99)</f>
        <v>4.2229999999999999</v>
      </c>
      <c r="U156" s="93">
        <f>IF(集計表!W99="","",集計表!W99)</f>
        <v>5.0419999999999998</v>
      </c>
      <c r="V156" s="93">
        <f>IF(集計表!X99="","",集計表!X99)</f>
        <v>4.2750000000000004</v>
      </c>
      <c r="W156" s="93">
        <f>IF(集計表!Y99="","",集計表!Y99)</f>
        <v>6.2530000000000001</v>
      </c>
      <c r="X156" s="93">
        <f>IF(集計表!Z99="","",集計表!Z99)</f>
        <v>4.431</v>
      </c>
      <c r="Y156" s="93">
        <f>IF(集計表!AA99="","",集計表!AA99)</f>
        <v>4.3659999999999997</v>
      </c>
      <c r="Z156" s="93">
        <f>IF(集計表!AB99="","",集計表!AB99)</f>
        <v>5.2779999999999996</v>
      </c>
      <c r="AA156" s="93">
        <f>IF(集計表!AC99="","",集計表!AC99)</f>
        <v>4.5789999999999997</v>
      </c>
      <c r="AB156" s="93">
        <f>IF(集計表!AD99="","",集計表!AD99)</f>
        <v>6.718</v>
      </c>
      <c r="AC156" s="93">
        <f>IF(集計表!AE99="","",集計表!AE99)</f>
        <v>4.7229999999999999</v>
      </c>
      <c r="AD156" s="93">
        <f>IF(集計表!AF99="","",集計表!AF99)</f>
        <v>4.649</v>
      </c>
      <c r="AE156" s="93">
        <f>IF(集計表!AG99="","",集計表!AG99)</f>
        <v>6.3529999999999998</v>
      </c>
      <c r="AF156" s="93">
        <f>IF(集計表!AH99="","",集計表!AH99)</f>
        <v>3.47</v>
      </c>
      <c r="AG156" s="93">
        <f>IF(集計表!AI99="","",集計表!AI99)</f>
        <v>4.7830000000000004</v>
      </c>
      <c r="AH156" s="93">
        <f>IF(集計表!AJ99="","",集計表!AJ99)</f>
        <v>3.5939999999999999</v>
      </c>
      <c r="AI156" s="93" t="str">
        <f>IF(集計表!AK99="","",集計表!AK99)</f>
        <v/>
      </c>
      <c r="AJ156" s="93" t="str">
        <f>IF(集計表!AL99="","",集計表!AL99)</f>
        <v/>
      </c>
      <c r="AK156" s="93" t="str">
        <f>IF(集計表!AM99="","",集計表!AM99)</f>
        <v/>
      </c>
      <c r="AL156" s="93" t="str">
        <f>IF(集計表!AN99="","",集計表!AN99)</f>
        <v/>
      </c>
      <c r="AM156" s="93" t="str">
        <f>IF(集計表!AO99="","",集計表!AO99)</f>
        <v/>
      </c>
      <c r="AN156" s="94" t="str">
        <f>IF(集計表!AP99="","",集計表!AP99)</f>
        <v/>
      </c>
      <c r="AO156" s="94" t="str">
        <f>IF(集計表!AQ99="","",集計表!AQ99)</f>
        <v/>
      </c>
      <c r="AP156" s="94" t="str">
        <f>IF(集計表!AR99="","",集計表!AR99)</f>
        <v/>
      </c>
      <c r="AQ156" s="94" t="str">
        <f>IF(集計表!AS99="","",集計表!AS99)</f>
        <v/>
      </c>
      <c r="AR156" s="163" t="str">
        <f>IF(集計表!AT99="","",集計表!AT99)</f>
        <v/>
      </c>
      <c r="AS156" s="142"/>
      <c r="AT156" s="142"/>
    </row>
    <row r="157" spans="1:46" s="152" customFormat="1" x14ac:dyDescent="0.15">
      <c r="A157" s="92" t="s">
        <v>1</v>
      </c>
      <c r="B157" s="146">
        <f>IF(集計表!D100=0,NA(),集計表!D100)</f>
        <v>371</v>
      </c>
      <c r="C157" s="146">
        <f>IF(集計表!E100=0,NA(),集計表!E100)</f>
        <v>392</v>
      </c>
      <c r="D157" s="146">
        <f>IF(集計表!F100=0,NA(),集計表!F100)</f>
        <v>401</v>
      </c>
      <c r="E157" s="146">
        <f>IF(集計表!G100=0,NA(),集計表!G100)</f>
        <v>465</v>
      </c>
      <c r="F157" s="146">
        <f>IF(集計表!H100=0,NA(),集計表!H100)</f>
        <v>469</v>
      </c>
      <c r="G157" s="146">
        <f>IF(集計表!I100=0,NA(),集計表!I100)</f>
        <v>492</v>
      </c>
      <c r="H157" s="146">
        <f>IF(集計表!J100=0,NA(),集計表!J100)</f>
        <v>516</v>
      </c>
      <c r="I157" s="146">
        <f>IF(集計表!K100=0,NA(),集計表!K100)</f>
        <v>562</v>
      </c>
      <c r="J157" s="146">
        <f>IF(集計表!L100=0,NA(),集計表!L100)</f>
        <v>537</v>
      </c>
      <c r="K157" s="146">
        <f>IF(集計表!M100=0,NA(),集計表!M100)</f>
        <v>546</v>
      </c>
      <c r="L157" s="146">
        <f>IF(集計表!N100=0,NA(),集計表!N100)</f>
        <v>521</v>
      </c>
      <c r="M157" s="146">
        <f>IF(集計表!O100=0,NA(),集計表!O100)</f>
        <v>497</v>
      </c>
      <c r="N157" s="146">
        <f>IF(集計表!P100=0,NA(),集計表!P100)</f>
        <v>479</v>
      </c>
      <c r="O157" s="146">
        <f>IF(集計表!Q100=0,NA(),集計表!Q100)</f>
        <v>495</v>
      </c>
      <c r="P157" s="146">
        <f>IF(集計表!R100=0,NA(),集計表!R100)</f>
        <v>484</v>
      </c>
      <c r="Q157" s="146">
        <f>IF(集計表!S100=0,NA(),集計表!S100)</f>
        <v>483</v>
      </c>
      <c r="R157" s="147">
        <f>IF(集計表!T100=0,NA(),集計表!T100)</f>
        <v>521</v>
      </c>
      <c r="S157" s="146">
        <f>IF(集計表!U100=0,NA(),集計表!U100)</f>
        <v>505</v>
      </c>
      <c r="T157" s="146">
        <f>IF(集計表!V100=0,NA(),集計表!V100)</f>
        <v>548</v>
      </c>
      <c r="U157" s="146">
        <f>IF(集計表!W100=0,NA(),集計表!W100)</f>
        <v>539</v>
      </c>
      <c r="V157" s="146">
        <f>IF(集計表!X100=0,NA(),集計表!X100)</f>
        <v>498</v>
      </c>
      <c r="W157" s="146">
        <f>IF(集計表!Y100=0,NA(),集計表!Y100)</f>
        <v>497</v>
      </c>
      <c r="X157" s="146">
        <f>IF(集計表!Z100=0,NA(),集計表!Z100)</f>
        <v>506</v>
      </c>
      <c r="Y157" s="146">
        <f>IF(集計表!AA100=0,NA(),集計表!AA100)</f>
        <v>541</v>
      </c>
      <c r="Z157" s="146">
        <f>IF(集計表!AB100=0,NA(),集計表!AB100)</f>
        <v>537</v>
      </c>
      <c r="AA157" s="146">
        <f>IF(集計表!AC100=0,NA(),集計表!AC100)</f>
        <v>572</v>
      </c>
      <c r="AB157" s="146">
        <f>IF(集計表!AD100=0,NA(),集計表!AD100)</f>
        <v>558</v>
      </c>
      <c r="AC157" s="146">
        <f>IF(集計表!AE100=0,NA(),集計表!AE100)</f>
        <v>527</v>
      </c>
      <c r="AD157" s="146">
        <f>IF(集計表!AF100=0,NA(),集計表!AF100)</f>
        <v>543</v>
      </c>
      <c r="AE157" s="146">
        <f>IF(集計表!AG100=0,NA(),集計表!AG100)</f>
        <v>545</v>
      </c>
      <c r="AF157" s="146">
        <f>IF(集計表!AH100=0,NA(),集計表!AH100)</f>
        <v>575</v>
      </c>
      <c r="AG157" s="146">
        <f>IF(集計表!AI100=0,NA(),集計表!AI100)</f>
        <v>574</v>
      </c>
      <c r="AH157" s="146">
        <f>IF(集計表!AJ100=0,NA(),集計表!AJ100)</f>
        <v>615</v>
      </c>
      <c r="AI157" s="146" t="e">
        <f>IF(集計表!AK100=0,NA(),集計表!AK100)</f>
        <v>#N/A</v>
      </c>
      <c r="AJ157" s="146" t="e">
        <f>IF(集計表!AL100=0,NA(),集計表!AL100)</f>
        <v>#N/A</v>
      </c>
      <c r="AK157" s="146" t="e">
        <f>IF(集計表!AM100=0,NA(),集計表!AM100)</f>
        <v>#N/A</v>
      </c>
      <c r="AL157" s="146" t="e">
        <f>IF(集計表!AN100=0,NA(),集計表!AN100)</f>
        <v>#N/A</v>
      </c>
      <c r="AM157" s="146" t="e">
        <f>IF(集計表!AO100=0,NA(),集計表!AO100)</f>
        <v>#N/A</v>
      </c>
      <c r="AN157" s="150" t="e">
        <f>IF(集計表!AP100=0,NA(),集計表!AP100)</f>
        <v>#N/A</v>
      </c>
      <c r="AO157" s="150" t="e">
        <f>IF(集計表!AQ100=0,NA(),集計表!AQ100)</f>
        <v>#N/A</v>
      </c>
      <c r="AP157" s="150" t="e">
        <f>IF(集計表!AR100=0,NA(),集計表!AR100)</f>
        <v>#N/A</v>
      </c>
      <c r="AQ157" s="150" t="e">
        <f>IF(集計表!AS100=0,NA(),集計表!AS100)</f>
        <v>#N/A</v>
      </c>
      <c r="AR157" s="167" t="e">
        <f>IF(集計表!AT100=0,NA(),集計表!AT100)</f>
        <v>#N/A</v>
      </c>
      <c r="AS157" s="160"/>
      <c r="AT157" s="160"/>
    </row>
    <row r="158" spans="1:46" s="152" customFormat="1" ht="13.5" customHeight="1" x14ac:dyDescent="0.15">
      <c r="A158" s="120" t="s">
        <v>2</v>
      </c>
      <c r="B158" s="148">
        <f>集計表!D101</f>
        <v>372</v>
      </c>
      <c r="C158" s="148">
        <f>集計表!E101</f>
        <v>372</v>
      </c>
      <c r="D158" s="148">
        <f>集計表!F101</f>
        <v>372</v>
      </c>
      <c r="E158" s="148">
        <f>集計表!G101</f>
        <v>372</v>
      </c>
      <c r="F158" s="148">
        <f>集計表!H101</f>
        <v>372</v>
      </c>
      <c r="G158" s="148">
        <f>集計表!I101</f>
        <v>372</v>
      </c>
      <c r="H158" s="148">
        <f>集計表!J101</f>
        <v>372</v>
      </c>
      <c r="I158" s="148">
        <f>集計表!K101</f>
        <v>365</v>
      </c>
      <c r="J158" s="148">
        <f>集計表!L101</f>
        <v>365</v>
      </c>
      <c r="K158" s="148">
        <f>集計表!M101</f>
        <v>365</v>
      </c>
      <c r="L158" s="148">
        <f>集計表!N101</f>
        <v>365</v>
      </c>
      <c r="M158" s="148">
        <f>集計表!O101</f>
        <v>365</v>
      </c>
      <c r="N158" s="148">
        <f>集計表!P101</f>
        <v>365</v>
      </c>
      <c r="O158" s="148">
        <f>集計表!Q101</f>
        <v>365</v>
      </c>
      <c r="P158" s="148">
        <f>集計表!R101</f>
        <v>388</v>
      </c>
      <c r="Q158" s="148">
        <f>集計表!S101</f>
        <v>388</v>
      </c>
      <c r="R158" s="149">
        <f>集計表!T101</f>
        <v>388</v>
      </c>
      <c r="S158" s="148">
        <f>集計表!U101</f>
        <v>388</v>
      </c>
      <c r="T158" s="148">
        <f>集計表!V101</f>
        <v>388</v>
      </c>
      <c r="U158" s="148">
        <f>集計表!W101</f>
        <v>388</v>
      </c>
      <c r="V158" s="148">
        <f>集計表!X101</f>
        <v>388</v>
      </c>
      <c r="W158" s="148">
        <f>集計表!Y101</f>
        <v>388</v>
      </c>
      <c r="X158" s="148">
        <f>集計表!Z101</f>
        <v>429</v>
      </c>
      <c r="Y158" s="148">
        <f>集計表!AA101</f>
        <v>429</v>
      </c>
      <c r="Z158" s="148">
        <f>集計表!AB101</f>
        <v>429</v>
      </c>
      <c r="AA158" s="148">
        <f>集計表!AC101</f>
        <v>429</v>
      </c>
      <c r="AB158" s="148">
        <f>集計表!AD101</f>
        <v>429</v>
      </c>
      <c r="AC158" s="148">
        <f>集計表!AE101</f>
        <v>429</v>
      </c>
      <c r="AD158" s="148">
        <f>集計表!AF101</f>
        <v>429</v>
      </c>
      <c r="AE158" s="148">
        <f>集計表!AG101</f>
        <v>458</v>
      </c>
      <c r="AF158" s="148">
        <f>集計表!AH101</f>
        <v>458</v>
      </c>
      <c r="AG158" s="148">
        <f>集計表!AI101</f>
        <v>458</v>
      </c>
      <c r="AH158" s="148">
        <f>集計表!AJ101</f>
        <v>458</v>
      </c>
      <c r="AI158" s="148">
        <f>集計表!AK101</f>
        <v>458</v>
      </c>
      <c r="AJ158" s="148">
        <f>集計表!AL101</f>
        <v>458</v>
      </c>
      <c r="AK158" s="148">
        <f>集計表!AM101</f>
        <v>458</v>
      </c>
      <c r="AL158" s="148">
        <f>集計表!AN101</f>
        <v>458</v>
      </c>
      <c r="AM158" s="148">
        <f>集計表!AO101</f>
        <v>463</v>
      </c>
      <c r="AN158" s="151">
        <f>集計表!AP101</f>
        <v>463</v>
      </c>
      <c r="AO158" s="151">
        <f>集計表!AQ101</f>
        <v>463</v>
      </c>
      <c r="AP158" s="151">
        <f>集計表!AR101</f>
        <v>463</v>
      </c>
      <c r="AQ158" s="151">
        <f>集計表!AS101</f>
        <v>463</v>
      </c>
      <c r="AR158" s="168">
        <f>集計表!AT101</f>
        <v>463</v>
      </c>
      <c r="AS158" s="160"/>
      <c r="AT158" s="160"/>
    </row>
    <row r="159" spans="1:46" s="152" customFormat="1" ht="13.5" customHeight="1" thickBot="1" x14ac:dyDescent="0.2">
      <c r="A159" s="124" t="s">
        <v>23</v>
      </c>
      <c r="B159" s="125">
        <f>IFERROR(B157/B158, "")</f>
        <v>0.99731182795698925</v>
      </c>
      <c r="C159" s="125">
        <f t="shared" ref="C159" si="77">IFERROR(C157/C158, "")</f>
        <v>1.053763440860215</v>
      </c>
      <c r="D159" s="125">
        <f t="shared" ref="D159" si="78">IFERROR(D157/D158, "")</f>
        <v>1.0779569892473118</v>
      </c>
      <c r="E159" s="125">
        <f t="shared" ref="E159" si="79">IFERROR(E157/E158, "")</f>
        <v>1.25</v>
      </c>
      <c r="F159" s="126">
        <f t="shared" ref="F159" si="80">IFERROR(F157/F158, "")</f>
        <v>1.260752688172043</v>
      </c>
      <c r="G159" s="125">
        <f t="shared" ref="G159" si="81">IFERROR(G157/G158, "")</f>
        <v>1.3225806451612903</v>
      </c>
      <c r="H159" s="125">
        <f t="shared" ref="H159" si="82">IFERROR(H157/H158, "")</f>
        <v>1.3870967741935485</v>
      </c>
      <c r="I159" s="125">
        <f t="shared" ref="I159" si="83">IFERROR(I157/I158, "")</f>
        <v>1.5397260273972602</v>
      </c>
      <c r="J159" s="125">
        <f t="shared" ref="J159" si="84">IFERROR(J157/J158, "")</f>
        <v>1.4712328767123288</v>
      </c>
      <c r="K159" s="125">
        <f t="shared" ref="K159" si="85">IFERROR(K157/K158, "")</f>
        <v>1.4958904109589042</v>
      </c>
      <c r="L159" s="125">
        <f t="shared" ref="L159" si="86">IFERROR(L157/L158, "")</f>
        <v>1.4273972602739726</v>
      </c>
      <c r="M159" s="125">
        <f t="shared" ref="M159" si="87">IFERROR(M157/M158, "")</f>
        <v>1.3616438356164384</v>
      </c>
      <c r="N159" s="125">
        <f t="shared" ref="N159" si="88">IFERROR(N157/N158, "")</f>
        <v>1.3123287671232877</v>
      </c>
      <c r="O159" s="125">
        <f t="shared" ref="O159" si="89">IFERROR(O157/O158, "")</f>
        <v>1.3561643835616439</v>
      </c>
      <c r="P159" s="126">
        <f t="shared" ref="P159" si="90">IFERROR(P157/P158, "")</f>
        <v>1.2474226804123711</v>
      </c>
      <c r="Q159" s="125">
        <f t="shared" ref="Q159" si="91">IFERROR(Q157/Q158, "")</f>
        <v>1.2448453608247423</v>
      </c>
      <c r="R159" s="125">
        <f t="shared" ref="R159" si="92">IFERROR(R157/R158, "")</f>
        <v>1.3427835051546391</v>
      </c>
      <c r="S159" s="125">
        <f t="shared" ref="S159" si="93">IFERROR(S157/S158, "")</f>
        <v>1.3015463917525774</v>
      </c>
      <c r="T159" s="125">
        <f t="shared" ref="T159" si="94">IFERROR(T157/T158, "")</f>
        <v>1.4123711340206186</v>
      </c>
      <c r="U159" s="125">
        <f t="shared" ref="U159" si="95">IFERROR(U157/U158, "")</f>
        <v>1.3891752577319587</v>
      </c>
      <c r="V159" s="125">
        <f t="shared" ref="V159" si="96">IFERROR(V157/V158, "")</f>
        <v>1.2835051546391754</v>
      </c>
      <c r="W159" s="125">
        <f t="shared" ref="W159" si="97">IFERROR(W157/W158, "")</f>
        <v>1.2809278350515463</v>
      </c>
      <c r="X159" s="126">
        <f t="shared" ref="X159" si="98">IFERROR(X157/X158, "")</f>
        <v>1.1794871794871795</v>
      </c>
      <c r="Y159" s="126">
        <f t="shared" ref="Y159" si="99">IFERROR(Y157/Y158, "")</f>
        <v>1.2610722610722611</v>
      </c>
      <c r="Z159" s="126">
        <f t="shared" ref="Z159" si="100">IFERROR(Z157/Z158, "")</f>
        <v>1.2517482517482517</v>
      </c>
      <c r="AA159" s="126">
        <f t="shared" ref="AA159" si="101">IFERROR(AA157/AA158, "")</f>
        <v>1.3333333333333333</v>
      </c>
      <c r="AB159" s="126">
        <f t="shared" ref="AB159" si="102">IFERROR(AB157/AB158, "")</f>
        <v>1.3006993006993006</v>
      </c>
      <c r="AC159" s="126">
        <f t="shared" ref="AC159" si="103">IFERROR(AC157/AC158, "")</f>
        <v>1.2284382284382285</v>
      </c>
      <c r="AD159" s="126">
        <f t="shared" ref="AD159" si="104">IFERROR(AD157/AD158, "")</f>
        <v>1.2657342657342658</v>
      </c>
      <c r="AE159" s="126">
        <f t="shared" ref="AE159" si="105">IFERROR(AE157/AE158, "")</f>
        <v>1.1899563318777293</v>
      </c>
      <c r="AF159" s="125">
        <f t="shared" ref="AF159" si="106">IFERROR(AF157/AF158, "")</f>
        <v>1.2554585152838429</v>
      </c>
      <c r="AG159" s="125">
        <f t="shared" ref="AG159" si="107">IFERROR(AG157/AG158, "")</f>
        <v>1.2532751091703056</v>
      </c>
      <c r="AH159" s="125">
        <f t="shared" ref="AH159" si="108">IFERROR(AH157/AH158, "")</f>
        <v>1.3427947598253276</v>
      </c>
      <c r="AI159" s="125" t="str">
        <f t="shared" ref="AI159" si="109">IFERROR(AI157/AI158, "")</f>
        <v/>
      </c>
      <c r="AJ159" s="125" t="str">
        <f t="shared" ref="AJ159" si="110">IFERROR(AJ157/AJ158, "")</f>
        <v/>
      </c>
      <c r="AK159" s="126" t="str">
        <f t="shared" ref="AK159" si="111">IFERROR(AK157/AK158, "")</f>
        <v/>
      </c>
      <c r="AL159" s="125" t="str">
        <f t="shared" ref="AL159" si="112">IFERROR(AL157/AL158, "")</f>
        <v/>
      </c>
      <c r="AM159" s="125" t="str">
        <f t="shared" ref="AM159" si="113">IFERROR(AM157/AM158, "")</f>
        <v/>
      </c>
      <c r="AN159" s="157" t="str">
        <f t="shared" ref="AN159:AR159" si="114">IFERROR(AN157/AN158, "")</f>
        <v/>
      </c>
      <c r="AO159" s="157" t="str">
        <f t="shared" si="114"/>
        <v/>
      </c>
      <c r="AP159" s="157" t="str">
        <f t="shared" si="114"/>
        <v/>
      </c>
      <c r="AQ159" s="157" t="str">
        <f t="shared" si="114"/>
        <v/>
      </c>
      <c r="AR159" s="169" t="str">
        <f t="shared" si="114"/>
        <v/>
      </c>
      <c r="AS159" s="143"/>
      <c r="AT159" s="143"/>
    </row>
    <row r="160" spans="1:46" s="116" customFormat="1" ht="22.5" customHeight="1" x14ac:dyDescent="0.15">
      <c r="A160" s="116" t="s">
        <v>21</v>
      </c>
      <c r="B160" s="117"/>
      <c r="C160" s="117"/>
      <c r="D160" s="118"/>
      <c r="E160" s="117"/>
      <c r="F160" s="115"/>
      <c r="G160" s="117"/>
      <c r="H160" s="117"/>
      <c r="I160" s="117"/>
      <c r="J160" s="117"/>
      <c r="K160" s="119"/>
      <c r="L160" s="117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S160" s="116" t="s">
        <v>22</v>
      </c>
    </row>
    <row r="161" spans="42:42" x14ac:dyDescent="0.15">
      <c r="AP161"/>
    </row>
    <row r="162" spans="42:42" x14ac:dyDescent="0.15">
      <c r="AP162"/>
    </row>
  </sheetData>
  <phoneticPr fontId="5"/>
  <conditionalFormatting sqref="B117:AS117 B157:AT157 B37:AU37 B77:AT77">
    <cfRule type="expression" dxfId="19" priority="71" stopIfTrue="1">
      <formula>ISERROR(B37)</formula>
    </cfRule>
  </conditionalFormatting>
  <conditionalFormatting sqref="B36">
    <cfRule type="expression" dxfId="18" priority="67" stopIfTrue="1">
      <formula>ISERROR(B36)</formula>
    </cfRule>
  </conditionalFormatting>
  <conditionalFormatting sqref="B76">
    <cfRule type="expression" dxfId="17" priority="66" stopIfTrue="1">
      <formula>ISERROR(B76)</formula>
    </cfRule>
  </conditionalFormatting>
  <conditionalFormatting sqref="B116">
    <cfRule type="expression" dxfId="16" priority="65" stopIfTrue="1">
      <formula>ISERROR(B116)</formula>
    </cfRule>
  </conditionalFormatting>
  <conditionalFormatting sqref="B156">
    <cfRule type="expression" dxfId="15" priority="64" stopIfTrue="1">
      <formula>ISERROR(B156)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3" manualBreakCount="3">
    <brk id="40" max="16383" man="1"/>
    <brk id="80" max="16383" man="1"/>
    <brk id="1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U160"/>
  <sheetViews>
    <sheetView showGridLines="0" zoomScale="70" zoomScaleNormal="70" zoomScaleSheetLayoutView="80" workbookViewId="0"/>
  </sheetViews>
  <sheetFormatPr defaultRowHeight="13.5" x14ac:dyDescent="0.15"/>
  <cols>
    <col min="1" max="1" width="11.125" bestFit="1" customWidth="1"/>
    <col min="2" max="44" width="4.125" style="1" customWidth="1"/>
    <col min="45" max="48" width="4.125" customWidth="1"/>
  </cols>
  <sheetData>
    <row r="1" spans="1:14" ht="15" x14ac:dyDescent="0.15">
      <c r="A1" s="59" t="s">
        <v>14</v>
      </c>
      <c r="B1" s="30"/>
      <c r="C1" s="30"/>
      <c r="D1" s="30"/>
      <c r="E1" s="30"/>
      <c r="F1" s="30"/>
      <c r="G1" s="30"/>
      <c r="H1" s="30"/>
      <c r="I1" s="30"/>
      <c r="K1" s="30" t="str">
        <f>TEXT(集計表!$C$1,"(e.m/d～)")</f>
        <v>(6.3/1～)</v>
      </c>
      <c r="L1" s="30"/>
      <c r="M1" s="30"/>
      <c r="N1" s="30"/>
    </row>
    <row r="2" spans="1:14" ht="15" x14ac:dyDescent="0.15">
      <c r="A2" s="5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3" spans="1:47" ht="13.35" customHeight="1" x14ac:dyDescent="0.15">
      <c r="AJ33" s="3"/>
      <c r="AK33" s="3"/>
      <c r="AL33" s="3"/>
      <c r="AM33" s="3"/>
      <c r="AN33" s="3"/>
    </row>
    <row r="34" spans="1:47" s="140" customFormat="1" ht="13.5" customHeight="1" thickBot="1" x14ac:dyDescent="0.2">
      <c r="B34" s="135"/>
      <c r="C34" s="135"/>
      <c r="D34" s="137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7"/>
      <c r="S34" s="135"/>
      <c r="T34" s="135"/>
      <c r="U34" s="135"/>
      <c r="V34" s="135"/>
      <c r="W34" s="135"/>
      <c r="X34" s="135"/>
      <c r="Y34" s="135"/>
      <c r="Z34" s="135"/>
      <c r="AA34" s="137"/>
      <c r="AB34" s="135"/>
      <c r="AC34" s="135"/>
      <c r="AD34" s="135"/>
      <c r="AE34" s="135"/>
      <c r="AF34" s="135"/>
      <c r="AG34" s="135"/>
      <c r="AH34" s="135"/>
      <c r="AI34" s="135"/>
      <c r="AJ34" s="138"/>
      <c r="AK34" s="138"/>
      <c r="AL34" s="135"/>
      <c r="AM34" s="135"/>
      <c r="AN34" s="138"/>
      <c r="AO34" s="135"/>
      <c r="AP34" s="135"/>
      <c r="AQ34" s="135"/>
    </row>
    <row r="35" spans="1:47" x14ac:dyDescent="0.15">
      <c r="A35" s="91">
        <f>集計表!C105</f>
        <v>45352</v>
      </c>
      <c r="B35" s="96" t="str">
        <f>集計表!D105</f>
        <v>3/1</v>
      </c>
      <c r="C35" s="96" t="str">
        <f>集計表!E105</f>
        <v>2</v>
      </c>
      <c r="D35" s="114" t="str">
        <f>集計表!F105</f>
        <v>4</v>
      </c>
      <c r="E35" s="96" t="str">
        <f>集計表!G105</f>
        <v>5</v>
      </c>
      <c r="F35" s="96" t="str">
        <f>集計表!H105</f>
        <v>7</v>
      </c>
      <c r="G35" s="96" t="str">
        <f>集計表!I105</f>
        <v>8</v>
      </c>
      <c r="H35" s="114" t="str">
        <f>集計表!J105</f>
        <v>9</v>
      </c>
      <c r="I35" s="96" t="str">
        <f>集計表!K105</f>
        <v>11</v>
      </c>
      <c r="J35" s="96" t="str">
        <f>集計表!L105</f>
        <v>12</v>
      </c>
      <c r="K35" s="96" t="str">
        <f>集計表!M105</f>
        <v>14</v>
      </c>
      <c r="L35" s="96" t="str">
        <f>集計表!N105</f>
        <v>15</v>
      </c>
      <c r="M35" s="96" t="str">
        <f>集計表!O105</f>
        <v>16</v>
      </c>
      <c r="N35" s="96" t="str">
        <f>集計表!P105</f>
        <v>18</v>
      </c>
      <c r="O35" s="96" t="str">
        <f>集計表!Q105</f>
        <v>19</v>
      </c>
      <c r="P35" s="96" t="str">
        <f>集計表!R105</f>
        <v>21</v>
      </c>
      <c r="Q35" s="108" t="str">
        <f>集計表!S105</f>
        <v>22</v>
      </c>
      <c r="R35" s="108" t="str">
        <f>集計表!T105</f>
        <v>23</v>
      </c>
      <c r="S35" s="97" t="str">
        <f>集計表!U105</f>
        <v>25</v>
      </c>
      <c r="T35" s="97" t="str">
        <f>集計表!V105</f>
        <v>26</v>
      </c>
      <c r="U35" s="108" t="str">
        <f>集計表!W105</f>
        <v>28</v>
      </c>
      <c r="V35" s="108" t="str">
        <f>集計表!X105</f>
        <v>29</v>
      </c>
      <c r="W35" s="108" t="str">
        <f>集計表!Y105</f>
        <v>30</v>
      </c>
      <c r="X35" s="111" t="str">
        <f>集計表!Z105</f>
        <v>4/1</v>
      </c>
      <c r="Y35" s="111" t="str">
        <f>集計表!AA105</f>
        <v>2</v>
      </c>
      <c r="Z35" s="111" t="str">
        <f>集計表!AB105</f>
        <v>4</v>
      </c>
      <c r="AA35" s="98" t="str">
        <f>集計表!AC105</f>
        <v>5</v>
      </c>
      <c r="AB35" s="98" t="str">
        <f>集計表!AD105</f>
        <v>6</v>
      </c>
      <c r="AC35" s="98" t="str">
        <f>集計表!AE105</f>
        <v>8</v>
      </c>
      <c r="AD35" s="111" t="str">
        <f>集計表!AF105</f>
        <v>9</v>
      </c>
      <c r="AE35" s="98" t="str">
        <f>集計表!AG105</f>
        <v>11</v>
      </c>
      <c r="AF35" s="98" t="str">
        <f>集計表!AH105</f>
        <v>12</v>
      </c>
      <c r="AG35" s="98" t="str">
        <f>集計表!AI105</f>
        <v>13</v>
      </c>
      <c r="AH35" s="98" t="str">
        <f>集計表!AJ105</f>
        <v>15</v>
      </c>
      <c r="AI35" s="98" t="str">
        <f>集計表!AK105</f>
        <v>16</v>
      </c>
      <c r="AJ35" s="98" t="str">
        <f>集計表!AL105</f>
        <v>18</v>
      </c>
      <c r="AK35" s="98" t="str">
        <f>集計表!AM105</f>
        <v>19</v>
      </c>
      <c r="AL35" s="111" t="str">
        <f>集計表!AN105</f>
        <v>20</v>
      </c>
      <c r="AM35" s="111" t="str">
        <f>集計表!AO105</f>
        <v>22</v>
      </c>
      <c r="AN35" s="99" t="str">
        <f>集計表!AP105</f>
        <v>23</v>
      </c>
      <c r="AO35" s="99" t="str">
        <f>集計表!AQ105</f>
        <v>25</v>
      </c>
      <c r="AP35" s="99" t="str">
        <f>集計表!AR105</f>
        <v>26</v>
      </c>
      <c r="AQ35" s="99" t="str">
        <f>集計表!AS105</f>
        <v>27</v>
      </c>
      <c r="AR35" s="170" t="str">
        <f>集計表!AT105</f>
        <v>30</v>
      </c>
      <c r="AS35" s="141"/>
      <c r="AT35" s="141"/>
      <c r="AU35" s="141"/>
    </row>
    <row r="36" spans="1:47" s="152" customFormat="1" x14ac:dyDescent="0.15">
      <c r="A36" s="92" t="s">
        <v>0</v>
      </c>
      <c r="B36" s="93">
        <f>IF(集計表!D107="","",集計表!D107)</f>
        <v>284.774</v>
      </c>
      <c r="C36" s="93">
        <f>IF(集計表!E107="","",集計表!E107)</f>
        <v>322.58300000000003</v>
      </c>
      <c r="D36" s="93">
        <f>IF(集計表!F107="","",集計表!F107)</f>
        <v>276.97000000000003</v>
      </c>
      <c r="E36" s="110">
        <f>IF(集計表!G107="","",集計表!G107)</f>
        <v>282.56299999999999</v>
      </c>
      <c r="F36" s="93">
        <f>IF(集計表!H107="","",集計表!H107)</f>
        <v>268.96499999999997</v>
      </c>
      <c r="G36" s="93">
        <f>IF(集計表!I107="","",集計表!I107)</f>
        <v>171.392</v>
      </c>
      <c r="H36" s="93">
        <f>IF(集計表!J107="","",集計表!J107)</f>
        <v>247.77799999999999</v>
      </c>
      <c r="I36" s="93">
        <f>IF(集計表!K107="","",集計表!K107)</f>
        <v>307.04300000000001</v>
      </c>
      <c r="J36" s="93">
        <f>IF(集計表!L107="","",集計表!L107)</f>
        <v>229.298</v>
      </c>
      <c r="K36" s="93">
        <f>IF(集計表!M107="","",集計表!M107)</f>
        <v>205.22200000000001</v>
      </c>
      <c r="L36" s="93">
        <f>IF(集計表!N107="","",集計表!N107)</f>
        <v>199.94300000000001</v>
      </c>
      <c r="M36" s="93">
        <f>IF(集計表!O107="","",集計表!O107)</f>
        <v>255.23599999999999</v>
      </c>
      <c r="N36" s="93">
        <f>IF(集計表!P107="","",集計表!P107)</f>
        <v>293.39699999999999</v>
      </c>
      <c r="O36" s="93">
        <f>IF(集計表!Q107="","",集計表!Q107)</f>
        <v>238.16300000000001</v>
      </c>
      <c r="P36" s="110">
        <f>IF(集計表!R107="","",集計表!R107)</f>
        <v>247.06899999999999</v>
      </c>
      <c r="Q36" s="93">
        <f>IF(集計表!S107="","",集計表!S107)</f>
        <v>205.61</v>
      </c>
      <c r="R36" s="93">
        <f>IF(集計表!T107="","",集計表!T107)</f>
        <v>231.55699999999999</v>
      </c>
      <c r="S36" s="110">
        <f>IF(集計表!U107="","",集計表!U107)</f>
        <v>188.56</v>
      </c>
      <c r="T36" s="93">
        <f>IF(集計表!V107="","",集計表!V107)</f>
        <v>160.999</v>
      </c>
      <c r="U36" s="93">
        <f>IF(集計表!W107="","",集計表!W107)</f>
        <v>169.69200000000001</v>
      </c>
      <c r="V36" s="93">
        <f>IF(集計表!X107="","",集計表!X107)</f>
        <v>222.35499999999999</v>
      </c>
      <c r="W36" s="93">
        <f>IF(集計表!Y107="","",集計表!Y107)</f>
        <v>247.291</v>
      </c>
      <c r="X36" s="93">
        <f>IF(集計表!Z107="","",集計表!Z107)</f>
        <v>255.00700000000001</v>
      </c>
      <c r="Y36" s="93">
        <f>IF(集計表!AA107="","",集計表!AA107)</f>
        <v>234.251</v>
      </c>
      <c r="Z36" s="93">
        <f>IF(集計表!AB107="","",集計表!AB107)</f>
        <v>264.47399999999999</v>
      </c>
      <c r="AA36" s="110">
        <f>IF(集計表!AC107="","",集計表!AC107)</f>
        <v>227.20599999999999</v>
      </c>
      <c r="AB36" s="93">
        <f>IF(集計表!AD107="","",集計表!AD107)</f>
        <v>272.05900000000003</v>
      </c>
      <c r="AC36" s="93">
        <f>IF(集計表!AE107="","",集計表!AE107)</f>
        <v>263.37599999999998</v>
      </c>
      <c r="AD36" s="93">
        <f>IF(集計表!AF107="","",集計表!AF107)</f>
        <v>324.10300000000001</v>
      </c>
      <c r="AE36" s="93">
        <f>IF(集計表!AG107="","",集計表!AG107)</f>
        <v>237.31</v>
      </c>
      <c r="AF36" s="93">
        <f>IF(集計表!AH107="","",集計表!AH107)</f>
        <v>277.67899999999997</v>
      </c>
      <c r="AG36" s="93">
        <f>IF(集計表!AI107="","",集計表!AI107)</f>
        <v>269.15100000000001</v>
      </c>
      <c r="AH36" s="93">
        <f>IF(集計表!AJ107="","",集計表!AJ107)</f>
        <v>293.92700000000002</v>
      </c>
      <c r="AI36" s="93" t="str">
        <f>IF(集計表!AK107="","",集計表!AK107)</f>
        <v/>
      </c>
      <c r="AJ36" s="93" t="str">
        <f>IF(集計表!AL107="","",集計表!AL107)</f>
        <v/>
      </c>
      <c r="AK36" s="93" t="str">
        <f>IF(集計表!AM107="","",集計表!AM107)</f>
        <v/>
      </c>
      <c r="AL36" s="93" t="str">
        <f>IF(集計表!AN107="","",集計表!AN107)</f>
        <v/>
      </c>
      <c r="AM36" s="93" t="str">
        <f>IF(集計表!AO107="","",集計表!AO107)</f>
        <v/>
      </c>
      <c r="AN36" s="94" t="str">
        <f>IF(集計表!AP107="","",集計表!AP107)</f>
        <v/>
      </c>
      <c r="AO36" s="94" t="str">
        <f>IF(集計表!AQ107="","",集計表!AQ107)</f>
        <v/>
      </c>
      <c r="AP36" s="94" t="str">
        <f>IF(集計表!AR107="","",集計表!AR107)</f>
        <v/>
      </c>
      <c r="AQ36" s="94" t="str">
        <f>IF(集計表!AS107="","",集計表!AS107)</f>
        <v/>
      </c>
      <c r="AR36" s="163" t="str">
        <f>IF(集計表!AT107="","",集計表!AT107)</f>
        <v/>
      </c>
      <c r="AS36" s="142"/>
      <c r="AT36" s="142"/>
      <c r="AU36" s="142"/>
    </row>
    <row r="37" spans="1:47" s="152" customFormat="1" x14ac:dyDescent="0.15">
      <c r="A37" s="92" t="s">
        <v>1</v>
      </c>
      <c r="B37" s="93">
        <f>IF(集計表!D108=0,NA(),集計表!D108)</f>
        <v>166</v>
      </c>
      <c r="C37" s="93">
        <f>IF(集計表!E108=0,NA(),集計表!E108)</f>
        <v>164</v>
      </c>
      <c r="D37" s="93">
        <f>IF(集計表!F108=0,NA(),集計表!F108)</f>
        <v>165</v>
      </c>
      <c r="E37" s="110">
        <f>IF(集計表!G108=0,NA(),集計表!G108)</f>
        <v>183</v>
      </c>
      <c r="F37" s="93">
        <f>IF(集計表!H108=0,NA(),集計表!H108)</f>
        <v>205</v>
      </c>
      <c r="G37" s="93">
        <f>IF(集計表!I108=0,NA(),集計表!I108)</f>
        <v>211</v>
      </c>
      <c r="H37" s="93">
        <f>IF(集計表!J108=0,NA(),集計表!J108)</f>
        <v>222</v>
      </c>
      <c r="I37" s="93">
        <f>IF(集計表!K108=0,NA(),集計表!K108)</f>
        <v>213</v>
      </c>
      <c r="J37" s="93">
        <f>IF(集計表!L108=0,NA(),集計表!L108)</f>
        <v>228</v>
      </c>
      <c r="K37" s="93">
        <f>IF(集計表!M108=0,NA(),集計表!M108)</f>
        <v>239</v>
      </c>
      <c r="L37" s="93">
        <f>IF(集計表!N108=0,NA(),集計表!N108)</f>
        <v>256</v>
      </c>
      <c r="M37" s="93">
        <f>IF(集計表!O108=0,NA(),集計表!O108)</f>
        <v>266</v>
      </c>
      <c r="N37" s="93">
        <f>IF(集計表!P108=0,NA(),集計表!P108)</f>
        <v>263</v>
      </c>
      <c r="O37" s="93">
        <f>IF(集計表!Q108=0,NA(),集計表!Q108)</f>
        <v>272</v>
      </c>
      <c r="P37" s="110">
        <f>IF(集計表!R108=0,NA(),集計表!R108)</f>
        <v>285</v>
      </c>
      <c r="Q37" s="93">
        <f>IF(集計表!S108=0,NA(),集計表!S108)</f>
        <v>296</v>
      </c>
      <c r="R37" s="93">
        <f>IF(集計表!T108=0,NA(),集計表!T108)</f>
        <v>310</v>
      </c>
      <c r="S37" s="110">
        <f>IF(集計表!U108=0,NA(),集計表!U108)</f>
        <v>334</v>
      </c>
      <c r="T37" s="93">
        <f>IF(集計表!V108=0,NA(),集計表!V108)</f>
        <v>380</v>
      </c>
      <c r="U37" s="93">
        <f>IF(集計表!W108=0,NA(),集計表!W108)</f>
        <v>401</v>
      </c>
      <c r="V37" s="93">
        <f>IF(集計表!X108=0,NA(),集計表!X108)</f>
        <v>374</v>
      </c>
      <c r="W37" s="93">
        <f>IF(集計表!Y108=0,NA(),集計表!Y108)</f>
        <v>353</v>
      </c>
      <c r="X37" s="93">
        <f>IF(集計表!Z108=0,NA(),集計表!Z108)</f>
        <v>309</v>
      </c>
      <c r="Y37" s="93">
        <f>IF(集計表!AA108=0,NA(),集計表!AA108)</f>
        <v>303</v>
      </c>
      <c r="Z37" s="93">
        <f>IF(集計表!AB108=0,NA(),集計表!AB108)</f>
        <v>308</v>
      </c>
      <c r="AA37" s="110">
        <f>IF(集計表!AC108=0,NA(),集計表!AC108)</f>
        <v>317</v>
      </c>
      <c r="AB37" s="93">
        <f>IF(集計表!AD108=0,NA(),集計表!AD108)</f>
        <v>293</v>
      </c>
      <c r="AC37" s="93">
        <f>IF(集計表!AE108=0,NA(),集計表!AE108)</f>
        <v>266</v>
      </c>
      <c r="AD37" s="93">
        <f>IF(集計表!AF108=0,NA(),集計表!AF108)</f>
        <v>258</v>
      </c>
      <c r="AE37" s="93">
        <f>IF(集計表!AG108=0,NA(),集計表!AG108)</f>
        <v>279</v>
      </c>
      <c r="AF37" s="93">
        <f>IF(集計表!AH108=0,NA(),集計表!AH108)</f>
        <v>245</v>
      </c>
      <c r="AG37" s="93">
        <f>IF(集計表!AI108=0,NA(),集計表!AI108)</f>
        <v>250</v>
      </c>
      <c r="AH37" s="93">
        <f>IF(集計表!AJ108=0,NA(),集計表!AJ108)</f>
        <v>257</v>
      </c>
      <c r="AI37" s="93" t="e">
        <f>IF(集計表!AK108=0,NA(),集計表!AK108)</f>
        <v>#N/A</v>
      </c>
      <c r="AJ37" s="93" t="e">
        <f>IF(集計表!AL108=0,NA(),集計表!AL108)</f>
        <v>#N/A</v>
      </c>
      <c r="AK37" s="93" t="e">
        <f>IF(集計表!AM108=0,NA(),集計表!AM108)</f>
        <v>#N/A</v>
      </c>
      <c r="AL37" s="93" t="e">
        <f>IF(集計表!AN108=0,NA(),集計表!AN108)</f>
        <v>#N/A</v>
      </c>
      <c r="AM37" s="93" t="e">
        <f>IF(集計表!AO108=0,NA(),集計表!AO108)</f>
        <v>#N/A</v>
      </c>
      <c r="AN37" s="94" t="e">
        <f>IF(集計表!AP108=0,NA(),集計表!AP108)</f>
        <v>#N/A</v>
      </c>
      <c r="AO37" s="94" t="e">
        <f>IF(集計表!AQ108=0,NA(),集計表!AQ108)</f>
        <v>#N/A</v>
      </c>
      <c r="AP37" s="94" t="e">
        <f>IF(集計表!AR108=0,NA(),集計表!AR108)</f>
        <v>#N/A</v>
      </c>
      <c r="AQ37" s="94" t="e">
        <f>IF(集計表!AS108=0,NA(),集計表!AS108)</f>
        <v>#N/A</v>
      </c>
      <c r="AR37" s="163" t="e">
        <f>IF(集計表!AT108=0,NA(),集計表!AT108)</f>
        <v>#N/A</v>
      </c>
      <c r="AS37" s="142"/>
      <c r="AT37" s="142"/>
      <c r="AU37" s="142"/>
    </row>
    <row r="38" spans="1:47" s="152" customFormat="1" x14ac:dyDescent="0.15">
      <c r="A38" s="120" t="s">
        <v>2</v>
      </c>
      <c r="B38" s="121">
        <f>集計表!D109</f>
        <v>192</v>
      </c>
      <c r="C38" s="121">
        <f>集計表!E109</f>
        <v>192</v>
      </c>
      <c r="D38" s="121">
        <f>集計表!F109</f>
        <v>192</v>
      </c>
      <c r="E38" s="122">
        <f>集計表!G109</f>
        <v>192</v>
      </c>
      <c r="F38" s="121">
        <f>集計表!H109</f>
        <v>192</v>
      </c>
      <c r="G38" s="121">
        <f>集計表!I109</f>
        <v>192</v>
      </c>
      <c r="H38" s="121">
        <f>集計表!J109</f>
        <v>192</v>
      </c>
      <c r="I38" s="121">
        <f>集計表!K109</f>
        <v>170</v>
      </c>
      <c r="J38" s="121">
        <f>集計表!L109</f>
        <v>170</v>
      </c>
      <c r="K38" s="121">
        <f>集計表!M109</f>
        <v>170</v>
      </c>
      <c r="L38" s="121">
        <f>集計表!N109</f>
        <v>170</v>
      </c>
      <c r="M38" s="121">
        <f>集計表!O109</f>
        <v>170</v>
      </c>
      <c r="N38" s="121">
        <f>集計表!P109</f>
        <v>170</v>
      </c>
      <c r="O38" s="121">
        <f>集計表!Q109</f>
        <v>170</v>
      </c>
      <c r="P38" s="122">
        <f>集計表!R109</f>
        <v>183</v>
      </c>
      <c r="Q38" s="121">
        <f>集計表!S109</f>
        <v>183</v>
      </c>
      <c r="R38" s="121">
        <f>集計表!T109</f>
        <v>183</v>
      </c>
      <c r="S38" s="122">
        <f>集計表!U109</f>
        <v>183</v>
      </c>
      <c r="T38" s="121">
        <f>集計表!V109</f>
        <v>183</v>
      </c>
      <c r="U38" s="121">
        <f>集計表!W109</f>
        <v>183</v>
      </c>
      <c r="V38" s="121">
        <f>集計表!X109</f>
        <v>183</v>
      </c>
      <c r="W38" s="121">
        <f>集計表!Y109</f>
        <v>183</v>
      </c>
      <c r="X38" s="121">
        <f>集計表!Z109</f>
        <v>176</v>
      </c>
      <c r="Y38" s="121">
        <f>集計表!AA109</f>
        <v>176</v>
      </c>
      <c r="Z38" s="121">
        <f>集計表!AB109</f>
        <v>176</v>
      </c>
      <c r="AA38" s="122">
        <f>集計表!AC109</f>
        <v>176</v>
      </c>
      <c r="AB38" s="121">
        <f>集計表!AD109</f>
        <v>176</v>
      </c>
      <c r="AC38" s="121">
        <f>集計表!AE109</f>
        <v>176</v>
      </c>
      <c r="AD38" s="121">
        <f>集計表!AF109</f>
        <v>176</v>
      </c>
      <c r="AE38" s="121">
        <f>集計表!AG109</f>
        <v>201</v>
      </c>
      <c r="AF38" s="121">
        <f>集計表!AH109</f>
        <v>201</v>
      </c>
      <c r="AG38" s="121">
        <f>集計表!AI109</f>
        <v>201</v>
      </c>
      <c r="AH38" s="121">
        <f>集計表!AJ109</f>
        <v>201</v>
      </c>
      <c r="AI38" s="121">
        <f>集計表!AK109</f>
        <v>201</v>
      </c>
      <c r="AJ38" s="121">
        <f>集計表!AL109</f>
        <v>201</v>
      </c>
      <c r="AK38" s="121">
        <f>集計表!AM109</f>
        <v>201</v>
      </c>
      <c r="AL38" s="121">
        <f>集計表!AN109</f>
        <v>201</v>
      </c>
      <c r="AM38" s="121">
        <f>集計表!AO109</f>
        <v>172</v>
      </c>
      <c r="AN38" s="123">
        <f>集計表!AP109</f>
        <v>172</v>
      </c>
      <c r="AO38" s="123">
        <f>集計表!AQ109</f>
        <v>172</v>
      </c>
      <c r="AP38" s="123">
        <f>集計表!AR109</f>
        <v>172</v>
      </c>
      <c r="AQ38" s="123">
        <f>集計表!AS109</f>
        <v>172</v>
      </c>
      <c r="AR38" s="164">
        <f>集計表!AT109</f>
        <v>172</v>
      </c>
      <c r="AS38" s="142"/>
      <c r="AT38" s="142"/>
      <c r="AU38" s="142"/>
    </row>
    <row r="39" spans="1:47" s="152" customFormat="1" ht="13.5" customHeight="1" thickBot="1" x14ac:dyDescent="0.2">
      <c r="A39" s="124" t="s">
        <v>23</v>
      </c>
      <c r="B39" s="125">
        <f>IFERROR(B37/B38, "")</f>
        <v>0.86458333333333337</v>
      </c>
      <c r="C39" s="125">
        <f t="shared" ref="C39:AR39" si="0">IFERROR(C37/C38, "")</f>
        <v>0.85416666666666663</v>
      </c>
      <c r="D39" s="125">
        <f t="shared" si="0"/>
        <v>0.859375</v>
      </c>
      <c r="E39" s="125">
        <f t="shared" si="0"/>
        <v>0.953125</v>
      </c>
      <c r="F39" s="125">
        <f t="shared" si="0"/>
        <v>1.0677083333333333</v>
      </c>
      <c r="G39" s="125">
        <f t="shared" si="0"/>
        <v>1.0989583333333333</v>
      </c>
      <c r="H39" s="126">
        <f t="shared" si="0"/>
        <v>1.15625</v>
      </c>
      <c r="I39" s="125">
        <f t="shared" si="0"/>
        <v>1.2529411764705882</v>
      </c>
      <c r="J39" s="125">
        <f t="shared" si="0"/>
        <v>1.3411764705882352</v>
      </c>
      <c r="K39" s="125">
        <f t="shared" si="0"/>
        <v>1.4058823529411764</v>
      </c>
      <c r="L39" s="125">
        <f t="shared" si="0"/>
        <v>1.5058823529411764</v>
      </c>
      <c r="M39" s="125">
        <f t="shared" si="0"/>
        <v>1.5647058823529412</v>
      </c>
      <c r="N39" s="125">
        <f t="shared" si="0"/>
        <v>1.5470588235294118</v>
      </c>
      <c r="O39" s="125">
        <f t="shared" si="0"/>
        <v>1.6</v>
      </c>
      <c r="P39" s="125">
        <f t="shared" si="0"/>
        <v>1.5573770491803278</v>
      </c>
      <c r="Q39" s="126">
        <f t="shared" si="0"/>
        <v>1.6174863387978142</v>
      </c>
      <c r="R39" s="126">
        <f t="shared" si="0"/>
        <v>1.6939890710382515</v>
      </c>
      <c r="S39" s="125">
        <f t="shared" si="0"/>
        <v>1.825136612021858</v>
      </c>
      <c r="T39" s="125">
        <f t="shared" si="0"/>
        <v>2.0765027322404372</v>
      </c>
      <c r="U39" s="126">
        <f t="shared" si="0"/>
        <v>2.1912568306010929</v>
      </c>
      <c r="V39" s="126">
        <f t="shared" si="0"/>
        <v>2.0437158469945356</v>
      </c>
      <c r="W39" s="126">
        <f t="shared" si="0"/>
        <v>1.9289617486338797</v>
      </c>
      <c r="X39" s="126">
        <f t="shared" si="0"/>
        <v>1.7556818181818181</v>
      </c>
      <c r="Y39" s="126">
        <f t="shared" si="0"/>
        <v>1.7215909090909092</v>
      </c>
      <c r="Z39" s="126">
        <f t="shared" si="0"/>
        <v>1.75</v>
      </c>
      <c r="AA39" s="125">
        <f t="shared" si="0"/>
        <v>1.8011363636363635</v>
      </c>
      <c r="AB39" s="125">
        <f t="shared" si="0"/>
        <v>1.6647727272727273</v>
      </c>
      <c r="AC39" s="125">
        <f t="shared" si="0"/>
        <v>1.5113636363636365</v>
      </c>
      <c r="AD39" s="126">
        <f t="shared" si="0"/>
        <v>1.4659090909090908</v>
      </c>
      <c r="AE39" s="125">
        <f t="shared" si="0"/>
        <v>1.3880597014925373</v>
      </c>
      <c r="AF39" s="125">
        <f t="shared" si="0"/>
        <v>1.2189054726368158</v>
      </c>
      <c r="AG39" s="125">
        <f t="shared" si="0"/>
        <v>1.2437810945273631</v>
      </c>
      <c r="AH39" s="125">
        <f t="shared" si="0"/>
        <v>1.2786069651741294</v>
      </c>
      <c r="AI39" s="125" t="str">
        <f t="shared" si="0"/>
        <v/>
      </c>
      <c r="AJ39" s="125" t="str">
        <f t="shared" si="0"/>
        <v/>
      </c>
      <c r="AK39" s="125" t="str">
        <f t="shared" si="0"/>
        <v/>
      </c>
      <c r="AL39" s="126" t="str">
        <f t="shared" si="0"/>
        <v/>
      </c>
      <c r="AM39" s="126" t="str">
        <f t="shared" si="0"/>
        <v/>
      </c>
      <c r="AN39" s="130" t="str">
        <f t="shared" si="0"/>
        <v/>
      </c>
      <c r="AO39" s="130" t="str">
        <f t="shared" si="0"/>
        <v/>
      </c>
      <c r="AP39" s="130" t="str">
        <f t="shared" si="0"/>
        <v/>
      </c>
      <c r="AQ39" s="130" t="str">
        <f t="shared" si="0"/>
        <v/>
      </c>
      <c r="AR39" s="165" t="str">
        <f t="shared" si="0"/>
        <v/>
      </c>
      <c r="AS39" s="143"/>
      <c r="AT39" s="143"/>
      <c r="AU39" s="143"/>
    </row>
    <row r="40" spans="1:47" s="116" customFormat="1" ht="22.5" customHeight="1" x14ac:dyDescent="0.15">
      <c r="A40" s="116" t="s">
        <v>21</v>
      </c>
      <c r="B40" s="117"/>
      <c r="C40" s="117"/>
      <c r="D40" s="118"/>
      <c r="E40" s="117"/>
      <c r="F40" s="115"/>
      <c r="G40" s="117"/>
      <c r="H40" s="117"/>
      <c r="I40" s="117"/>
      <c r="J40" s="117"/>
      <c r="K40" s="119"/>
      <c r="L40" s="117"/>
      <c r="M40" s="1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S40" s="116" t="s">
        <v>22</v>
      </c>
    </row>
    <row r="41" spans="1:47" ht="15" x14ac:dyDescent="0.15">
      <c r="A41" s="59" t="s">
        <v>14</v>
      </c>
      <c r="B41" s="30"/>
      <c r="C41" s="30"/>
      <c r="D41" s="30"/>
      <c r="E41" s="30"/>
      <c r="F41" s="30"/>
      <c r="G41" s="30"/>
      <c r="H41" s="30"/>
      <c r="I41" s="30"/>
      <c r="K41" s="30" t="str">
        <f>TEXT(集計表!$C$1,"(e.m/d～)")</f>
        <v>(6.3/1～)</v>
      </c>
      <c r="L41" s="30"/>
      <c r="M41" s="30"/>
      <c r="N41" s="30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7" ht="15" x14ac:dyDescent="0.15">
      <c r="A42" s="59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73" spans="1:46" ht="13.35" customHeight="1" x14ac:dyDescent="0.15"/>
    <row r="74" spans="1:46" s="140" customFormat="1" ht="13.5" customHeight="1" thickBot="1" x14ac:dyDescent="0.2">
      <c r="B74" s="135"/>
      <c r="C74" s="135"/>
      <c r="D74" s="135"/>
      <c r="E74" s="137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7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7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</row>
    <row r="75" spans="1:46" x14ac:dyDescent="0.15">
      <c r="A75" s="91">
        <f>集計表!C111</f>
        <v>45352</v>
      </c>
      <c r="B75" s="100" t="str">
        <f>集計表!D111</f>
        <v>3/1</v>
      </c>
      <c r="C75" s="100" t="str">
        <f>集計表!E111</f>
        <v>2</v>
      </c>
      <c r="D75" s="100" t="str">
        <f>集計表!F111</f>
        <v>4</v>
      </c>
      <c r="E75" s="100" t="str">
        <f>集計表!G111</f>
        <v>5</v>
      </c>
      <c r="F75" s="100" t="str">
        <f>集計表!H111</f>
        <v>7</v>
      </c>
      <c r="G75" s="100" t="str">
        <f>集計表!I111</f>
        <v>8</v>
      </c>
      <c r="H75" s="100" t="str">
        <f>集計表!J111</f>
        <v>9</v>
      </c>
      <c r="I75" s="100" t="str">
        <f>集計表!K111</f>
        <v>11</v>
      </c>
      <c r="J75" s="100" t="str">
        <f>集計表!L111</f>
        <v>12</v>
      </c>
      <c r="K75" s="100" t="str">
        <f>集計表!M111</f>
        <v>14</v>
      </c>
      <c r="L75" s="100" t="str">
        <f>集計表!N111</f>
        <v>15</v>
      </c>
      <c r="M75" s="100" t="str">
        <f>集計表!O111</f>
        <v>16</v>
      </c>
      <c r="N75" s="100" t="str">
        <f>集計表!P111</f>
        <v>18</v>
      </c>
      <c r="O75" s="100" t="str">
        <f>集計表!Q111</f>
        <v>19</v>
      </c>
      <c r="P75" s="100" t="str">
        <f>集計表!R111</f>
        <v>21</v>
      </c>
      <c r="Q75" s="101" t="str">
        <f>集計表!S111</f>
        <v>22</v>
      </c>
      <c r="R75" s="101" t="str">
        <f>集計表!T111</f>
        <v>23</v>
      </c>
      <c r="S75" s="109" t="str">
        <f>集計表!U111</f>
        <v>25</v>
      </c>
      <c r="T75" s="109" t="str">
        <f>集計表!V111</f>
        <v>26</v>
      </c>
      <c r="U75" s="109" t="str">
        <f>集計表!W111</f>
        <v>28</v>
      </c>
      <c r="V75" s="109" t="str">
        <f>集計表!X111</f>
        <v>29</v>
      </c>
      <c r="W75" s="109" t="str">
        <f>集計表!Y111</f>
        <v>30</v>
      </c>
      <c r="X75" s="112" t="str">
        <f>集計表!Z111</f>
        <v>4/1</v>
      </c>
      <c r="Y75" s="112" t="str">
        <f>集計表!AA111</f>
        <v>2</v>
      </c>
      <c r="Z75" s="102" t="str">
        <f>集計表!AB111</f>
        <v>4</v>
      </c>
      <c r="AA75" s="112" t="str">
        <f>集計表!AC111</f>
        <v>5</v>
      </c>
      <c r="AB75" s="112" t="str">
        <f>集計表!AD111</f>
        <v>6</v>
      </c>
      <c r="AC75" s="102" t="str">
        <f>集計表!AE111</f>
        <v>8</v>
      </c>
      <c r="AD75" s="102" t="str">
        <f>集計表!AF111</f>
        <v>9</v>
      </c>
      <c r="AE75" s="102" t="str">
        <f>集計表!AG111</f>
        <v>11</v>
      </c>
      <c r="AF75" s="102" t="str">
        <f>集計表!AH111</f>
        <v>12</v>
      </c>
      <c r="AG75" s="102" t="str">
        <f>集計表!AI111</f>
        <v>13</v>
      </c>
      <c r="AH75" s="102" t="str">
        <f>集計表!AJ111</f>
        <v>15</v>
      </c>
      <c r="AI75" s="102" t="str">
        <f>集計表!AK111</f>
        <v>16</v>
      </c>
      <c r="AJ75" s="102" t="str">
        <f>集計表!AL111</f>
        <v>18</v>
      </c>
      <c r="AK75" s="102" t="str">
        <f>集計表!AM111</f>
        <v>19</v>
      </c>
      <c r="AL75" s="102" t="str">
        <f>集計表!AN111</f>
        <v>20</v>
      </c>
      <c r="AM75" s="102" t="str">
        <f>集計表!AO111</f>
        <v>22</v>
      </c>
      <c r="AN75" s="103" t="str">
        <f>集計表!AP111</f>
        <v>23</v>
      </c>
      <c r="AO75" s="103" t="str">
        <f>集計表!AQ111</f>
        <v>25</v>
      </c>
      <c r="AP75" s="103" t="str">
        <f>集計表!AR111</f>
        <v>26</v>
      </c>
      <c r="AQ75" s="103" t="str">
        <f>集計表!AS111</f>
        <v>27</v>
      </c>
      <c r="AR75" s="162" t="str">
        <f>集計表!AT111</f>
        <v>30</v>
      </c>
      <c r="AS75" s="153"/>
      <c r="AT75" s="153"/>
    </row>
    <row r="76" spans="1:46" s="152" customFormat="1" x14ac:dyDescent="0.15">
      <c r="A76" s="92" t="s">
        <v>0</v>
      </c>
      <c r="B76" s="93">
        <f>IF(集計表!D113="","",集計表!D113)</f>
        <v>84.564999999999998</v>
      </c>
      <c r="C76" s="93">
        <f>IF(集計表!E113="","",集計表!E113)</f>
        <v>77.825000000000003</v>
      </c>
      <c r="D76" s="93">
        <f>IF(集計表!F113="","",集計表!F113)</f>
        <v>75.811000000000007</v>
      </c>
      <c r="E76" s="93">
        <f>IF(集計表!G113="","",集計表!G113)</f>
        <v>84.343000000000004</v>
      </c>
      <c r="F76" s="93">
        <f>IF(集計表!H113="","",集計表!H113)</f>
        <v>62.246000000000002</v>
      </c>
      <c r="G76" s="93">
        <f>IF(集計表!I113="","",集計表!I113)</f>
        <v>57.177</v>
      </c>
      <c r="H76" s="93">
        <f>IF(集計表!J113="","",集計表!J113)</f>
        <v>84.926000000000002</v>
      </c>
      <c r="I76" s="93">
        <f>IF(集計表!K113="","",集計表!K113)</f>
        <v>72.402000000000001</v>
      </c>
      <c r="J76" s="93">
        <f>IF(集計表!L113="","",集計表!L113)</f>
        <v>72.438000000000002</v>
      </c>
      <c r="K76" s="93">
        <f>IF(集計表!M113="","",集計表!M113)</f>
        <v>53.945999999999998</v>
      </c>
      <c r="L76" s="93">
        <f>IF(集計表!N113="","",集計表!N113)</f>
        <v>49.863</v>
      </c>
      <c r="M76" s="93">
        <f>IF(集計表!O113="","",集計表!O113)</f>
        <v>60.508000000000003</v>
      </c>
      <c r="N76" s="93">
        <f>IF(集計表!P113="","",集計表!P113)</f>
        <v>57.552999999999997</v>
      </c>
      <c r="O76" s="93">
        <f>IF(集計表!Q113="","",集計表!Q113)</f>
        <v>65.231999999999999</v>
      </c>
      <c r="P76" s="93">
        <f>IF(集計表!R113="","",集計表!R113)</f>
        <v>67.721000000000004</v>
      </c>
      <c r="Q76" s="93">
        <f>IF(集計表!S113="","",集計表!S113)</f>
        <v>47.865000000000002</v>
      </c>
      <c r="R76" s="93">
        <f>IF(集計表!T113="","",集計表!T113)</f>
        <v>63.667000000000002</v>
      </c>
      <c r="S76" s="110">
        <f>IF(集計表!U113="","",集計表!U113)</f>
        <v>44.347000000000001</v>
      </c>
      <c r="T76" s="110">
        <f>IF(集計表!V113="","",集計表!V113)</f>
        <v>42.179000000000002</v>
      </c>
      <c r="U76" s="110">
        <f>IF(集計表!W113="","",集計表!W113)</f>
        <v>56.878999999999998</v>
      </c>
      <c r="V76" s="110">
        <f>IF(集計表!X113="","",集計表!X113)</f>
        <v>60.079000000000001</v>
      </c>
      <c r="W76" s="110">
        <f>IF(集計表!Y113="","",集計表!Y113)</f>
        <v>88.082999999999998</v>
      </c>
      <c r="X76" s="110">
        <f>IF(集計表!Z113="","",集計表!Z113)</f>
        <v>73.81</v>
      </c>
      <c r="Y76" s="110">
        <f>IF(集計表!AA113="","",集計表!AA113)</f>
        <v>71.33</v>
      </c>
      <c r="Z76" s="93">
        <f>IF(集計表!AB113="","",集計表!AB113)</f>
        <v>58.936999999999998</v>
      </c>
      <c r="AA76" s="110">
        <f>IF(集計表!AC113="","",集計表!AC113)</f>
        <v>65.369</v>
      </c>
      <c r="AB76" s="110">
        <f>IF(集計表!AD113="","",集計表!AD113)</f>
        <v>77.055999999999997</v>
      </c>
      <c r="AC76" s="93">
        <f>IF(集計表!AE113="","",集計表!AE113)</f>
        <v>82.128</v>
      </c>
      <c r="AD76" s="93">
        <f>IF(集計表!AF113="","",集計表!AF113)</f>
        <v>95.869</v>
      </c>
      <c r="AE76" s="93">
        <f>IF(集計表!AG113="","",集計表!AG113)</f>
        <v>82.058000000000007</v>
      </c>
      <c r="AF76" s="93">
        <f>IF(集計表!AH113="","",集計表!AH113)</f>
        <v>82.911000000000001</v>
      </c>
      <c r="AG76" s="93">
        <f>IF(集計表!AI113="","",集計表!AI113)</f>
        <v>94.828000000000003</v>
      </c>
      <c r="AH76" s="93">
        <f>IF(集計表!AJ113="","",集計表!AJ113)</f>
        <v>78.69</v>
      </c>
      <c r="AI76" s="93" t="str">
        <f>IF(集計表!AK113="","",集計表!AK113)</f>
        <v/>
      </c>
      <c r="AJ76" s="93" t="str">
        <f>IF(集計表!AL113="","",集計表!AL113)</f>
        <v/>
      </c>
      <c r="AK76" s="93" t="str">
        <f>IF(集計表!AM113="","",集計表!AM113)</f>
        <v/>
      </c>
      <c r="AL76" s="93" t="str">
        <f>IF(集計表!AN113="","",集計表!AN113)</f>
        <v/>
      </c>
      <c r="AM76" s="93" t="str">
        <f>IF(集計表!AO113="","",集計表!AO113)</f>
        <v/>
      </c>
      <c r="AN76" s="94" t="str">
        <f>IF(集計表!AP113="","",集計表!AP113)</f>
        <v/>
      </c>
      <c r="AO76" s="94" t="str">
        <f>IF(集計表!AQ113="","",集計表!AQ113)</f>
        <v/>
      </c>
      <c r="AP76" s="94" t="str">
        <f>IF(集計表!AR113="","",集計表!AR113)</f>
        <v/>
      </c>
      <c r="AQ76" s="94" t="str">
        <f>IF(集計表!AS113="","",集計表!AS113)</f>
        <v/>
      </c>
      <c r="AR76" s="163" t="str">
        <f>IF(集計表!AT113="","",集計表!AT113)</f>
        <v/>
      </c>
      <c r="AS76" s="154"/>
      <c r="AT76" s="154"/>
    </row>
    <row r="77" spans="1:46" s="152" customFormat="1" x14ac:dyDescent="0.15">
      <c r="A77" s="92" t="s">
        <v>1</v>
      </c>
      <c r="B77" s="93">
        <f>IF(集計表!D114=0,NA(),集計表!D114)</f>
        <v>166</v>
      </c>
      <c r="C77" s="93">
        <f>IF(集計表!E114=0,NA(),集計表!E114)</f>
        <v>178</v>
      </c>
      <c r="D77" s="93">
        <f>IF(集計表!F114=0,NA(),集計表!F114)</f>
        <v>176</v>
      </c>
      <c r="E77" s="93">
        <f>IF(集計表!G114=0,NA(),集計表!G114)</f>
        <v>181</v>
      </c>
      <c r="F77" s="93">
        <f>IF(集計表!H114=0,NA(),集計表!H114)</f>
        <v>206</v>
      </c>
      <c r="G77" s="93">
        <f>IF(集計表!I114=0,NA(),集計表!I114)</f>
        <v>218</v>
      </c>
      <c r="H77" s="93">
        <f>IF(集計表!J114=0,NA(),集計表!J114)</f>
        <v>220</v>
      </c>
      <c r="I77" s="93">
        <f>IF(集計表!K114=0,NA(),集計表!K114)</f>
        <v>229</v>
      </c>
      <c r="J77" s="93">
        <f>IF(集計表!L114=0,NA(),集計表!L114)</f>
        <v>226</v>
      </c>
      <c r="K77" s="93">
        <f>IF(集計表!M114=0,NA(),集計表!M114)</f>
        <v>241</v>
      </c>
      <c r="L77" s="93">
        <f>IF(集計表!N114=0,NA(),集計表!N114)</f>
        <v>259</v>
      </c>
      <c r="M77" s="93">
        <f>IF(集計表!O114=0,NA(),集計表!O114)</f>
        <v>271</v>
      </c>
      <c r="N77" s="93">
        <f>IF(集計表!P114=0,NA(),集計表!P114)</f>
        <v>290</v>
      </c>
      <c r="O77" s="93">
        <f>IF(集計表!Q114=0,NA(),集計表!Q114)</f>
        <v>308</v>
      </c>
      <c r="P77" s="93">
        <f>IF(集計表!R114=0,NA(),集計表!R114)</f>
        <v>326</v>
      </c>
      <c r="Q77" s="93">
        <f>IF(集計表!S114=0,NA(),集計表!S114)</f>
        <v>324</v>
      </c>
      <c r="R77" s="93">
        <f>IF(集計表!T114=0,NA(),集計表!T114)</f>
        <v>329</v>
      </c>
      <c r="S77" s="110">
        <f>IF(集計表!U114=0,NA(),集計表!U114)</f>
        <v>351</v>
      </c>
      <c r="T77" s="110">
        <f>IF(集計表!V114=0,NA(),集計表!V114)</f>
        <v>357</v>
      </c>
      <c r="U77" s="110">
        <f>IF(集計表!W114=0,NA(),集計表!W114)</f>
        <v>402</v>
      </c>
      <c r="V77" s="110">
        <f>IF(集計表!X114=0,NA(),集計表!X114)</f>
        <v>368</v>
      </c>
      <c r="W77" s="110">
        <f>IF(集計表!Y114=0,NA(),集計表!Y114)</f>
        <v>309</v>
      </c>
      <c r="X77" s="110">
        <f>IF(集計表!Z114=0,NA(),集計表!Z114)</f>
        <v>267</v>
      </c>
      <c r="Y77" s="110">
        <f>IF(集計表!AA114=0,NA(),集計表!AA114)</f>
        <v>269</v>
      </c>
      <c r="Z77" s="93">
        <f>IF(集計表!AB114=0,NA(),集計表!AB114)</f>
        <v>293</v>
      </c>
      <c r="AA77" s="110">
        <f>IF(集計表!AC114=0,NA(),集計表!AC114)</f>
        <v>277</v>
      </c>
      <c r="AB77" s="110">
        <f>IF(集計表!AD114=0,NA(),集計表!AD114)</f>
        <v>265</v>
      </c>
      <c r="AC77" s="93">
        <f>IF(集計表!AE114=0,NA(),集計表!AE114)</f>
        <v>248</v>
      </c>
      <c r="AD77" s="93">
        <f>IF(集計表!AF114=0,NA(),集計表!AF114)</f>
        <v>246</v>
      </c>
      <c r="AE77" s="93">
        <f>IF(集計表!AG114=0,NA(),集計表!AG114)</f>
        <v>262</v>
      </c>
      <c r="AF77" s="93">
        <f>IF(集計表!AH114=0,NA(),集計表!AH114)</f>
        <v>254</v>
      </c>
      <c r="AG77" s="93">
        <f>IF(集計表!AI114=0,NA(),集計表!AI114)</f>
        <v>239</v>
      </c>
      <c r="AH77" s="93">
        <f>IF(集計表!AJ114=0,NA(),集計表!AJ114)</f>
        <v>276</v>
      </c>
      <c r="AI77" s="93" t="e">
        <f>IF(集計表!AK114=0,NA(),集計表!AK114)</f>
        <v>#N/A</v>
      </c>
      <c r="AJ77" s="93" t="e">
        <f>IF(集計表!AL114=0,NA(),集計表!AL114)</f>
        <v>#N/A</v>
      </c>
      <c r="AK77" s="93" t="e">
        <f>IF(集計表!AM114=0,NA(),集計表!AM114)</f>
        <v>#N/A</v>
      </c>
      <c r="AL77" s="93" t="e">
        <f>IF(集計表!AN114=0,NA(),集計表!AN114)</f>
        <v>#N/A</v>
      </c>
      <c r="AM77" s="93" t="e">
        <f>IF(集計表!AO114=0,NA(),集計表!AO114)</f>
        <v>#N/A</v>
      </c>
      <c r="AN77" s="94" t="e">
        <f>IF(集計表!AP114=0,NA(),集計表!AP114)</f>
        <v>#N/A</v>
      </c>
      <c r="AO77" s="94" t="e">
        <f>IF(集計表!AQ114=0,NA(),集計表!AQ114)</f>
        <v>#N/A</v>
      </c>
      <c r="AP77" s="94" t="e">
        <f>IF(集計表!AR114=0,NA(),集計表!AR114)</f>
        <v>#N/A</v>
      </c>
      <c r="AQ77" s="94" t="e">
        <f>IF(集計表!AS114=0,NA(),集計表!AS114)</f>
        <v>#N/A</v>
      </c>
      <c r="AR77" s="163" t="e">
        <f>IF(集計表!AT114=0,NA(),集計表!AT114)</f>
        <v>#N/A</v>
      </c>
      <c r="AS77" s="154"/>
      <c r="AT77" s="154"/>
    </row>
    <row r="78" spans="1:46" s="152" customFormat="1" x14ac:dyDescent="0.15">
      <c r="A78" s="120" t="s">
        <v>2</v>
      </c>
      <c r="B78" s="121">
        <f>集計表!D115</f>
        <v>199</v>
      </c>
      <c r="C78" s="121">
        <f>集計表!E115</f>
        <v>199</v>
      </c>
      <c r="D78" s="121">
        <f>集計表!F115</f>
        <v>199</v>
      </c>
      <c r="E78" s="121">
        <f>集計表!G115</f>
        <v>199</v>
      </c>
      <c r="F78" s="121">
        <f>集計表!H115</f>
        <v>199</v>
      </c>
      <c r="G78" s="121">
        <f>集計表!I115</f>
        <v>199</v>
      </c>
      <c r="H78" s="121">
        <f>集計表!J115</f>
        <v>199</v>
      </c>
      <c r="I78" s="121">
        <f>集計表!K115</f>
        <v>185</v>
      </c>
      <c r="J78" s="121">
        <f>集計表!L115</f>
        <v>185</v>
      </c>
      <c r="K78" s="121">
        <f>集計表!M115</f>
        <v>185</v>
      </c>
      <c r="L78" s="121">
        <f>集計表!N115</f>
        <v>185</v>
      </c>
      <c r="M78" s="121">
        <f>集計表!O115</f>
        <v>185</v>
      </c>
      <c r="N78" s="121">
        <f>集計表!P115</f>
        <v>185</v>
      </c>
      <c r="O78" s="121">
        <f>集計表!Q115</f>
        <v>185</v>
      </c>
      <c r="P78" s="121">
        <f>集計表!R115</f>
        <v>196</v>
      </c>
      <c r="Q78" s="121">
        <f>集計表!S115</f>
        <v>196</v>
      </c>
      <c r="R78" s="121">
        <f>集計表!T115</f>
        <v>196</v>
      </c>
      <c r="S78" s="122">
        <f>集計表!U115</f>
        <v>196</v>
      </c>
      <c r="T78" s="122">
        <f>集計表!V115</f>
        <v>196</v>
      </c>
      <c r="U78" s="122">
        <f>集計表!W115</f>
        <v>196</v>
      </c>
      <c r="V78" s="122">
        <f>集計表!X115</f>
        <v>196</v>
      </c>
      <c r="W78" s="122">
        <f>集計表!Y115</f>
        <v>196</v>
      </c>
      <c r="X78" s="122">
        <f>集計表!Z115</f>
        <v>190</v>
      </c>
      <c r="Y78" s="122">
        <f>集計表!AA115</f>
        <v>190</v>
      </c>
      <c r="Z78" s="121">
        <f>集計表!AB115</f>
        <v>190</v>
      </c>
      <c r="AA78" s="122">
        <f>集計表!AC115</f>
        <v>190</v>
      </c>
      <c r="AB78" s="122">
        <f>集計表!AD115</f>
        <v>190</v>
      </c>
      <c r="AC78" s="121">
        <f>集計表!AE115</f>
        <v>190</v>
      </c>
      <c r="AD78" s="121">
        <f>集計表!AF115</f>
        <v>190</v>
      </c>
      <c r="AE78" s="121">
        <f>集計表!AG115</f>
        <v>211</v>
      </c>
      <c r="AF78" s="121">
        <f>集計表!AH115</f>
        <v>211</v>
      </c>
      <c r="AG78" s="121">
        <f>集計表!AI115</f>
        <v>211</v>
      </c>
      <c r="AH78" s="121">
        <f>集計表!AJ115</f>
        <v>211</v>
      </c>
      <c r="AI78" s="121">
        <f>集計表!AK115</f>
        <v>211</v>
      </c>
      <c r="AJ78" s="121">
        <f>集計表!AL115</f>
        <v>211</v>
      </c>
      <c r="AK78" s="121">
        <f>集計表!AM115</f>
        <v>211</v>
      </c>
      <c r="AL78" s="121">
        <f>集計表!AN115</f>
        <v>211</v>
      </c>
      <c r="AM78" s="121">
        <f>集計表!AO115</f>
        <v>190</v>
      </c>
      <c r="AN78" s="123">
        <f>集計表!AP115</f>
        <v>190</v>
      </c>
      <c r="AO78" s="123">
        <f>集計表!AQ115</f>
        <v>190</v>
      </c>
      <c r="AP78" s="123">
        <f>集計表!AR115</f>
        <v>190</v>
      </c>
      <c r="AQ78" s="123">
        <f>集計表!AS115</f>
        <v>190</v>
      </c>
      <c r="AR78" s="164">
        <f>集計表!AT115</f>
        <v>190</v>
      </c>
      <c r="AS78" s="154"/>
      <c r="AT78" s="154"/>
    </row>
    <row r="79" spans="1:46" s="152" customFormat="1" ht="13.5" customHeight="1" thickBot="1" x14ac:dyDescent="0.2">
      <c r="A79" s="124" t="s">
        <v>23</v>
      </c>
      <c r="B79" s="125">
        <f>IFERROR(B77/B78, "")</f>
        <v>0.83417085427135673</v>
      </c>
      <c r="C79" s="125">
        <f t="shared" ref="C79" si="1">IFERROR(C77/C78, "")</f>
        <v>0.89447236180904521</v>
      </c>
      <c r="D79" s="125">
        <f t="shared" ref="D79" si="2">IFERROR(D77/D78, "")</f>
        <v>0.88442211055276387</v>
      </c>
      <c r="E79" s="125">
        <f t="shared" ref="E79" si="3">IFERROR(E77/E78, "")</f>
        <v>0.90954773869346739</v>
      </c>
      <c r="F79" s="125">
        <f t="shared" ref="F79" si="4">IFERROR(F77/F78, "")</f>
        <v>1.035175879396985</v>
      </c>
      <c r="G79" s="125">
        <f t="shared" ref="G79" si="5">IFERROR(G77/G78, "")</f>
        <v>1.0954773869346734</v>
      </c>
      <c r="H79" s="125">
        <f t="shared" ref="H79" si="6">IFERROR(H77/H78, "")</f>
        <v>1.1055276381909547</v>
      </c>
      <c r="I79" s="125">
        <f t="shared" ref="I79" si="7">IFERROR(I77/I78, "")</f>
        <v>1.2378378378378379</v>
      </c>
      <c r="J79" s="125">
        <f t="shared" ref="J79" si="8">IFERROR(J77/J78, "")</f>
        <v>1.2216216216216216</v>
      </c>
      <c r="K79" s="125">
        <f t="shared" ref="K79" si="9">IFERROR(K77/K78, "")</f>
        <v>1.3027027027027027</v>
      </c>
      <c r="L79" s="125">
        <f t="shared" ref="L79" si="10">IFERROR(L77/L78, "")</f>
        <v>1.4</v>
      </c>
      <c r="M79" s="125">
        <f t="shared" ref="M79" si="11">IFERROR(M77/M78, "")</f>
        <v>1.4648648648648648</v>
      </c>
      <c r="N79" s="125">
        <f t="shared" ref="N79" si="12">IFERROR(N77/N78, "")</f>
        <v>1.5675675675675675</v>
      </c>
      <c r="O79" s="125">
        <f t="shared" ref="O79" si="13">IFERROR(O77/O78, "")</f>
        <v>1.664864864864865</v>
      </c>
      <c r="P79" s="126">
        <f t="shared" ref="P79" si="14">IFERROR(P77/P78, "")</f>
        <v>1.6632653061224489</v>
      </c>
      <c r="Q79" s="126">
        <f t="shared" ref="Q79" si="15">IFERROR(Q77/Q78, "")</f>
        <v>1.653061224489796</v>
      </c>
      <c r="R79" s="126">
        <f t="shared" ref="R79" si="16">IFERROR(R77/R78, "")</f>
        <v>1.6785714285714286</v>
      </c>
      <c r="S79" s="125">
        <f t="shared" ref="S79" si="17">IFERROR(S77/S78, "")</f>
        <v>1.7908163265306123</v>
      </c>
      <c r="T79" s="125">
        <f t="shared" ref="T79" si="18">IFERROR(T77/T78, "")</f>
        <v>1.8214285714285714</v>
      </c>
      <c r="U79" s="125">
        <f t="shared" ref="U79" si="19">IFERROR(U77/U78, "")</f>
        <v>2.0510204081632653</v>
      </c>
      <c r="V79" s="125">
        <f t="shared" ref="V79" si="20">IFERROR(V77/V78, "")</f>
        <v>1.8775510204081634</v>
      </c>
      <c r="W79" s="125">
        <f t="shared" ref="W79" si="21">IFERROR(W77/W78, "")</f>
        <v>1.5765306122448979</v>
      </c>
      <c r="X79" s="125">
        <f t="shared" ref="X79" si="22">IFERROR(X77/X78, "")</f>
        <v>1.4052631578947368</v>
      </c>
      <c r="Y79" s="125">
        <f t="shared" ref="Y79" si="23">IFERROR(Y77/Y78, "")</f>
        <v>1.4157894736842105</v>
      </c>
      <c r="Z79" s="126">
        <f t="shared" ref="Z79" si="24">IFERROR(Z77/Z78, "")</f>
        <v>1.5421052631578946</v>
      </c>
      <c r="AA79" s="125">
        <f t="shared" ref="AA79" si="25">IFERROR(AA77/AA78, "")</f>
        <v>1.4578947368421054</v>
      </c>
      <c r="AB79" s="125">
        <f t="shared" ref="AB79" si="26">IFERROR(AB77/AB78, "")</f>
        <v>1.3947368421052631</v>
      </c>
      <c r="AC79" s="125">
        <f t="shared" ref="AC79" si="27">IFERROR(AC77/AC78, "")</f>
        <v>1.3052631578947369</v>
      </c>
      <c r="AD79" s="125">
        <f t="shared" ref="AD79" si="28">IFERROR(AD77/AD78, "")</f>
        <v>1.2947368421052632</v>
      </c>
      <c r="AE79" s="126">
        <f t="shared" ref="AE79" si="29">IFERROR(AE77/AE78, "")</f>
        <v>1.2417061611374407</v>
      </c>
      <c r="AF79" s="125">
        <f t="shared" ref="AF79" si="30">IFERROR(AF77/AF78, "")</f>
        <v>1.2037914691943128</v>
      </c>
      <c r="AG79" s="125">
        <f t="shared" ref="AG79" si="31">IFERROR(AG77/AG78, "")</f>
        <v>1.1327014218009479</v>
      </c>
      <c r="AH79" s="125">
        <f t="shared" ref="AH79" si="32">IFERROR(AH77/AH78, "")</f>
        <v>1.3080568720379147</v>
      </c>
      <c r="AI79" s="125" t="str">
        <f t="shared" ref="AI79" si="33">IFERROR(AI77/AI78, "")</f>
        <v/>
      </c>
      <c r="AJ79" s="125" t="str">
        <f t="shared" ref="AJ79" si="34">IFERROR(AJ77/AJ78, "")</f>
        <v/>
      </c>
      <c r="AK79" s="126" t="str">
        <f t="shared" ref="AK79" si="35">IFERROR(AK77/AK78, "")</f>
        <v/>
      </c>
      <c r="AL79" s="126" t="str">
        <f t="shared" ref="AL79" si="36">IFERROR(AL77/AL78, "")</f>
        <v/>
      </c>
      <c r="AM79" s="126" t="str">
        <f t="shared" ref="AM79" si="37">IFERROR(AM77/AM78, "")</f>
        <v/>
      </c>
      <c r="AN79" s="130" t="str">
        <f t="shared" ref="AN79:AR79" si="38">IFERROR(AN77/AN78, "")</f>
        <v/>
      </c>
      <c r="AO79" s="130" t="str">
        <f t="shared" si="38"/>
        <v/>
      </c>
      <c r="AP79" s="130" t="str">
        <f t="shared" si="38"/>
        <v/>
      </c>
      <c r="AQ79" s="130" t="str">
        <f t="shared" si="38"/>
        <v/>
      </c>
      <c r="AR79" s="165" t="str">
        <f t="shared" si="38"/>
        <v/>
      </c>
      <c r="AS79" s="143"/>
      <c r="AT79" s="143"/>
    </row>
    <row r="80" spans="1:46" s="116" customFormat="1" ht="22.5" customHeight="1" x14ac:dyDescent="0.15">
      <c r="A80" s="116" t="s">
        <v>21</v>
      </c>
      <c r="B80" s="117"/>
      <c r="C80" s="117"/>
      <c r="D80" s="118"/>
      <c r="E80" s="117"/>
      <c r="F80" s="115"/>
      <c r="G80" s="117"/>
      <c r="H80" s="117"/>
      <c r="I80" s="117"/>
      <c r="J80" s="117"/>
      <c r="K80" s="119"/>
      <c r="L80" s="117"/>
      <c r="M80" s="11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S80" s="116" t="s">
        <v>22</v>
      </c>
    </row>
    <row r="81" spans="1:14" ht="15" x14ac:dyDescent="0.15">
      <c r="A81" s="59" t="str">
        <f>A1</f>
        <v>　　５．「レタス」の卸売数量と価格の推移　</v>
      </c>
      <c r="B81" s="30"/>
      <c r="C81" s="30"/>
      <c r="D81" s="30"/>
      <c r="E81" s="30"/>
      <c r="F81" s="30"/>
      <c r="G81" s="30"/>
      <c r="H81" s="30"/>
      <c r="I81" s="30"/>
      <c r="K81" s="30" t="str">
        <f>TEXT(集計表!$C$1,"(e.m/d～)")</f>
        <v>(6.3/1～)</v>
      </c>
      <c r="L81" s="30"/>
      <c r="M81" s="30"/>
      <c r="N81" s="30"/>
    </row>
    <row r="82" spans="1:14" ht="15" x14ac:dyDescent="0.15">
      <c r="A82" s="59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113" spans="1:45" ht="13.35" customHeight="1" x14ac:dyDescent="0.15"/>
    <row r="114" spans="1:45" s="140" customFormat="1" ht="13.5" customHeight="1" thickBot="1" x14ac:dyDescent="0.2">
      <c r="B114" s="135"/>
      <c r="C114" s="135"/>
      <c r="D114" s="135"/>
      <c r="E114" s="137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7"/>
      <c r="R114" s="135"/>
      <c r="S114" s="135"/>
      <c r="T114" s="135"/>
      <c r="U114" s="135"/>
      <c r="V114" s="135"/>
      <c r="X114" s="135"/>
      <c r="Y114" s="135"/>
      <c r="Z114" s="135"/>
      <c r="AA114" s="135"/>
      <c r="AB114" s="137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</row>
    <row r="115" spans="1:45" x14ac:dyDescent="0.15">
      <c r="A115" s="91">
        <f>集計表!C117</f>
        <v>45352</v>
      </c>
      <c r="B115" s="100" t="str">
        <f>集計表!D117</f>
        <v>3/1</v>
      </c>
      <c r="C115" s="100" t="str">
        <f>集計表!E117</f>
        <v>2</v>
      </c>
      <c r="D115" s="127" t="str">
        <f>集計表!F117</f>
        <v>4</v>
      </c>
      <c r="E115" s="100" t="str">
        <f>集計表!G117</f>
        <v>5</v>
      </c>
      <c r="F115" s="100" t="str">
        <f>集計表!H117</f>
        <v>7</v>
      </c>
      <c r="G115" s="100" t="str">
        <f>集計表!I117</f>
        <v>8</v>
      </c>
      <c r="H115" s="100" t="str">
        <f>集計表!J117</f>
        <v>9</v>
      </c>
      <c r="I115" s="100" t="str">
        <f>集計表!K117</f>
        <v>11</v>
      </c>
      <c r="J115" s="100" t="str">
        <f>集計表!L117</f>
        <v>12</v>
      </c>
      <c r="K115" s="100" t="str">
        <f>集計表!M117</f>
        <v>14</v>
      </c>
      <c r="L115" s="100" t="str">
        <f>集計表!N117</f>
        <v>15</v>
      </c>
      <c r="M115" s="100" t="str">
        <f>集計表!O117</f>
        <v>16</v>
      </c>
      <c r="N115" s="100" t="str">
        <f>集計表!P117</f>
        <v>18</v>
      </c>
      <c r="O115" s="100" t="str">
        <f>集計表!Q117</f>
        <v>19</v>
      </c>
      <c r="P115" s="100" t="str">
        <f>集計表!R117</f>
        <v>21</v>
      </c>
      <c r="Q115" s="101" t="str">
        <f>集計表!S117</f>
        <v>22</v>
      </c>
      <c r="R115" s="101" t="str">
        <f>集計表!T117</f>
        <v>23</v>
      </c>
      <c r="S115" s="109" t="str">
        <f>集計表!U117</f>
        <v>25</v>
      </c>
      <c r="T115" s="109" t="str">
        <f>集計表!V117</f>
        <v>26</v>
      </c>
      <c r="U115" s="109" t="str">
        <f>集計表!W117</f>
        <v>28</v>
      </c>
      <c r="V115" s="109" t="str">
        <f>集計表!X117</f>
        <v>29</v>
      </c>
      <c r="W115" s="109" t="str">
        <f>集計表!Y117</f>
        <v>30</v>
      </c>
      <c r="X115" s="112" t="str">
        <f>集計表!Z117</f>
        <v>4/1</v>
      </c>
      <c r="Y115" s="102" t="str">
        <f>集計表!AA117</f>
        <v>2</v>
      </c>
      <c r="Z115" s="112" t="str">
        <f>集計表!AB117</f>
        <v>4</v>
      </c>
      <c r="AA115" s="112" t="str">
        <f>集計表!AC117</f>
        <v>5</v>
      </c>
      <c r="AB115" s="112" t="str">
        <f>集計表!AD117</f>
        <v>6</v>
      </c>
      <c r="AC115" s="102" t="str">
        <f>集計表!AE117</f>
        <v>8</v>
      </c>
      <c r="AD115" s="102" t="str">
        <f>集計表!AF117</f>
        <v>9</v>
      </c>
      <c r="AE115" s="102" t="str">
        <f>集計表!AG117</f>
        <v>11</v>
      </c>
      <c r="AF115" s="102" t="str">
        <f>集計表!AH117</f>
        <v>12</v>
      </c>
      <c r="AG115" s="102" t="str">
        <f>集計表!AI117</f>
        <v>13</v>
      </c>
      <c r="AH115" s="102" t="str">
        <f>集計表!AJ117</f>
        <v>15</v>
      </c>
      <c r="AI115" s="102" t="str">
        <f>集計表!AK117</f>
        <v>16</v>
      </c>
      <c r="AJ115" s="102" t="str">
        <f>集計表!AL117</f>
        <v>18</v>
      </c>
      <c r="AK115" s="112" t="str">
        <f>集計表!AM117</f>
        <v>19</v>
      </c>
      <c r="AL115" s="112" t="str">
        <f>集計表!AN117</f>
        <v>20</v>
      </c>
      <c r="AM115" s="112" t="str">
        <f>集計表!AO117</f>
        <v>22</v>
      </c>
      <c r="AN115" s="103" t="str">
        <f>集計表!AP117</f>
        <v>23</v>
      </c>
      <c r="AO115" s="103" t="str">
        <f>集計表!AQ117</f>
        <v>25</v>
      </c>
      <c r="AP115" s="103" t="str">
        <f>集計表!AR117</f>
        <v>26</v>
      </c>
      <c r="AQ115" s="103" t="str">
        <f>集計表!AS117</f>
        <v>27</v>
      </c>
      <c r="AR115" s="162" t="str">
        <f>集計表!AT117</f>
        <v>30</v>
      </c>
      <c r="AS115" s="153"/>
    </row>
    <row r="116" spans="1:45" s="152" customFormat="1" x14ac:dyDescent="0.15">
      <c r="A116" s="92" t="s">
        <v>0</v>
      </c>
      <c r="B116" s="93">
        <f>IF(集計表!D119="","",集計表!D119)</f>
        <v>50.908000000000001</v>
      </c>
      <c r="C116" s="93">
        <f>IF(集計表!E119="","",集計表!E119)</f>
        <v>69.795000000000002</v>
      </c>
      <c r="D116" s="110">
        <f>IF(集計表!F119="","",集計表!F119)</f>
        <v>60.686</v>
      </c>
      <c r="E116" s="93">
        <f>IF(集計表!G119="","",集計表!G119)</f>
        <v>49.756</v>
      </c>
      <c r="F116" s="93">
        <f>IF(集計表!H119="","",集計表!H119)</f>
        <v>59.415999999999997</v>
      </c>
      <c r="G116" s="93">
        <f>IF(集計表!I119="","",集計表!I119)</f>
        <v>45.805999999999997</v>
      </c>
      <c r="H116" s="93">
        <f>IF(集計表!J119="","",集計表!J119)</f>
        <v>55.904000000000003</v>
      </c>
      <c r="I116" s="93">
        <f>IF(集計表!K119="","",集計表!K119)</f>
        <v>45.680999999999997</v>
      </c>
      <c r="J116" s="93">
        <f>IF(集計表!L119="","",集計表!L119)</f>
        <v>43.276000000000003</v>
      </c>
      <c r="K116" s="93">
        <f>IF(集計表!M119="","",集計表!M119)</f>
        <v>42.86</v>
      </c>
      <c r="L116" s="93">
        <f>IF(集計表!N119="","",集計表!N119)</f>
        <v>45.119</v>
      </c>
      <c r="M116" s="93">
        <f>IF(集計表!O119="","",集計表!O119)</f>
        <v>47.947000000000003</v>
      </c>
      <c r="N116" s="93">
        <f>IF(集計表!P119="","",集計表!P119)</f>
        <v>46.234000000000002</v>
      </c>
      <c r="O116" s="93">
        <f>IF(集計表!Q119="","",集計表!Q119)</f>
        <v>39.741999999999997</v>
      </c>
      <c r="P116" s="93">
        <f>IF(集計表!R119="","",集計表!R119)</f>
        <v>50.69</v>
      </c>
      <c r="Q116" s="93">
        <f>IF(集計表!S119="","",集計表!S119)</f>
        <v>41.253</v>
      </c>
      <c r="R116" s="93">
        <f>IF(集計表!T119="","",集計表!T119)</f>
        <v>48.85</v>
      </c>
      <c r="S116" s="110">
        <f>IF(集計表!U119="","",集計表!U119)</f>
        <v>41.716000000000001</v>
      </c>
      <c r="T116" s="110">
        <f>IF(集計表!V119="","",集計表!V119)</f>
        <v>26.747</v>
      </c>
      <c r="U116" s="110">
        <f>IF(集計表!W119="","",集計表!W119)</f>
        <v>39.284999999999997</v>
      </c>
      <c r="V116" s="110">
        <f>IF(集計表!X119="","",集計表!X119)</f>
        <v>52.305999999999997</v>
      </c>
      <c r="W116" s="110">
        <f>IF(集計表!Y119="","",集計表!Y119)</f>
        <v>53.231000000000002</v>
      </c>
      <c r="X116" s="110">
        <f>IF(集計表!Z119="","",集計表!Z119)</f>
        <v>56.981000000000002</v>
      </c>
      <c r="Y116" s="93">
        <f>IF(集計表!AA119="","",集計表!AA119)</f>
        <v>45.845999999999997</v>
      </c>
      <c r="Z116" s="110">
        <f>IF(集計表!AB119="","",集計表!AB119)</f>
        <v>53.627000000000002</v>
      </c>
      <c r="AA116" s="110">
        <f>IF(集計表!AC119="","",集計表!AC119)</f>
        <v>42.238999999999997</v>
      </c>
      <c r="AB116" s="110">
        <f>IF(集計表!AD119="","",集計表!AD119)</f>
        <v>54.460999999999999</v>
      </c>
      <c r="AC116" s="93">
        <f>IF(集計表!AE119="","",集計表!AE119)</f>
        <v>64.153999999999996</v>
      </c>
      <c r="AD116" s="93">
        <f>IF(集計表!AF119="","",集計表!AF119)</f>
        <v>54.985999999999997</v>
      </c>
      <c r="AE116" s="93">
        <f>IF(集計表!AG119="","",集計表!AG119)</f>
        <v>59.725000000000001</v>
      </c>
      <c r="AF116" s="93">
        <f>IF(集計表!AH119="","",集計表!AH119)</f>
        <v>55.307000000000002</v>
      </c>
      <c r="AG116" s="93">
        <f>IF(集計表!AI119="","",集計表!AI119)</f>
        <v>67.061999999999998</v>
      </c>
      <c r="AH116" s="93">
        <f>IF(集計表!AJ119="","",集計表!AJ119)</f>
        <v>69.593999999999994</v>
      </c>
      <c r="AI116" s="93" t="str">
        <f>IF(集計表!AK119="","",集計表!AK119)</f>
        <v/>
      </c>
      <c r="AJ116" s="93" t="str">
        <f>IF(集計表!AL119="","",集計表!AL119)</f>
        <v/>
      </c>
      <c r="AK116" s="110" t="str">
        <f>IF(集計表!AM119="","",集計表!AM119)</f>
        <v/>
      </c>
      <c r="AL116" s="110" t="str">
        <f>IF(集計表!AN119="","",集計表!AN119)</f>
        <v/>
      </c>
      <c r="AM116" s="110" t="str">
        <f>IF(集計表!AO119="","",集計表!AO119)</f>
        <v/>
      </c>
      <c r="AN116" s="94" t="str">
        <f>IF(集計表!AP119="","",集計表!AP119)</f>
        <v/>
      </c>
      <c r="AO116" s="94" t="str">
        <f>IF(集計表!AQ119="","",集計表!AQ119)</f>
        <v/>
      </c>
      <c r="AP116" s="94" t="str">
        <f>IF(集計表!AR119="","",集計表!AR119)</f>
        <v/>
      </c>
      <c r="AQ116" s="94" t="str">
        <f>IF(集計表!AS119="","",集計表!AS119)</f>
        <v/>
      </c>
      <c r="AR116" s="163" t="str">
        <f>IF(集計表!AT119="","",集計表!AT119)</f>
        <v/>
      </c>
      <c r="AS116" s="154"/>
    </row>
    <row r="117" spans="1:45" s="152" customFormat="1" x14ac:dyDescent="0.15">
      <c r="A117" s="92" t="s">
        <v>1</v>
      </c>
      <c r="B117" s="93">
        <f>IF(集計表!D120=0,NA(),集計表!D120)</f>
        <v>155</v>
      </c>
      <c r="C117" s="93">
        <f>IF(集計表!E120=0,NA(),集計表!E120)</f>
        <v>162</v>
      </c>
      <c r="D117" s="110">
        <f>IF(集計表!F120=0,NA(),集計表!F120)</f>
        <v>158</v>
      </c>
      <c r="E117" s="93">
        <f>IF(集計表!G120=0,NA(),集計表!G120)</f>
        <v>172</v>
      </c>
      <c r="F117" s="93">
        <f>IF(集計表!H120=0,NA(),集計表!H120)</f>
        <v>174</v>
      </c>
      <c r="G117" s="93">
        <f>IF(集計表!I120=0,NA(),集計表!I120)</f>
        <v>174</v>
      </c>
      <c r="H117" s="93">
        <f>IF(集計表!J120=0,NA(),集計表!J120)</f>
        <v>191</v>
      </c>
      <c r="I117" s="93">
        <f>IF(集計表!K120=0,NA(),集計表!K120)</f>
        <v>199</v>
      </c>
      <c r="J117" s="93">
        <f>IF(集計表!L120=0,NA(),集計表!L120)</f>
        <v>228</v>
      </c>
      <c r="K117" s="93">
        <f>IF(集計表!M120=0,NA(),集計表!M120)</f>
        <v>233</v>
      </c>
      <c r="L117" s="93">
        <f>IF(集計表!N120=0,NA(),集計表!N120)</f>
        <v>233</v>
      </c>
      <c r="M117" s="93">
        <f>IF(集計表!O120=0,NA(),集計表!O120)</f>
        <v>236</v>
      </c>
      <c r="N117" s="93">
        <f>IF(集計表!P120=0,NA(),集計表!P120)</f>
        <v>254</v>
      </c>
      <c r="O117" s="93">
        <f>IF(集計表!Q120=0,NA(),集計表!Q120)</f>
        <v>259</v>
      </c>
      <c r="P117" s="93">
        <f>IF(集計表!R120=0,NA(),集計表!R120)</f>
        <v>275</v>
      </c>
      <c r="Q117" s="93">
        <f>IF(集計表!S120=0,NA(),集計表!S120)</f>
        <v>269</v>
      </c>
      <c r="R117" s="93">
        <f>IF(集計表!T120=0,NA(),集計表!T120)</f>
        <v>295</v>
      </c>
      <c r="S117" s="110">
        <f>IF(集計表!U120=0,NA(),集計表!U120)</f>
        <v>326</v>
      </c>
      <c r="T117" s="110">
        <f>IF(集計表!V120=0,NA(),集計表!V120)</f>
        <v>365</v>
      </c>
      <c r="U117" s="110">
        <f>IF(集計表!W120=0,NA(),集計表!W120)</f>
        <v>394</v>
      </c>
      <c r="V117" s="110">
        <f>IF(集計表!X120=0,NA(),集計表!X120)</f>
        <v>378</v>
      </c>
      <c r="W117" s="110">
        <f>IF(集計表!Y120=0,NA(),集計表!Y120)</f>
        <v>319</v>
      </c>
      <c r="X117" s="110">
        <f>IF(集計表!Z120=0,NA(),集計表!Z120)</f>
        <v>276</v>
      </c>
      <c r="Y117" s="93">
        <f>IF(集計表!AA120=0,NA(),集計表!AA120)</f>
        <v>278</v>
      </c>
      <c r="Z117" s="110">
        <f>IF(集計表!AB120=0,NA(),集計表!AB120)</f>
        <v>299</v>
      </c>
      <c r="AA117" s="110">
        <f>IF(集計表!AC120=0,NA(),集計表!AC120)</f>
        <v>291</v>
      </c>
      <c r="AB117" s="110">
        <f>IF(集計表!AD120=0,NA(),集計表!AD120)</f>
        <v>278</v>
      </c>
      <c r="AC117" s="93">
        <f>IF(集計表!AE120=0,NA(),集計表!AE120)</f>
        <v>272</v>
      </c>
      <c r="AD117" s="93">
        <f>IF(集計表!AF120=0,NA(),集計表!AF120)</f>
        <v>264</v>
      </c>
      <c r="AE117" s="93">
        <f>IF(集計表!AG120=0,NA(),集計表!AG120)</f>
        <v>285</v>
      </c>
      <c r="AF117" s="93">
        <f>IF(集計表!AH120=0,NA(),集計表!AH120)</f>
        <v>259</v>
      </c>
      <c r="AG117" s="93">
        <f>IF(集計表!AI120=0,NA(),集計表!AI120)</f>
        <v>253</v>
      </c>
      <c r="AH117" s="93">
        <f>IF(集計表!AJ120=0,NA(),集計表!AJ120)</f>
        <v>274</v>
      </c>
      <c r="AI117" s="93" t="e">
        <f>IF(集計表!AK120=0,NA(),集計表!AK120)</f>
        <v>#N/A</v>
      </c>
      <c r="AJ117" s="93" t="e">
        <f>IF(集計表!AL120=0,NA(),集計表!AL120)</f>
        <v>#N/A</v>
      </c>
      <c r="AK117" s="110" t="e">
        <f>IF(集計表!AM120=0,NA(),集計表!AM120)</f>
        <v>#N/A</v>
      </c>
      <c r="AL117" s="110" t="e">
        <f>IF(集計表!AN120=0,NA(),集計表!AN120)</f>
        <v>#N/A</v>
      </c>
      <c r="AM117" s="110" t="e">
        <f>IF(集計表!AO120=0,NA(),集計表!AO120)</f>
        <v>#N/A</v>
      </c>
      <c r="AN117" s="94" t="e">
        <f>IF(集計表!AP120=0,NA(),集計表!AP120)</f>
        <v>#N/A</v>
      </c>
      <c r="AO117" s="94" t="e">
        <f>IF(集計表!AQ120=0,NA(),集計表!AQ120)</f>
        <v>#N/A</v>
      </c>
      <c r="AP117" s="94" t="e">
        <f>IF(集計表!AR120=0,NA(),集計表!AR120)</f>
        <v>#N/A</v>
      </c>
      <c r="AQ117" s="94" t="e">
        <f>IF(集計表!AS120=0,NA(),集計表!AS120)</f>
        <v>#N/A</v>
      </c>
      <c r="AR117" s="163" t="e">
        <f>IF(集計表!AT120=0,NA(),集計表!AT120)</f>
        <v>#N/A</v>
      </c>
      <c r="AS117" s="154"/>
    </row>
    <row r="118" spans="1:45" s="152" customFormat="1" x14ac:dyDescent="0.15">
      <c r="A118" s="120" t="s">
        <v>2</v>
      </c>
      <c r="B118" s="121">
        <f>集計表!D121</f>
        <v>184</v>
      </c>
      <c r="C118" s="121">
        <f>集計表!E121</f>
        <v>184</v>
      </c>
      <c r="D118" s="122">
        <f>集計表!F121</f>
        <v>184</v>
      </c>
      <c r="E118" s="121">
        <f>集計表!G121</f>
        <v>184</v>
      </c>
      <c r="F118" s="121">
        <f>集計表!H121</f>
        <v>184</v>
      </c>
      <c r="G118" s="121">
        <f>集計表!I121</f>
        <v>184</v>
      </c>
      <c r="H118" s="121">
        <f>集計表!J121</f>
        <v>184</v>
      </c>
      <c r="I118" s="121">
        <f>集計表!K121</f>
        <v>171</v>
      </c>
      <c r="J118" s="121">
        <f>集計表!L121</f>
        <v>171</v>
      </c>
      <c r="K118" s="121">
        <f>集計表!M121</f>
        <v>171</v>
      </c>
      <c r="L118" s="121">
        <f>集計表!N121</f>
        <v>171</v>
      </c>
      <c r="M118" s="121">
        <f>集計表!O121</f>
        <v>171</v>
      </c>
      <c r="N118" s="121">
        <f>集計表!P121</f>
        <v>171</v>
      </c>
      <c r="O118" s="121">
        <f>集計表!Q121</f>
        <v>171</v>
      </c>
      <c r="P118" s="121">
        <f>集計表!R121</f>
        <v>177</v>
      </c>
      <c r="Q118" s="121">
        <f>集計表!S121</f>
        <v>177</v>
      </c>
      <c r="R118" s="121">
        <f>集計表!T121</f>
        <v>177</v>
      </c>
      <c r="S118" s="122">
        <f>集計表!U121</f>
        <v>177</v>
      </c>
      <c r="T118" s="122">
        <f>集計表!V121</f>
        <v>177</v>
      </c>
      <c r="U118" s="122">
        <f>集計表!W121</f>
        <v>177</v>
      </c>
      <c r="V118" s="122">
        <f>集計表!X121</f>
        <v>177</v>
      </c>
      <c r="W118" s="122">
        <f>集計表!Y121</f>
        <v>177</v>
      </c>
      <c r="X118" s="122">
        <f>集計表!Z121</f>
        <v>173</v>
      </c>
      <c r="Y118" s="121">
        <f>集計表!AA121</f>
        <v>173</v>
      </c>
      <c r="Z118" s="122">
        <f>集計表!AB121</f>
        <v>173</v>
      </c>
      <c r="AA118" s="122">
        <f>集計表!AC121</f>
        <v>173</v>
      </c>
      <c r="AB118" s="122">
        <f>集計表!AD121</f>
        <v>173</v>
      </c>
      <c r="AC118" s="121">
        <f>集計表!AE121</f>
        <v>173</v>
      </c>
      <c r="AD118" s="121">
        <f>集計表!AF121</f>
        <v>173</v>
      </c>
      <c r="AE118" s="121">
        <f>集計表!AG121</f>
        <v>197</v>
      </c>
      <c r="AF118" s="121">
        <f>集計表!AH121</f>
        <v>197</v>
      </c>
      <c r="AG118" s="121">
        <f>集計表!AI121</f>
        <v>197</v>
      </c>
      <c r="AH118" s="121">
        <f>集計表!AJ121</f>
        <v>197</v>
      </c>
      <c r="AI118" s="121">
        <f>集計表!AK121</f>
        <v>197</v>
      </c>
      <c r="AJ118" s="121">
        <f>集計表!AL121</f>
        <v>197</v>
      </c>
      <c r="AK118" s="122">
        <f>集計表!AM121</f>
        <v>197</v>
      </c>
      <c r="AL118" s="122">
        <f>集計表!AN121</f>
        <v>197</v>
      </c>
      <c r="AM118" s="122">
        <f>集計表!AO121</f>
        <v>180</v>
      </c>
      <c r="AN118" s="123">
        <f>集計表!AP121</f>
        <v>180</v>
      </c>
      <c r="AO118" s="123">
        <f>集計表!AQ121</f>
        <v>180</v>
      </c>
      <c r="AP118" s="123">
        <f>集計表!AR121</f>
        <v>180</v>
      </c>
      <c r="AQ118" s="123">
        <f>集計表!AS121</f>
        <v>180</v>
      </c>
      <c r="AR118" s="164">
        <f>集計表!AT121</f>
        <v>180</v>
      </c>
      <c r="AS118" s="154"/>
    </row>
    <row r="119" spans="1:45" s="152" customFormat="1" ht="13.5" customHeight="1" thickBot="1" x14ac:dyDescent="0.2">
      <c r="A119" s="124" t="s">
        <v>23</v>
      </c>
      <c r="B119" s="125">
        <f>IFERROR(B117/B118, "")</f>
        <v>0.84239130434782605</v>
      </c>
      <c r="C119" s="125">
        <f t="shared" ref="C119" si="39">IFERROR(C117/C118, "")</f>
        <v>0.88043478260869568</v>
      </c>
      <c r="D119" s="125">
        <f t="shared" ref="D119" si="40">IFERROR(D117/D118, "")</f>
        <v>0.85869565217391308</v>
      </c>
      <c r="E119" s="125">
        <f t="shared" ref="E119" si="41">IFERROR(E117/E118, "")</f>
        <v>0.93478260869565222</v>
      </c>
      <c r="F119" s="125">
        <f t="shared" ref="F119" si="42">IFERROR(F117/F118, "")</f>
        <v>0.94565217391304346</v>
      </c>
      <c r="G119" s="125">
        <f t="shared" ref="G119" si="43">IFERROR(G117/G118, "")</f>
        <v>0.94565217391304346</v>
      </c>
      <c r="H119" s="125">
        <f t="shared" ref="H119" si="44">IFERROR(H117/H118, "")</f>
        <v>1.0380434782608696</v>
      </c>
      <c r="I119" s="125">
        <f t="shared" ref="I119" si="45">IFERROR(I117/I118, "")</f>
        <v>1.1637426900584795</v>
      </c>
      <c r="J119" s="125">
        <f t="shared" ref="J119" si="46">IFERROR(J117/J118, "")</f>
        <v>1.3333333333333333</v>
      </c>
      <c r="K119" s="125">
        <f t="shared" ref="K119" si="47">IFERROR(K117/K118, "")</f>
        <v>1.3625730994152048</v>
      </c>
      <c r="L119" s="125">
        <f t="shared" ref="L119" si="48">IFERROR(L117/L118, "")</f>
        <v>1.3625730994152048</v>
      </c>
      <c r="M119" s="125">
        <f t="shared" ref="M119" si="49">IFERROR(M117/M118, "")</f>
        <v>1.3801169590643274</v>
      </c>
      <c r="N119" s="125">
        <f t="shared" ref="N119" si="50">IFERROR(N117/N118, "")</f>
        <v>1.4853801169590644</v>
      </c>
      <c r="O119" s="125">
        <f t="shared" ref="O119" si="51">IFERROR(O117/O118, "")</f>
        <v>1.5146198830409356</v>
      </c>
      <c r="P119" s="126">
        <f t="shared" ref="P119" si="52">IFERROR(P117/P118, "")</f>
        <v>1.5536723163841808</v>
      </c>
      <c r="Q119" s="126">
        <f t="shared" ref="Q119" si="53">IFERROR(Q117/Q118, "")</f>
        <v>1.5197740112994351</v>
      </c>
      <c r="R119" s="126">
        <f t="shared" ref="R119" si="54">IFERROR(R117/R118, "")</f>
        <v>1.6666666666666667</v>
      </c>
      <c r="S119" s="125">
        <f t="shared" ref="S119" si="55">IFERROR(S117/S118, "")</f>
        <v>1.8418079096045197</v>
      </c>
      <c r="T119" s="125">
        <f t="shared" ref="T119" si="56">IFERROR(T117/T118, "")</f>
        <v>2.0621468926553672</v>
      </c>
      <c r="U119" s="125">
        <f t="shared" ref="U119" si="57">IFERROR(U117/U118, "")</f>
        <v>2.2259887005649719</v>
      </c>
      <c r="V119" s="125">
        <f t="shared" ref="V119" si="58">IFERROR(V117/V118, "")</f>
        <v>2.1355932203389831</v>
      </c>
      <c r="W119" s="125">
        <f t="shared" ref="W119" si="59">IFERROR(W117/W118, "")</f>
        <v>1.8022598870056497</v>
      </c>
      <c r="X119" s="125">
        <f t="shared" ref="X119" si="60">IFERROR(X117/X118, "")</f>
        <v>1.5953757225433527</v>
      </c>
      <c r="Y119" s="126">
        <f t="shared" ref="Y119" si="61">IFERROR(Y117/Y118, "")</f>
        <v>1.6069364161849711</v>
      </c>
      <c r="Z119" s="125">
        <f t="shared" ref="Z119" si="62">IFERROR(Z117/Z118, "")</f>
        <v>1.7283236994219653</v>
      </c>
      <c r="AA119" s="125">
        <f t="shared" ref="AA119" si="63">IFERROR(AA117/AA118, "")</f>
        <v>1.6820809248554913</v>
      </c>
      <c r="AB119" s="125">
        <f t="shared" ref="AB119" si="64">IFERROR(AB117/AB118, "")</f>
        <v>1.6069364161849711</v>
      </c>
      <c r="AC119" s="125">
        <f t="shared" ref="AC119" si="65">IFERROR(AC117/AC118, "")</f>
        <v>1.5722543352601157</v>
      </c>
      <c r="AD119" s="125">
        <f t="shared" ref="AD119" si="66">IFERROR(AD117/AD118, "")</f>
        <v>1.5260115606936415</v>
      </c>
      <c r="AE119" s="125">
        <f t="shared" ref="AE119" si="67">IFERROR(AE117/AE118, "")</f>
        <v>1.4467005076142132</v>
      </c>
      <c r="AF119" s="125">
        <f t="shared" ref="AF119" si="68">IFERROR(AF117/AF118, "")</f>
        <v>1.3147208121827412</v>
      </c>
      <c r="AG119" s="125">
        <f t="shared" ref="AG119" si="69">IFERROR(AG117/AG118, "")</f>
        <v>1.2842639593908629</v>
      </c>
      <c r="AH119" s="125">
        <f t="shared" ref="AH119" si="70">IFERROR(AH117/AH118, "")</f>
        <v>1.3908629441624365</v>
      </c>
      <c r="AI119" s="125" t="str">
        <f t="shared" ref="AI119" si="71">IFERROR(AI117/AI118, "")</f>
        <v/>
      </c>
      <c r="AJ119" s="125" t="str">
        <f t="shared" ref="AJ119" si="72">IFERROR(AJ117/AJ118, "")</f>
        <v/>
      </c>
      <c r="AK119" s="125" t="str">
        <f t="shared" ref="AK119" si="73">IFERROR(AK117/AK118, "")</f>
        <v/>
      </c>
      <c r="AL119" s="125" t="str">
        <f t="shared" ref="AL119" si="74">IFERROR(AL117/AL118, "")</f>
        <v/>
      </c>
      <c r="AM119" s="125" t="str">
        <f t="shared" ref="AM119" si="75">IFERROR(AM117/AM118, "")</f>
        <v/>
      </c>
      <c r="AN119" s="130" t="str">
        <f t="shared" ref="AN119:AR119" si="76">IFERROR(AN117/AN118, "")</f>
        <v/>
      </c>
      <c r="AO119" s="130" t="str">
        <f t="shared" si="76"/>
        <v/>
      </c>
      <c r="AP119" s="130" t="str">
        <f t="shared" si="76"/>
        <v/>
      </c>
      <c r="AQ119" s="130" t="str">
        <f t="shared" si="76"/>
        <v/>
      </c>
      <c r="AR119" s="165" t="str">
        <f t="shared" si="76"/>
        <v/>
      </c>
      <c r="AS119" s="143"/>
    </row>
    <row r="120" spans="1:45" s="116" customFormat="1" ht="22.5" customHeight="1" x14ac:dyDescent="0.15">
      <c r="A120" s="116" t="s">
        <v>21</v>
      </c>
      <c r="B120" s="117"/>
      <c r="C120" s="117"/>
      <c r="D120" s="118"/>
      <c r="E120" s="117"/>
      <c r="F120" s="115"/>
      <c r="G120" s="117"/>
      <c r="H120" s="117"/>
      <c r="I120" s="117"/>
      <c r="J120" s="117"/>
      <c r="K120" s="119"/>
      <c r="L120" s="117"/>
      <c r="M120" s="11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S120" s="116" t="s">
        <v>22</v>
      </c>
    </row>
    <row r="121" spans="1:45" ht="15" x14ac:dyDescent="0.15">
      <c r="A121" s="59" t="str">
        <f>A1</f>
        <v>　　５．「レタス」の卸売数量と価格の推移　</v>
      </c>
      <c r="B121" s="30"/>
      <c r="C121" s="30"/>
      <c r="D121" s="30"/>
      <c r="E121" s="30"/>
      <c r="F121" s="30"/>
      <c r="G121" s="30"/>
      <c r="H121" s="30"/>
      <c r="I121" s="30"/>
      <c r="K121" s="30" t="str">
        <f>TEXT(集計表!$C$1,"(e.m/d～)")</f>
        <v>(6.3/1～)</v>
      </c>
      <c r="L121" s="30"/>
      <c r="M121" s="30"/>
      <c r="N121" s="30"/>
    </row>
    <row r="122" spans="1:45" ht="15" x14ac:dyDescent="0.15">
      <c r="A122" s="59" t="s">
        <v>20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49" spans="1:46" x14ac:dyDescent="0.15">
      <c r="AQ149" s="4"/>
      <c r="AR149"/>
    </row>
    <row r="150" spans="1:46" x14ac:dyDescent="0.15">
      <c r="AQ150" s="4"/>
      <c r="AR150"/>
    </row>
    <row r="151" spans="1:46" x14ac:dyDescent="0.15">
      <c r="AQ151" s="4"/>
      <c r="AR151"/>
    </row>
    <row r="152" spans="1:46" x14ac:dyDescent="0.15">
      <c r="AQ152" s="4"/>
      <c r="AR152"/>
    </row>
    <row r="153" spans="1:46" ht="13.35" customHeight="1" x14ac:dyDescent="0.15">
      <c r="AQ153" s="4"/>
      <c r="AR153"/>
    </row>
    <row r="154" spans="1:46" s="140" customFormat="1" ht="15.75" customHeight="1" thickBot="1" x14ac:dyDescent="0.2">
      <c r="C154" s="135"/>
      <c r="D154" s="135"/>
      <c r="E154" s="135"/>
      <c r="F154" s="129"/>
      <c r="G154" s="135"/>
      <c r="H154" s="135"/>
      <c r="I154" s="137"/>
      <c r="J154" s="135"/>
      <c r="K154" s="135"/>
      <c r="L154" s="135"/>
      <c r="M154" s="135"/>
      <c r="N154" s="135"/>
      <c r="O154" s="135"/>
      <c r="P154" s="129"/>
      <c r="Q154" s="135"/>
      <c r="R154" s="137"/>
      <c r="S154" s="137"/>
      <c r="T154" s="135"/>
      <c r="U154" s="135"/>
      <c r="V154" s="135"/>
      <c r="X154" s="137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</row>
    <row r="155" spans="1:46" x14ac:dyDescent="0.15">
      <c r="A155" s="91">
        <f>集計表!C123</f>
        <v>45352</v>
      </c>
      <c r="B155" s="100" t="str">
        <f>集計表!D123</f>
        <v>3/1</v>
      </c>
      <c r="C155" s="100" t="str">
        <f>集計表!E123</f>
        <v>2</v>
      </c>
      <c r="D155" s="127" t="str">
        <f>集計表!F123</f>
        <v>4</v>
      </c>
      <c r="E155" s="100" t="str">
        <f>集計表!G123</f>
        <v>5</v>
      </c>
      <c r="F155" s="100" t="str">
        <f>集計表!H123</f>
        <v>7</v>
      </c>
      <c r="G155" s="100" t="str">
        <f>集計表!I123</f>
        <v>8</v>
      </c>
      <c r="H155" s="100" t="str">
        <f>集計表!J123</f>
        <v>9</v>
      </c>
      <c r="I155" s="100" t="str">
        <f>集計表!K123</f>
        <v>11</v>
      </c>
      <c r="J155" s="100" t="str">
        <f>集計表!L123</f>
        <v>12</v>
      </c>
      <c r="K155" s="100" t="str">
        <f>集計表!M123</f>
        <v>14</v>
      </c>
      <c r="L155" s="100" t="str">
        <f>集計表!N123</f>
        <v>15</v>
      </c>
      <c r="M155" s="100" t="str">
        <f>集計表!O123</f>
        <v>16</v>
      </c>
      <c r="N155" s="100" t="str">
        <f>集計表!P123</f>
        <v>18</v>
      </c>
      <c r="O155" s="100" t="str">
        <f>集計表!Q123</f>
        <v>19</v>
      </c>
      <c r="P155" s="100" t="str">
        <f>集計表!R123</f>
        <v>21</v>
      </c>
      <c r="Q155" s="101" t="str">
        <f>集計表!S123</f>
        <v>22</v>
      </c>
      <c r="R155" s="101" t="str">
        <f>集計表!T123</f>
        <v>23</v>
      </c>
      <c r="S155" s="109" t="str">
        <f>集計表!U123</f>
        <v>25</v>
      </c>
      <c r="T155" s="109" t="str">
        <f>集計表!V123</f>
        <v>26</v>
      </c>
      <c r="U155" s="109" t="str">
        <f>集計表!W123</f>
        <v>28</v>
      </c>
      <c r="V155" s="109" t="str">
        <f>集計表!X123</f>
        <v>29</v>
      </c>
      <c r="W155" s="109" t="str">
        <f>集計表!Y123</f>
        <v>30</v>
      </c>
      <c r="X155" s="102" t="str">
        <f>集計表!Z123</f>
        <v>4/1</v>
      </c>
      <c r="Y155" s="102" t="str">
        <f>集計表!AA123</f>
        <v>2</v>
      </c>
      <c r="Z155" s="102" t="str">
        <f>集計表!AB123</f>
        <v>4</v>
      </c>
      <c r="AA155" s="102" t="str">
        <f>集計表!AC123</f>
        <v>5</v>
      </c>
      <c r="AB155" s="102" t="str">
        <f>集計表!AD123</f>
        <v>6</v>
      </c>
      <c r="AC155" s="102" t="str">
        <f>集計表!AE123</f>
        <v>8</v>
      </c>
      <c r="AD155" s="102" t="str">
        <f>集計表!AF123</f>
        <v>9</v>
      </c>
      <c r="AE155" s="102" t="str">
        <f>集計表!AG123</f>
        <v>11</v>
      </c>
      <c r="AF155" s="102" t="str">
        <f>集計表!AH123</f>
        <v>12</v>
      </c>
      <c r="AG155" s="102" t="str">
        <f>集計表!AI123</f>
        <v>13</v>
      </c>
      <c r="AH155" s="102" t="str">
        <f>集計表!AJ123</f>
        <v>15</v>
      </c>
      <c r="AI155" s="102" t="str">
        <f>集計表!AK123</f>
        <v>16</v>
      </c>
      <c r="AJ155" s="102" t="str">
        <f>集計表!AL123</f>
        <v>18</v>
      </c>
      <c r="AK155" s="102" t="str">
        <f>集計表!AM123</f>
        <v>19</v>
      </c>
      <c r="AL155" s="102" t="str">
        <f>集計表!AN123</f>
        <v>20</v>
      </c>
      <c r="AM155" s="102" t="str">
        <f>集計表!AO123</f>
        <v>22</v>
      </c>
      <c r="AN155" s="103" t="str">
        <f>集計表!AP123</f>
        <v>23</v>
      </c>
      <c r="AO155" s="103" t="str">
        <f>集計表!AQ123</f>
        <v>25</v>
      </c>
      <c r="AP155" s="103" t="str">
        <f>集計表!AR123</f>
        <v>26</v>
      </c>
      <c r="AQ155" s="103" t="str">
        <f>集計表!AS123</f>
        <v>27</v>
      </c>
      <c r="AR155" s="162" t="str">
        <f>集計表!AT123</f>
        <v>30</v>
      </c>
      <c r="AS155" s="153"/>
      <c r="AT155" s="153"/>
    </row>
    <row r="156" spans="1:46" s="152" customFormat="1" x14ac:dyDescent="0.15">
      <c r="A156" s="92" t="s">
        <v>0</v>
      </c>
      <c r="B156" s="93">
        <f>IF(集計表!D125="","",集計表!D125)</f>
        <v>62.11</v>
      </c>
      <c r="C156" s="93">
        <f>IF(集計表!E125="","",集計表!E125)</f>
        <v>63.529000000000003</v>
      </c>
      <c r="D156" s="110">
        <f>IF(集計表!F125="","",集計表!F125)</f>
        <v>50.859000000000002</v>
      </c>
      <c r="E156" s="93">
        <f>IF(集計表!G125="","",集計表!G125)</f>
        <v>72.010999999999996</v>
      </c>
      <c r="F156" s="93">
        <f>IF(集計表!H125="","",集計表!H125)</f>
        <v>55.542000000000002</v>
      </c>
      <c r="G156" s="93">
        <f>IF(集計表!I125="","",集計表!I125)</f>
        <v>45.704999999999998</v>
      </c>
      <c r="H156" s="93">
        <f>IF(集計表!J125="","",集計表!J125)</f>
        <v>69.546000000000006</v>
      </c>
      <c r="I156" s="93">
        <f>IF(集計表!K125="","",集計表!K125)</f>
        <v>50.921999999999997</v>
      </c>
      <c r="J156" s="93">
        <f>IF(集計表!L125="","",集計表!L125)</f>
        <v>62.927999999999997</v>
      </c>
      <c r="K156" s="93">
        <f>IF(集計表!M125="","",集計表!M125)</f>
        <v>49.756999999999998</v>
      </c>
      <c r="L156" s="93">
        <f>IF(集計表!N125="","",集計表!N125)</f>
        <v>59.156999999999996</v>
      </c>
      <c r="M156" s="93">
        <f>IF(集計表!O125="","",集計表!O125)</f>
        <v>58.62</v>
      </c>
      <c r="N156" s="93">
        <f>IF(集計表!P125="","",集計表!P125)</f>
        <v>45.685000000000002</v>
      </c>
      <c r="O156" s="93">
        <f>IF(集計表!Q125="","",集計表!Q125)</f>
        <v>61.042000000000002</v>
      </c>
      <c r="P156" s="93">
        <f>IF(集計表!R125="","",集計表!R125)</f>
        <v>46.648000000000003</v>
      </c>
      <c r="Q156" s="93">
        <f>IF(集計表!S125="","",集計表!S125)</f>
        <v>52.122999999999998</v>
      </c>
      <c r="R156" s="93">
        <f>IF(集計表!T125="","",集計表!T125)</f>
        <v>47.322000000000003</v>
      </c>
      <c r="S156" s="110">
        <f>IF(集計表!U125="","",集計表!U125)</f>
        <v>34.332000000000001</v>
      </c>
      <c r="T156" s="110">
        <f>IF(集計表!V125="","",集計表!V125)</f>
        <v>54.265000000000001</v>
      </c>
      <c r="U156" s="110">
        <f>IF(集計表!W125="","",集計表!W125)</f>
        <v>44.737000000000002</v>
      </c>
      <c r="V156" s="110">
        <f>IF(集計表!X125="","",集計表!X125)</f>
        <v>55.759</v>
      </c>
      <c r="W156" s="110">
        <f>IF(集計表!Y125="","",集計表!Y125)</f>
        <v>51.904000000000003</v>
      </c>
      <c r="X156" s="93">
        <f>IF(集計表!Z125="","",集計表!Z125)</f>
        <v>37.929000000000002</v>
      </c>
      <c r="Y156" s="93">
        <f>IF(集計表!AA125="","",集計表!AA125)</f>
        <v>46.491</v>
      </c>
      <c r="Z156" s="93">
        <f>IF(集計表!AB125="","",集計表!AB125)</f>
        <v>40.253999999999998</v>
      </c>
      <c r="AA156" s="93">
        <f>IF(集計表!AC125="","",集計表!AC125)</f>
        <v>45.597000000000001</v>
      </c>
      <c r="AB156" s="93">
        <f>IF(集計表!AD125="","",集計表!AD125)</f>
        <v>49.963999999999999</v>
      </c>
      <c r="AC156" s="93">
        <f>IF(集計表!AE125="","",集計表!AE125)</f>
        <v>52.095999999999997</v>
      </c>
      <c r="AD156" s="93">
        <f>IF(集計表!AF125="","",集計表!AF125)</f>
        <v>51.814</v>
      </c>
      <c r="AE156" s="93">
        <f>IF(集計表!AG125="","",集計表!AG125)</f>
        <v>61.027999999999999</v>
      </c>
      <c r="AF156" s="93">
        <f>IF(集計表!AH125="","",集計表!AH125)</f>
        <v>50.566000000000003</v>
      </c>
      <c r="AG156" s="93">
        <f>IF(集計表!AI125="","",集計表!AI125)</f>
        <v>49.046999999999997</v>
      </c>
      <c r="AH156" s="93">
        <f>IF(集計表!AJ125="","",集計表!AJ125)</f>
        <v>45.094999999999999</v>
      </c>
      <c r="AI156" s="93" t="str">
        <f>IF(集計表!AK125="","",集計表!AK125)</f>
        <v/>
      </c>
      <c r="AJ156" s="93" t="str">
        <f>IF(集計表!AL125="","",集計表!AL125)</f>
        <v/>
      </c>
      <c r="AK156" s="93" t="str">
        <f>IF(集計表!AM125="","",集計表!AM125)</f>
        <v/>
      </c>
      <c r="AL156" s="93" t="str">
        <f>IF(集計表!AN125="","",集計表!AN125)</f>
        <v/>
      </c>
      <c r="AM156" s="93" t="str">
        <f>IF(集計表!AO125="","",集計表!AO125)</f>
        <v/>
      </c>
      <c r="AN156" s="94" t="str">
        <f>IF(集計表!AP125="","",集計表!AP125)</f>
        <v/>
      </c>
      <c r="AO156" s="94" t="str">
        <f>IF(集計表!AQ125="","",集計表!AQ125)</f>
        <v/>
      </c>
      <c r="AP156" s="94" t="str">
        <f>IF(集計表!AR125="","",集計表!AR125)</f>
        <v/>
      </c>
      <c r="AQ156" s="94" t="str">
        <f>IF(集計表!AS125="","",集計表!AS125)</f>
        <v/>
      </c>
      <c r="AR156" s="163" t="str">
        <f>IF(集計表!AT125="","",集計表!AT125)</f>
        <v/>
      </c>
      <c r="AS156" s="154"/>
      <c r="AT156" s="154"/>
    </row>
    <row r="157" spans="1:46" s="152" customFormat="1" x14ac:dyDescent="0.15">
      <c r="A157" s="92" t="s">
        <v>1</v>
      </c>
      <c r="B157" s="146">
        <f>IF(集計表!D126=0,NA(),集計表!D126)</f>
        <v>104</v>
      </c>
      <c r="C157" s="146">
        <f>IF(集計表!E126=0,NA(),集計表!E126)</f>
        <v>100</v>
      </c>
      <c r="D157" s="147">
        <f>IF(集計表!F126=0,NA(),集計表!F126)</f>
        <v>101</v>
      </c>
      <c r="E157" s="146">
        <f>IF(集計表!G126=0,NA(),集計表!G126)</f>
        <v>106</v>
      </c>
      <c r="F157" s="146">
        <f>IF(集計表!H126=0,NA(),集計表!H126)</f>
        <v>116</v>
      </c>
      <c r="G157" s="146">
        <f>IF(集計表!I126=0,NA(),集計表!I126)</f>
        <v>122</v>
      </c>
      <c r="H157" s="146">
        <f>IF(集計表!J126=0,NA(),集計表!J126)</f>
        <v>124</v>
      </c>
      <c r="I157" s="146">
        <f>IF(集計表!K126=0,NA(),集計表!K126)</f>
        <v>139</v>
      </c>
      <c r="J157" s="146">
        <f>IF(集計表!L126=0,NA(),集計表!L126)</f>
        <v>145</v>
      </c>
      <c r="K157" s="146">
        <f>IF(集計表!M126=0,NA(),集計表!M126)</f>
        <v>162</v>
      </c>
      <c r="L157" s="146">
        <f>IF(集計表!N126=0,NA(),集計表!N126)</f>
        <v>157</v>
      </c>
      <c r="M157" s="146">
        <f>IF(集計表!O126=0,NA(),集計表!O126)</f>
        <v>173</v>
      </c>
      <c r="N157" s="146">
        <f>IF(集計表!P126=0,NA(),集計表!P126)</f>
        <v>164</v>
      </c>
      <c r="O157" s="146">
        <f>IF(集計表!Q126=0,NA(),集計表!Q126)</f>
        <v>174</v>
      </c>
      <c r="P157" s="146">
        <f>IF(集計表!R126=0,NA(),集計表!R126)</f>
        <v>183</v>
      </c>
      <c r="Q157" s="146">
        <f>IF(集計表!S126=0,NA(),集計表!S126)</f>
        <v>183</v>
      </c>
      <c r="R157" s="146">
        <f>IF(集計表!T126=0,NA(),集計表!T126)</f>
        <v>213</v>
      </c>
      <c r="S157" s="147">
        <f>IF(集計表!U126=0,NA(),集計表!U126)</f>
        <v>246</v>
      </c>
      <c r="T157" s="147">
        <f>IF(集計表!V126=0,NA(),集計表!V126)</f>
        <v>241</v>
      </c>
      <c r="U157" s="147">
        <f>IF(集計表!W126=0,NA(),集計表!W126)</f>
        <v>276</v>
      </c>
      <c r="V157" s="147">
        <f>IF(集計表!X126=0,NA(),集計表!X126)</f>
        <v>243</v>
      </c>
      <c r="W157" s="147">
        <f>IF(集計表!Y126=0,NA(),集計表!Y126)</f>
        <v>258</v>
      </c>
      <c r="X157" s="146">
        <f>IF(集計表!Z126=0,NA(),集計表!Z126)</f>
        <v>236</v>
      </c>
      <c r="Y157" s="146">
        <f>IF(集計表!AA126=0,NA(),集計表!AA126)</f>
        <v>255</v>
      </c>
      <c r="Z157" s="146">
        <f>IF(集計表!AB126=0,NA(),集計表!AB126)</f>
        <v>258</v>
      </c>
      <c r="AA157" s="146">
        <f>IF(集計表!AC126=0,NA(),集計表!AC126)</f>
        <v>243</v>
      </c>
      <c r="AB157" s="146">
        <f>IF(集計表!AD126=0,NA(),集計表!AD126)</f>
        <v>273</v>
      </c>
      <c r="AC157" s="146">
        <f>IF(集計表!AE126=0,NA(),集計表!AE126)</f>
        <v>245</v>
      </c>
      <c r="AD157" s="146">
        <f>IF(集計表!AF126=0,NA(),集計表!AF126)</f>
        <v>271</v>
      </c>
      <c r="AE157" s="146">
        <f>IF(集計表!AG126=0,NA(),集計表!AG126)</f>
        <v>261</v>
      </c>
      <c r="AF157" s="146">
        <f>IF(集計表!AH126=0,NA(),集計表!AH126)</f>
        <v>260</v>
      </c>
      <c r="AG157" s="146">
        <f>IF(集計表!AI126=0,NA(),集計表!AI126)</f>
        <v>279</v>
      </c>
      <c r="AH157" s="146">
        <f>IF(集計表!AJ126=0,NA(),集計表!AJ126)</f>
        <v>273</v>
      </c>
      <c r="AI157" s="146" t="e">
        <f>IF(集計表!AK126=0,NA(),集計表!AK126)</f>
        <v>#N/A</v>
      </c>
      <c r="AJ157" s="146" t="e">
        <f>IF(集計表!AL126=0,NA(),集計表!AL126)</f>
        <v>#N/A</v>
      </c>
      <c r="AK157" s="146" t="e">
        <f>IF(集計表!AM126=0,NA(),集計表!AM126)</f>
        <v>#N/A</v>
      </c>
      <c r="AL157" s="146" t="e">
        <f>IF(集計表!AN126=0,NA(),集計表!AN126)</f>
        <v>#N/A</v>
      </c>
      <c r="AM157" s="146" t="e">
        <f>IF(集計表!AO126=0,NA(),集計表!AO126)</f>
        <v>#N/A</v>
      </c>
      <c r="AN157" s="150" t="e">
        <f>IF(集計表!AP126=0,NA(),集計表!AP126)</f>
        <v>#N/A</v>
      </c>
      <c r="AO157" s="150" t="e">
        <f>IF(集計表!AQ126=0,NA(),集計表!AQ126)</f>
        <v>#N/A</v>
      </c>
      <c r="AP157" s="150" t="e">
        <f>IF(集計表!AR126=0,NA(),集計表!AR126)</f>
        <v>#N/A</v>
      </c>
      <c r="AQ157" s="150" t="e">
        <f>IF(集計表!AS126=0,NA(),集計表!AS126)</f>
        <v>#N/A</v>
      </c>
      <c r="AR157" s="167" t="e">
        <f>IF(集計表!AT126=0,NA(),集計表!AT126)</f>
        <v>#N/A</v>
      </c>
      <c r="AS157" s="159"/>
      <c r="AT157" s="159"/>
    </row>
    <row r="158" spans="1:46" s="152" customFormat="1" x14ac:dyDescent="0.15">
      <c r="A158" s="120" t="s">
        <v>2</v>
      </c>
      <c r="B158" s="148">
        <f>集計表!D127</f>
        <v>146</v>
      </c>
      <c r="C158" s="148">
        <f>集計表!E127</f>
        <v>146</v>
      </c>
      <c r="D158" s="149">
        <f>集計表!F127</f>
        <v>146</v>
      </c>
      <c r="E158" s="148">
        <f>集計表!G127</f>
        <v>146</v>
      </c>
      <c r="F158" s="148">
        <f>集計表!H127</f>
        <v>146</v>
      </c>
      <c r="G158" s="148">
        <f>集計表!I127</f>
        <v>146</v>
      </c>
      <c r="H158" s="148">
        <f>集計表!J127</f>
        <v>146</v>
      </c>
      <c r="I158" s="148">
        <f>集計表!K127</f>
        <v>131</v>
      </c>
      <c r="J158" s="148">
        <f>集計表!L127</f>
        <v>131</v>
      </c>
      <c r="K158" s="148">
        <f>集計表!M127</f>
        <v>131</v>
      </c>
      <c r="L158" s="148">
        <f>集計表!N127</f>
        <v>131</v>
      </c>
      <c r="M158" s="148">
        <f>集計表!O127</f>
        <v>131</v>
      </c>
      <c r="N158" s="148">
        <f>集計表!P127</f>
        <v>131</v>
      </c>
      <c r="O158" s="148">
        <f>集計表!Q127</f>
        <v>131</v>
      </c>
      <c r="P158" s="148">
        <f>集計表!R127</f>
        <v>129</v>
      </c>
      <c r="Q158" s="148">
        <f>集計表!S127</f>
        <v>129</v>
      </c>
      <c r="R158" s="148">
        <f>集計表!T127</f>
        <v>129</v>
      </c>
      <c r="S158" s="149">
        <f>集計表!U127</f>
        <v>129</v>
      </c>
      <c r="T158" s="149">
        <f>集計表!V127</f>
        <v>129</v>
      </c>
      <c r="U158" s="149">
        <f>集計表!W127</f>
        <v>129</v>
      </c>
      <c r="V158" s="149">
        <f>集計表!X127</f>
        <v>129</v>
      </c>
      <c r="W158" s="149">
        <f>集計表!Y127</f>
        <v>129</v>
      </c>
      <c r="X158" s="148">
        <f>集計表!Z127</f>
        <v>135</v>
      </c>
      <c r="Y158" s="148">
        <f>集計表!AA127</f>
        <v>135</v>
      </c>
      <c r="Z158" s="148">
        <f>集計表!AB127</f>
        <v>135</v>
      </c>
      <c r="AA158" s="148">
        <f>集計表!AC127</f>
        <v>135</v>
      </c>
      <c r="AB158" s="148">
        <f>集計表!AD127</f>
        <v>135</v>
      </c>
      <c r="AC158" s="148">
        <f>集計表!AE127</f>
        <v>135</v>
      </c>
      <c r="AD158" s="148">
        <f>集計表!AF127</f>
        <v>135</v>
      </c>
      <c r="AE158" s="148">
        <f>集計表!AG127</f>
        <v>149</v>
      </c>
      <c r="AF158" s="148">
        <f>集計表!AH127</f>
        <v>149</v>
      </c>
      <c r="AG158" s="148">
        <f>集計表!AI127</f>
        <v>149</v>
      </c>
      <c r="AH158" s="148">
        <f>集計表!AJ127</f>
        <v>149</v>
      </c>
      <c r="AI158" s="148">
        <f>集計表!AK127</f>
        <v>149</v>
      </c>
      <c r="AJ158" s="148">
        <f>集計表!AL127</f>
        <v>149</v>
      </c>
      <c r="AK158" s="148">
        <f>集計表!AM127</f>
        <v>149</v>
      </c>
      <c r="AL158" s="148">
        <f>集計表!AN127</f>
        <v>149</v>
      </c>
      <c r="AM158" s="148">
        <f>集計表!AO127</f>
        <v>136</v>
      </c>
      <c r="AN158" s="151">
        <f>集計表!AP127</f>
        <v>136</v>
      </c>
      <c r="AO158" s="151">
        <f>集計表!AQ127</f>
        <v>136</v>
      </c>
      <c r="AP158" s="151">
        <f>集計表!AR127</f>
        <v>136</v>
      </c>
      <c r="AQ158" s="151">
        <f>集計表!AS127</f>
        <v>136</v>
      </c>
      <c r="AR158" s="168">
        <f>集計表!AT127</f>
        <v>136</v>
      </c>
      <c r="AS158" s="159"/>
      <c r="AT158" s="159"/>
    </row>
    <row r="159" spans="1:46" s="152" customFormat="1" ht="13.5" customHeight="1" thickBot="1" x14ac:dyDescent="0.2">
      <c r="A159" s="124" t="s">
        <v>23</v>
      </c>
      <c r="B159" s="125">
        <f>IFERROR(B157/B158, "")</f>
        <v>0.71232876712328763</v>
      </c>
      <c r="C159" s="125">
        <f t="shared" ref="C159" si="77">IFERROR(C157/C158, "")</f>
        <v>0.68493150684931503</v>
      </c>
      <c r="D159" s="125">
        <f t="shared" ref="D159" si="78">IFERROR(D157/D158, "")</f>
        <v>0.69178082191780821</v>
      </c>
      <c r="E159" s="125">
        <f t="shared" ref="E159" si="79">IFERROR(E157/E158, "")</f>
        <v>0.72602739726027399</v>
      </c>
      <c r="F159" s="126">
        <f t="shared" ref="F159" si="80">IFERROR(F157/F158, "")</f>
        <v>0.79452054794520544</v>
      </c>
      <c r="G159" s="125">
        <f t="shared" ref="G159" si="81">IFERROR(G157/G158, "")</f>
        <v>0.83561643835616439</v>
      </c>
      <c r="H159" s="125">
        <f t="shared" ref="H159" si="82">IFERROR(H157/H158, "")</f>
        <v>0.84931506849315064</v>
      </c>
      <c r="I159" s="125">
        <f t="shared" ref="I159" si="83">IFERROR(I157/I158, "")</f>
        <v>1.0610687022900764</v>
      </c>
      <c r="J159" s="125">
        <f t="shared" ref="J159" si="84">IFERROR(J157/J158, "")</f>
        <v>1.1068702290076335</v>
      </c>
      <c r="K159" s="125">
        <f t="shared" ref="K159" si="85">IFERROR(K157/K158, "")</f>
        <v>1.2366412213740459</v>
      </c>
      <c r="L159" s="125">
        <f t="shared" ref="L159" si="86">IFERROR(L157/L158, "")</f>
        <v>1.1984732824427482</v>
      </c>
      <c r="M159" s="125">
        <f t="shared" ref="M159" si="87">IFERROR(M157/M158, "")</f>
        <v>1.3206106870229009</v>
      </c>
      <c r="N159" s="125">
        <f t="shared" ref="N159" si="88">IFERROR(N157/N158, "")</f>
        <v>1.251908396946565</v>
      </c>
      <c r="O159" s="125">
        <f t="shared" ref="O159" si="89">IFERROR(O157/O158, "")</f>
        <v>1.3282442748091603</v>
      </c>
      <c r="P159" s="126">
        <f t="shared" ref="P159" si="90">IFERROR(P157/P158, "")</f>
        <v>1.4186046511627908</v>
      </c>
      <c r="Q159" s="125">
        <f t="shared" ref="Q159" si="91">IFERROR(Q157/Q158, "")</f>
        <v>1.4186046511627908</v>
      </c>
      <c r="R159" s="126">
        <f t="shared" ref="R159" si="92">IFERROR(R157/R158, "")</f>
        <v>1.6511627906976745</v>
      </c>
      <c r="S159" s="125">
        <f t="shared" ref="S159" si="93">IFERROR(S157/S158, "")</f>
        <v>1.9069767441860466</v>
      </c>
      <c r="T159" s="125">
        <f t="shared" ref="T159" si="94">IFERROR(T157/T158, "")</f>
        <v>1.8682170542635659</v>
      </c>
      <c r="U159" s="125">
        <f t="shared" ref="U159" si="95">IFERROR(U157/U158, "")</f>
        <v>2.13953488372093</v>
      </c>
      <c r="V159" s="125">
        <f t="shared" ref="V159" si="96">IFERROR(V157/V158, "")</f>
        <v>1.8837209302325582</v>
      </c>
      <c r="W159" s="125">
        <f t="shared" ref="W159" si="97">IFERROR(W157/W158, "")</f>
        <v>2</v>
      </c>
      <c r="X159" s="126">
        <f t="shared" ref="X159" si="98">IFERROR(X157/X158, "")</f>
        <v>1.7481481481481482</v>
      </c>
      <c r="Y159" s="126">
        <f t="shared" ref="Y159" si="99">IFERROR(Y157/Y158, "")</f>
        <v>1.8888888888888888</v>
      </c>
      <c r="Z159" s="126">
        <f t="shared" ref="Z159" si="100">IFERROR(Z157/Z158, "")</f>
        <v>1.9111111111111112</v>
      </c>
      <c r="AA159" s="126">
        <f t="shared" ref="AA159" si="101">IFERROR(AA157/AA158, "")</f>
        <v>1.8</v>
      </c>
      <c r="AB159" s="126">
        <f t="shared" ref="AB159" si="102">IFERROR(AB157/AB158, "")</f>
        <v>2.0222222222222221</v>
      </c>
      <c r="AC159" s="126">
        <f t="shared" ref="AC159" si="103">IFERROR(AC157/AC158, "")</f>
        <v>1.8148148148148149</v>
      </c>
      <c r="AD159" s="126">
        <f t="shared" ref="AD159" si="104">IFERROR(AD157/AD158, "")</f>
        <v>2.0074074074074075</v>
      </c>
      <c r="AE159" s="126">
        <f t="shared" ref="AE159" si="105">IFERROR(AE157/AE158, "")</f>
        <v>1.7516778523489933</v>
      </c>
      <c r="AF159" s="125">
        <f t="shared" ref="AF159" si="106">IFERROR(AF157/AF158, "")</f>
        <v>1.7449664429530201</v>
      </c>
      <c r="AG159" s="125">
        <f t="shared" ref="AG159" si="107">IFERROR(AG157/AG158, "")</f>
        <v>1.8724832214765101</v>
      </c>
      <c r="AH159" s="125">
        <f t="shared" ref="AH159" si="108">IFERROR(AH157/AH158, "")</f>
        <v>1.8322147651006711</v>
      </c>
      <c r="AI159" s="125" t="str">
        <f t="shared" ref="AI159" si="109">IFERROR(AI157/AI158, "")</f>
        <v/>
      </c>
      <c r="AJ159" s="125" t="str">
        <f t="shared" ref="AJ159" si="110">IFERROR(AJ157/AJ158, "")</f>
        <v/>
      </c>
      <c r="AK159" s="126" t="str">
        <f t="shared" ref="AK159" si="111">IFERROR(AK157/AK158, "")</f>
        <v/>
      </c>
      <c r="AL159" s="125" t="str">
        <f t="shared" ref="AL159" si="112">IFERROR(AL157/AL158, "")</f>
        <v/>
      </c>
      <c r="AM159" s="125" t="str">
        <f t="shared" ref="AM159" si="113">IFERROR(AM157/AM158, "")</f>
        <v/>
      </c>
      <c r="AN159" s="157" t="str">
        <f t="shared" ref="AN159:AR159" si="114">IFERROR(AN157/AN158, "")</f>
        <v/>
      </c>
      <c r="AO159" s="157" t="str">
        <f t="shared" si="114"/>
        <v/>
      </c>
      <c r="AP159" s="157" t="str">
        <f t="shared" si="114"/>
        <v/>
      </c>
      <c r="AQ159" s="157" t="str">
        <f t="shared" si="114"/>
        <v/>
      </c>
      <c r="AR159" s="169" t="str">
        <f t="shared" si="114"/>
        <v/>
      </c>
      <c r="AS159" s="143"/>
      <c r="AT159" s="143"/>
    </row>
    <row r="160" spans="1:46" s="116" customFormat="1" ht="22.5" customHeight="1" x14ac:dyDescent="0.15">
      <c r="A160" s="116" t="s">
        <v>21</v>
      </c>
      <c r="B160" s="117"/>
      <c r="C160" s="117"/>
      <c r="D160" s="118"/>
      <c r="E160" s="117"/>
      <c r="F160" s="115"/>
      <c r="G160" s="117"/>
      <c r="H160" s="117"/>
      <c r="I160" s="117"/>
      <c r="J160" s="117"/>
      <c r="K160" s="119"/>
      <c r="L160" s="117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S160" s="116" t="s">
        <v>22</v>
      </c>
    </row>
  </sheetData>
  <phoneticPr fontId="5"/>
  <conditionalFormatting sqref="B117:AS117 B157:AT157 B37:AU37 B77:AT77">
    <cfRule type="expression" dxfId="14" priority="70" stopIfTrue="1">
      <formula>ISERROR(B37)</formula>
    </cfRule>
  </conditionalFormatting>
  <conditionalFormatting sqref="B36">
    <cfRule type="expression" dxfId="13" priority="66" stopIfTrue="1">
      <formula>ISERROR(B36)</formula>
    </cfRule>
  </conditionalFormatting>
  <conditionalFormatting sqref="B76">
    <cfRule type="expression" dxfId="12" priority="65" stopIfTrue="1">
      <formula>ISERROR(B76)</formula>
    </cfRule>
  </conditionalFormatting>
  <conditionalFormatting sqref="B116">
    <cfRule type="expression" dxfId="11" priority="64" stopIfTrue="1">
      <formula>ISERROR(B116)</formula>
    </cfRule>
  </conditionalFormatting>
  <conditionalFormatting sqref="B156">
    <cfRule type="expression" dxfId="10" priority="63" stopIfTrue="1">
      <formula>ISERROR(B156)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3" manualBreakCount="3">
    <brk id="40" max="16383" man="1"/>
    <brk id="80" max="16383" man="1"/>
    <brk id="12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CK160"/>
  <sheetViews>
    <sheetView showGridLines="0" zoomScale="70" zoomScaleNormal="70" zoomScaleSheetLayoutView="80" workbookViewId="0"/>
  </sheetViews>
  <sheetFormatPr defaultRowHeight="13.5" x14ac:dyDescent="0.15"/>
  <cols>
    <col min="1" max="1" width="11.125" bestFit="1" customWidth="1"/>
    <col min="2" max="40" width="4.125" style="1" customWidth="1"/>
    <col min="41" max="41" width="4.125" style="22" customWidth="1"/>
    <col min="42" max="44" width="4.125" style="1" customWidth="1"/>
    <col min="45" max="48" width="4.125" style="2" customWidth="1"/>
    <col min="49" max="63" width="9" style="2" customWidth="1"/>
    <col min="64" max="64" width="9.125" style="2" customWidth="1"/>
    <col min="65" max="89" width="9" style="2" customWidth="1"/>
  </cols>
  <sheetData>
    <row r="1" spans="1:14" ht="15" x14ac:dyDescent="0.15">
      <c r="A1" s="59" t="s">
        <v>15</v>
      </c>
      <c r="B1" s="30"/>
      <c r="C1" s="30"/>
      <c r="D1" s="30"/>
      <c r="E1" s="30"/>
      <c r="F1" s="30"/>
      <c r="G1" s="30"/>
      <c r="H1" s="30"/>
      <c r="I1" s="30"/>
      <c r="J1" s="30"/>
      <c r="L1" s="30" t="str">
        <f>TEXT(集計表!$C$1,"(e.m/d～)")</f>
        <v>(6.3/1～)</v>
      </c>
      <c r="M1" s="30"/>
      <c r="N1" s="30"/>
    </row>
    <row r="2" spans="1:14" ht="15" x14ac:dyDescent="0.15">
      <c r="A2" s="5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1" spans="45:89" x14ac:dyDescent="0.15">
      <c r="CK31"/>
    </row>
    <row r="32" spans="45:89" x14ac:dyDescent="0.15"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K32"/>
    </row>
    <row r="33" spans="1:89" ht="13.35" customHeight="1" x14ac:dyDescent="0.15">
      <c r="AJ33" s="3"/>
      <c r="AK33" s="3"/>
      <c r="AL33" s="3"/>
      <c r="AM33" s="3"/>
      <c r="AN33" s="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K33"/>
    </row>
    <row r="34" spans="1:89" s="140" customFormat="1" ht="13.5" customHeight="1" thickBot="1" x14ac:dyDescent="0.2">
      <c r="B34" s="135"/>
      <c r="C34" s="135"/>
      <c r="D34" s="137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7"/>
      <c r="S34" s="135"/>
      <c r="T34" s="135"/>
      <c r="U34" s="135"/>
      <c r="V34" s="135"/>
      <c r="W34" s="135"/>
      <c r="X34" s="135"/>
      <c r="Y34" s="135"/>
      <c r="Z34" s="135"/>
      <c r="AA34" s="137"/>
      <c r="AB34" s="135"/>
      <c r="AC34" s="135"/>
      <c r="AD34" s="135"/>
      <c r="AE34" s="135"/>
      <c r="AF34" s="135"/>
      <c r="AG34" s="135"/>
      <c r="AH34" s="135"/>
      <c r="AI34" s="135"/>
      <c r="AJ34" s="138"/>
      <c r="AK34" s="138"/>
      <c r="AL34" s="135"/>
      <c r="AM34" s="135"/>
      <c r="AN34" s="138"/>
      <c r="AO34" s="135"/>
      <c r="AP34" s="135"/>
      <c r="AQ34" s="135"/>
      <c r="AT34" s="135"/>
    </row>
    <row r="35" spans="1:89" x14ac:dyDescent="0.15">
      <c r="A35" s="91">
        <f>集計表!C131</f>
        <v>45352</v>
      </c>
      <c r="B35" s="96" t="str">
        <f>集計表!D131</f>
        <v>3/1</v>
      </c>
      <c r="C35" s="96" t="str">
        <f>集計表!E131</f>
        <v>2</v>
      </c>
      <c r="D35" s="114" t="str">
        <f>集計表!F131</f>
        <v>4</v>
      </c>
      <c r="E35" s="114" t="str">
        <f>集計表!G131</f>
        <v>5</v>
      </c>
      <c r="F35" s="96" t="str">
        <f>集計表!H131</f>
        <v>7</v>
      </c>
      <c r="G35" s="96" t="str">
        <f>集計表!I131</f>
        <v>8</v>
      </c>
      <c r="H35" s="114" t="str">
        <f>集計表!J131</f>
        <v>9</v>
      </c>
      <c r="I35" s="96" t="str">
        <f>集計表!K131</f>
        <v>11</v>
      </c>
      <c r="J35" s="96" t="str">
        <f>集計表!L131</f>
        <v>12</v>
      </c>
      <c r="K35" s="96" t="str">
        <f>集計表!M131</f>
        <v>14</v>
      </c>
      <c r="L35" s="96" t="str">
        <f>集計表!N131</f>
        <v>15</v>
      </c>
      <c r="M35" s="96" t="str">
        <f>集計表!O131</f>
        <v>16</v>
      </c>
      <c r="N35" s="96" t="str">
        <f>集計表!P131</f>
        <v>18</v>
      </c>
      <c r="O35" s="96" t="str">
        <f>集計表!Q131</f>
        <v>19</v>
      </c>
      <c r="P35" s="96" t="str">
        <f>集計表!R131</f>
        <v>21</v>
      </c>
      <c r="Q35" s="108" t="str">
        <f>集計表!S131</f>
        <v>22</v>
      </c>
      <c r="R35" s="108" t="str">
        <f>集計表!T131</f>
        <v>23</v>
      </c>
      <c r="S35" s="97" t="str">
        <f>集計表!U131</f>
        <v>25</v>
      </c>
      <c r="T35" s="97" t="str">
        <f>集計表!V131</f>
        <v>26</v>
      </c>
      <c r="U35" s="108" t="str">
        <f>集計表!W131</f>
        <v>28</v>
      </c>
      <c r="V35" s="108" t="str">
        <f>集計表!X131</f>
        <v>29</v>
      </c>
      <c r="W35" s="108" t="str">
        <f>集計表!Y131</f>
        <v>30</v>
      </c>
      <c r="X35" s="108" t="str">
        <f>集計表!Z131</f>
        <v>4/1</v>
      </c>
      <c r="Y35" s="111" t="str">
        <f>集計表!AA131</f>
        <v>2</v>
      </c>
      <c r="Z35" s="111" t="str">
        <f>集計表!AB131</f>
        <v>4</v>
      </c>
      <c r="AA35" s="111" t="str">
        <f>集計表!AC131</f>
        <v>5</v>
      </c>
      <c r="AB35" s="98" t="str">
        <f>集計表!AD131</f>
        <v>6</v>
      </c>
      <c r="AC35" s="98" t="str">
        <f>集計表!AE131</f>
        <v>8</v>
      </c>
      <c r="AD35" s="111" t="str">
        <f>集計表!AF131</f>
        <v>9</v>
      </c>
      <c r="AE35" s="98" t="str">
        <f>集計表!AG131</f>
        <v>11</v>
      </c>
      <c r="AF35" s="98" t="str">
        <f>集計表!AH131</f>
        <v>12</v>
      </c>
      <c r="AG35" s="98" t="str">
        <f>集計表!AI131</f>
        <v>13</v>
      </c>
      <c r="AH35" s="98" t="str">
        <f>集計表!AJ131</f>
        <v>15</v>
      </c>
      <c r="AI35" s="98" t="str">
        <f>集計表!AK131</f>
        <v>16</v>
      </c>
      <c r="AJ35" s="98" t="str">
        <f>集計表!AL131</f>
        <v>18</v>
      </c>
      <c r="AK35" s="98" t="str">
        <f>集計表!AM131</f>
        <v>19</v>
      </c>
      <c r="AL35" s="111" t="str">
        <f>集計表!AN131</f>
        <v>20</v>
      </c>
      <c r="AM35" s="111" t="str">
        <f>集計表!AO131</f>
        <v>22</v>
      </c>
      <c r="AN35" s="99" t="str">
        <f>集計表!AP131</f>
        <v>23</v>
      </c>
      <c r="AO35" s="99" t="str">
        <f>集計表!AQ131</f>
        <v>25</v>
      </c>
      <c r="AP35" s="99" t="str">
        <f>集計表!AR131</f>
        <v>26</v>
      </c>
      <c r="AQ35" s="99" t="str">
        <f>集計表!AS131</f>
        <v>27</v>
      </c>
      <c r="AR35" s="170" t="str">
        <f>集計表!AT131</f>
        <v>30</v>
      </c>
      <c r="AS35" s="141"/>
      <c r="AT35" s="141"/>
      <c r="AU35" s="141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152" customFormat="1" x14ac:dyDescent="0.15">
      <c r="A36" s="92" t="s">
        <v>0</v>
      </c>
      <c r="B36" s="93">
        <f>IF(集計表!D133="","",集計表!D133)</f>
        <v>675.18200000000002</v>
      </c>
      <c r="C36" s="93">
        <f>IF(集計表!E133="","",集計表!E133)</f>
        <v>733.11500000000001</v>
      </c>
      <c r="D36" s="93">
        <f>IF(集計表!F133="","",集計表!F133)</f>
        <v>471.78500000000003</v>
      </c>
      <c r="E36" s="93">
        <f>IF(集計表!G133="","",集計表!G133)</f>
        <v>517.923</v>
      </c>
      <c r="F36" s="93">
        <f>IF(集計表!H133="","",集計表!H133)</f>
        <v>521.23099999999999</v>
      </c>
      <c r="G36" s="93">
        <f>IF(集計表!I133="","",集計表!I133)</f>
        <v>549.755</v>
      </c>
      <c r="H36" s="93">
        <f>IF(集計表!J133="","",集計表!J133)</f>
        <v>546.33900000000006</v>
      </c>
      <c r="I36" s="93">
        <f>IF(集計表!K133="","",集計表!K133)</f>
        <v>558.26300000000003</v>
      </c>
      <c r="J36" s="93">
        <f>IF(集計表!L133="","",集計表!L133)</f>
        <v>427.97899999999998</v>
      </c>
      <c r="K36" s="93">
        <f>IF(集計表!M133="","",集計表!M133)</f>
        <v>520.82100000000003</v>
      </c>
      <c r="L36" s="93">
        <f>IF(集計表!N133="","",集計表!N133)</f>
        <v>415.50599999999997</v>
      </c>
      <c r="M36" s="93">
        <f>IF(集計表!O133="","",集計表!O133)</f>
        <v>453.91199999999998</v>
      </c>
      <c r="N36" s="93">
        <f>IF(集計表!P133="","",集計表!P133)</f>
        <v>585.97900000000004</v>
      </c>
      <c r="O36" s="93">
        <f>IF(集計表!Q133="","",集計表!Q133)</f>
        <v>544.92999999999995</v>
      </c>
      <c r="P36" s="110">
        <f>IF(集計表!R133="","",集計表!R133)</f>
        <v>430.28</v>
      </c>
      <c r="Q36" s="93">
        <f>IF(集計表!S133="","",集計表!S133)</f>
        <v>475.33100000000002</v>
      </c>
      <c r="R36" s="93">
        <f>IF(集計表!T133="","",集計表!T133)</f>
        <v>453.49200000000002</v>
      </c>
      <c r="S36" s="93">
        <f>IF(集計表!U133="","",集計表!U133)</f>
        <v>643.44799999999998</v>
      </c>
      <c r="T36" s="93">
        <f>IF(集計表!V133="","",集計表!V133)</f>
        <v>535.34799999999996</v>
      </c>
      <c r="U36" s="93">
        <f>IF(集計表!W133="","",集計表!W133)</f>
        <v>580.26800000000003</v>
      </c>
      <c r="V36" s="93">
        <f>IF(集計表!X133="","",集計表!X133)</f>
        <v>473.99799999999999</v>
      </c>
      <c r="W36" s="93">
        <f>IF(集計表!Y133="","",集計表!Y133)</f>
        <v>454.00299999999999</v>
      </c>
      <c r="X36" s="93">
        <f>IF(集計表!Z133="","",集計表!Z133)</f>
        <v>439.84699999999998</v>
      </c>
      <c r="Y36" s="93">
        <f>IF(集計表!AA133="","",集計表!AA133)</f>
        <v>509.49799999999999</v>
      </c>
      <c r="Z36" s="93">
        <f>IF(集計表!AB133="","",集計表!AB133)</f>
        <v>431.30500000000001</v>
      </c>
      <c r="AA36" s="93">
        <f>IF(集計表!AC133="","",集計表!AC133)</f>
        <v>466.14499999999998</v>
      </c>
      <c r="AB36" s="93">
        <f>IF(集計表!AD133="","",集計表!AD133)</f>
        <v>585.40099999999995</v>
      </c>
      <c r="AC36" s="93">
        <f>IF(集計表!AE133="","",集計表!AE133)</f>
        <v>466.42599999999999</v>
      </c>
      <c r="AD36" s="93">
        <f>IF(集計表!AF133="","",集計表!AF133)</f>
        <v>475.07299999999998</v>
      </c>
      <c r="AE36" s="93">
        <f>IF(集計表!AG133="","",集計表!AG133)</f>
        <v>649.76700000000005</v>
      </c>
      <c r="AF36" s="93">
        <f>IF(集計表!AH133="","",集計表!AH133)</f>
        <v>542.80200000000002</v>
      </c>
      <c r="AG36" s="93">
        <f>IF(集計表!AI133="","",集計表!AI133)</f>
        <v>564.83399999999995</v>
      </c>
      <c r="AH36" s="93">
        <f>IF(集計表!AJ133="","",集計表!AJ133)</f>
        <v>486.94799999999998</v>
      </c>
      <c r="AI36" s="93" t="str">
        <f>IF(集計表!AK133="","",集計表!AK133)</f>
        <v/>
      </c>
      <c r="AJ36" s="93" t="str">
        <f>IF(集計表!AL133="","",集計表!AL133)</f>
        <v/>
      </c>
      <c r="AK36" s="93" t="str">
        <f>IF(集計表!AM133="","",集計表!AM133)</f>
        <v/>
      </c>
      <c r="AL36" s="93" t="str">
        <f>IF(集計表!AN133="","",集計表!AN133)</f>
        <v/>
      </c>
      <c r="AM36" s="93" t="str">
        <f>IF(集計表!AO133="","",集計表!AO133)</f>
        <v/>
      </c>
      <c r="AN36" s="94" t="str">
        <f>IF(集計表!AP133="","",集計表!AP133)</f>
        <v/>
      </c>
      <c r="AO36" s="94" t="str">
        <f>IF(集計表!AQ133="","",集計表!AQ133)</f>
        <v/>
      </c>
      <c r="AP36" s="94" t="str">
        <f>IF(集計表!AR133="","",集計表!AR133)</f>
        <v/>
      </c>
      <c r="AQ36" s="94" t="str">
        <f>IF(集計表!AS133="","",集計表!AS133)</f>
        <v/>
      </c>
      <c r="AR36" s="163" t="str">
        <f>IF(集計表!AT133="","",集計表!AT133)</f>
        <v/>
      </c>
      <c r="AS36" s="142"/>
      <c r="AT36" s="142"/>
      <c r="AU36" s="142"/>
    </row>
    <row r="37" spans="1:89" s="152" customFormat="1" x14ac:dyDescent="0.15">
      <c r="A37" s="92" t="s">
        <v>1</v>
      </c>
      <c r="B37" s="93">
        <f>IF(集計表!D134=0,NA(),集計表!D134)</f>
        <v>160.56827640547289</v>
      </c>
      <c r="C37" s="93">
        <f>IF(集計表!E134=0,NA(),集計表!E134)</f>
        <v>163.46829897082995</v>
      </c>
      <c r="D37" s="93">
        <f>IF(集計表!F134=0,NA(),集計表!F134)</f>
        <v>181.9265258539377</v>
      </c>
      <c r="E37" s="93">
        <f>IF(集計表!G134=0,NA(),集計表!G134)</f>
        <v>173.15557718039167</v>
      </c>
      <c r="F37" s="93">
        <f>IF(集計表!H134=0,NA(),集計表!H134)</f>
        <v>174.08790536249762</v>
      </c>
      <c r="G37" s="93">
        <f>IF(集計表!I134=0,NA(),集計表!I134)</f>
        <v>168.44706278251221</v>
      </c>
      <c r="H37" s="93">
        <f>IF(集計表!J134=0,NA(),集計表!J134)</f>
        <v>164.7986836012073</v>
      </c>
      <c r="I37" s="93">
        <f>IF(集計表!K134=0,NA(),集計表!K134)</f>
        <v>169.44409176320121</v>
      </c>
      <c r="J37" s="93">
        <f>IF(集計表!L134=0,NA(),集計表!L134)</f>
        <v>171.27057636005506</v>
      </c>
      <c r="K37" s="93">
        <f>IF(集計表!M134=0,NA(),集計表!M134)</f>
        <v>163.22733146320905</v>
      </c>
      <c r="L37" s="93">
        <f>IF(集計表!N134=0,NA(),集計表!N134)</f>
        <v>156.65946099454641</v>
      </c>
      <c r="M37" s="93">
        <f>IF(集計表!O134=0,NA(),集計表!O134)</f>
        <v>158.72582350764026</v>
      </c>
      <c r="N37" s="93">
        <f>IF(集計表!P134=0,NA(),集計表!P134)</f>
        <v>154.65771640280624</v>
      </c>
      <c r="O37" s="93">
        <f>IF(集計表!Q134=0,NA(),集計表!Q134)</f>
        <v>155.35123777365899</v>
      </c>
      <c r="P37" s="110">
        <f>IF(集計表!R134=0,NA(),集計表!R134)</f>
        <v>150.57525332341731</v>
      </c>
      <c r="Q37" s="93">
        <f>IF(集計表!S134=0,NA(),集計表!S134)</f>
        <v>149.35420370226223</v>
      </c>
      <c r="R37" s="93">
        <f>IF(集計表!T134=0,NA(),集計表!T134)</f>
        <v>151.18476621417798</v>
      </c>
      <c r="S37" s="93">
        <f>IF(集計表!U134=0,NA(),集計表!U134)</f>
        <v>153.51917015827232</v>
      </c>
      <c r="T37" s="93">
        <f>IF(集計表!V134=0,NA(),集計表!V134)</f>
        <v>158.90613955782032</v>
      </c>
      <c r="U37" s="93">
        <f>IF(集計表!W134=0,NA(),集計表!W134)</f>
        <v>152.57883598613054</v>
      </c>
      <c r="V37" s="93">
        <f>IF(集計表!X134=0,NA(),集計表!X134)</f>
        <v>153.58850459284639</v>
      </c>
      <c r="W37" s="93">
        <f>IF(集計表!Y134=0,NA(),集計表!Y134)</f>
        <v>157.08576375045979</v>
      </c>
      <c r="X37" s="93">
        <f>IF(集計表!Z134=0,NA(),集計表!Z134)</f>
        <v>147.05146789679139</v>
      </c>
      <c r="Y37" s="93">
        <f>IF(集計表!AA134=0,NA(),集計表!AA134)</f>
        <v>141.385791504579</v>
      </c>
      <c r="Z37" s="93">
        <f>IF(集計表!AB134=0,NA(),集計表!AB134)</f>
        <v>153.32348338182956</v>
      </c>
      <c r="AA37" s="93">
        <f>IF(集計表!AC134=0,NA(),集計表!AC134)</f>
        <v>157.15309613961321</v>
      </c>
      <c r="AB37" s="93">
        <f>IF(集計表!AD134=0,NA(),集計表!AD134)</f>
        <v>157.45077818452651</v>
      </c>
      <c r="AC37" s="93">
        <f>IF(集計表!AE134=0,NA(),集計表!AE134)</f>
        <v>156.23524846385064</v>
      </c>
      <c r="AD37" s="93">
        <f>IF(集計表!AF134=0,NA(),集計表!AF134)</f>
        <v>147.53208664773624</v>
      </c>
      <c r="AE37" s="93">
        <f>IF(集計表!AG134=0,NA(),集計表!AG134)</f>
        <v>148.48391192535169</v>
      </c>
      <c r="AF37" s="93">
        <f>IF(集計表!AH134=0,NA(),集計表!AH134)</f>
        <v>145.16429563634622</v>
      </c>
      <c r="AG37" s="93">
        <f>IF(集計表!AI134=0,NA(),集計表!AI134)</f>
        <v>149.31216251146355</v>
      </c>
      <c r="AH37" s="93">
        <f>IF(集計表!AJ134=0,NA(),集計表!AJ134)</f>
        <v>150.09765519110871</v>
      </c>
      <c r="AI37" s="93" t="e">
        <f>IF(集計表!AK134=0,NA(),集計表!AK134)</f>
        <v>#N/A</v>
      </c>
      <c r="AJ37" s="93" t="e">
        <f>IF(集計表!AL134=0,NA(),集計表!AL134)</f>
        <v>#N/A</v>
      </c>
      <c r="AK37" s="93" t="e">
        <f>IF(集計表!AM134=0,NA(),集計表!AM134)</f>
        <v>#N/A</v>
      </c>
      <c r="AL37" s="93" t="e">
        <f>IF(集計表!AN134=0,NA(),集計表!AN134)</f>
        <v>#N/A</v>
      </c>
      <c r="AM37" s="93" t="e">
        <f>IF(集計表!AO134=0,NA(),集計表!AO134)</f>
        <v>#N/A</v>
      </c>
      <c r="AN37" s="94" t="e">
        <f>IF(集計表!AP134=0,NA(),集計表!AP134)</f>
        <v>#N/A</v>
      </c>
      <c r="AO37" s="94" t="e">
        <f>IF(集計表!AQ134=0,NA(),集計表!AQ134)</f>
        <v>#N/A</v>
      </c>
      <c r="AP37" s="94" t="e">
        <f>IF(集計表!AR134=0,NA(),集計表!AR134)</f>
        <v>#N/A</v>
      </c>
      <c r="AQ37" s="94" t="e">
        <f>IF(集計表!AS134=0,NA(),集計表!AS134)</f>
        <v>#N/A</v>
      </c>
      <c r="AR37" s="163" t="e">
        <f>IF(集計表!AT134=0,NA(),集計表!AT134)</f>
        <v>#N/A</v>
      </c>
      <c r="AS37" s="142"/>
      <c r="AT37" s="142"/>
      <c r="AU37" s="142"/>
    </row>
    <row r="38" spans="1:89" s="152" customFormat="1" x14ac:dyDescent="0.15">
      <c r="A38" s="120" t="s">
        <v>2</v>
      </c>
      <c r="B38" s="121">
        <f>集計表!D135</f>
        <v>143</v>
      </c>
      <c r="C38" s="121">
        <f>集計表!E135</f>
        <v>143</v>
      </c>
      <c r="D38" s="121">
        <f>集計表!F135</f>
        <v>143</v>
      </c>
      <c r="E38" s="121">
        <f>集計表!G135</f>
        <v>143</v>
      </c>
      <c r="F38" s="121">
        <f>集計表!H135</f>
        <v>143</v>
      </c>
      <c r="G38" s="121">
        <f>集計表!I135</f>
        <v>143</v>
      </c>
      <c r="H38" s="121">
        <f>集計表!J135</f>
        <v>143</v>
      </c>
      <c r="I38" s="121">
        <f>集計表!K135</f>
        <v>138</v>
      </c>
      <c r="J38" s="121">
        <f>集計表!L135</f>
        <v>138</v>
      </c>
      <c r="K38" s="121">
        <f>集計表!M135</f>
        <v>138</v>
      </c>
      <c r="L38" s="121">
        <f>集計表!N135</f>
        <v>138</v>
      </c>
      <c r="M38" s="121">
        <f>集計表!O135</f>
        <v>138</v>
      </c>
      <c r="N38" s="121">
        <f>集計表!P135</f>
        <v>138</v>
      </c>
      <c r="O38" s="121">
        <f>集計表!Q135</f>
        <v>138</v>
      </c>
      <c r="P38" s="122">
        <f>集計表!R135</f>
        <v>129</v>
      </c>
      <c r="Q38" s="121">
        <f>集計表!S135</f>
        <v>129</v>
      </c>
      <c r="R38" s="121">
        <f>集計表!T135</f>
        <v>129</v>
      </c>
      <c r="S38" s="121">
        <f>集計表!U135</f>
        <v>129</v>
      </c>
      <c r="T38" s="121">
        <f>集計表!V135</f>
        <v>129</v>
      </c>
      <c r="U38" s="121">
        <f>集計表!W135</f>
        <v>129</v>
      </c>
      <c r="V38" s="121">
        <f>集計表!X135</f>
        <v>129</v>
      </c>
      <c r="W38" s="121">
        <f>集計表!Y135</f>
        <v>129</v>
      </c>
      <c r="X38" s="121">
        <f>集計表!Z135</f>
        <v>123</v>
      </c>
      <c r="Y38" s="121">
        <f>集計表!AA135</f>
        <v>123</v>
      </c>
      <c r="Z38" s="121">
        <f>集計表!AB135</f>
        <v>123</v>
      </c>
      <c r="AA38" s="121">
        <f>集計表!AC135</f>
        <v>123</v>
      </c>
      <c r="AB38" s="121">
        <f>集計表!AD135</f>
        <v>123</v>
      </c>
      <c r="AC38" s="121">
        <f>集計表!AE135</f>
        <v>123</v>
      </c>
      <c r="AD38" s="121">
        <f>集計表!AF135</f>
        <v>123</v>
      </c>
      <c r="AE38" s="121">
        <f>集計表!AG135</f>
        <v>111</v>
      </c>
      <c r="AF38" s="121">
        <f>集計表!AH135</f>
        <v>111</v>
      </c>
      <c r="AG38" s="121">
        <f>集計表!AI135</f>
        <v>111</v>
      </c>
      <c r="AH38" s="121">
        <f>集計表!AJ135</f>
        <v>111</v>
      </c>
      <c r="AI38" s="121">
        <f>集計表!AK135</f>
        <v>111</v>
      </c>
      <c r="AJ38" s="121">
        <f>集計表!AL135</f>
        <v>111</v>
      </c>
      <c r="AK38" s="121">
        <f>集計表!AM135</f>
        <v>111</v>
      </c>
      <c r="AL38" s="121">
        <f>集計表!AN135</f>
        <v>111</v>
      </c>
      <c r="AM38" s="121">
        <f>集計表!AO135</f>
        <v>117</v>
      </c>
      <c r="AN38" s="123">
        <f>集計表!AP135</f>
        <v>117</v>
      </c>
      <c r="AO38" s="123">
        <f>集計表!AQ135</f>
        <v>117</v>
      </c>
      <c r="AP38" s="123">
        <f>集計表!AR135</f>
        <v>117</v>
      </c>
      <c r="AQ38" s="123">
        <f>集計表!AS135</f>
        <v>117</v>
      </c>
      <c r="AR38" s="164">
        <f>集計表!AT135</f>
        <v>117</v>
      </c>
      <c r="AS38" s="142"/>
      <c r="AT38" s="142"/>
      <c r="AU38" s="142"/>
    </row>
    <row r="39" spans="1:89" s="152" customFormat="1" ht="13.5" customHeight="1" thickBot="1" x14ac:dyDescent="0.2">
      <c r="A39" s="124" t="s">
        <v>23</v>
      </c>
      <c r="B39" s="125">
        <f>IFERROR(B37/B38, "")</f>
        <v>1.1228550797585517</v>
      </c>
      <c r="C39" s="125">
        <f t="shared" ref="C39:AR39" si="0">IFERROR(C37/C38, "")</f>
        <v>1.1431349578379717</v>
      </c>
      <c r="D39" s="125">
        <f t="shared" si="0"/>
        <v>1.2722134675100538</v>
      </c>
      <c r="E39" s="125">
        <f t="shared" si="0"/>
        <v>1.210878162100641</v>
      </c>
      <c r="F39" s="125">
        <f t="shared" si="0"/>
        <v>1.2173979395978856</v>
      </c>
      <c r="G39" s="125">
        <f t="shared" si="0"/>
        <v>1.1779514879895958</v>
      </c>
      <c r="H39" s="126">
        <f t="shared" si="0"/>
        <v>1.1524383468615895</v>
      </c>
      <c r="I39" s="125">
        <f t="shared" si="0"/>
        <v>1.2278557374145016</v>
      </c>
      <c r="J39" s="125">
        <f t="shared" si="0"/>
        <v>1.2410911330438772</v>
      </c>
      <c r="K39" s="125">
        <f t="shared" si="0"/>
        <v>1.1828067497333989</v>
      </c>
      <c r="L39" s="125">
        <f t="shared" si="0"/>
        <v>1.1352134854677276</v>
      </c>
      <c r="M39" s="125">
        <f t="shared" si="0"/>
        <v>1.1501871268669583</v>
      </c>
      <c r="N39" s="125">
        <f t="shared" si="0"/>
        <v>1.1207080898754076</v>
      </c>
      <c r="O39" s="125">
        <f t="shared" si="0"/>
        <v>1.1257336070555</v>
      </c>
      <c r="P39" s="125">
        <f t="shared" si="0"/>
        <v>1.167250025762925</v>
      </c>
      <c r="Q39" s="126">
        <f t="shared" si="0"/>
        <v>1.1577845248237382</v>
      </c>
      <c r="R39" s="126">
        <f t="shared" si="0"/>
        <v>1.1719749318928525</v>
      </c>
      <c r="S39" s="125">
        <f t="shared" si="0"/>
        <v>1.1900710864982351</v>
      </c>
      <c r="T39" s="125">
        <f t="shared" si="0"/>
        <v>1.2318305392079094</v>
      </c>
      <c r="U39" s="126">
        <f t="shared" si="0"/>
        <v>1.1827816743110895</v>
      </c>
      <c r="V39" s="126">
        <f t="shared" si="0"/>
        <v>1.1906085627352434</v>
      </c>
      <c r="W39" s="126">
        <f t="shared" si="0"/>
        <v>1.2177190988407736</v>
      </c>
      <c r="X39" s="126">
        <f t="shared" si="0"/>
        <v>1.195540389404808</v>
      </c>
      <c r="Y39" s="126">
        <f t="shared" si="0"/>
        <v>1.1494779797120245</v>
      </c>
      <c r="Z39" s="126">
        <f t="shared" si="0"/>
        <v>1.2465323852181265</v>
      </c>
      <c r="AA39" s="125">
        <f t="shared" si="0"/>
        <v>1.2776674482895383</v>
      </c>
      <c r="AB39" s="125">
        <f t="shared" si="0"/>
        <v>1.2800876275164756</v>
      </c>
      <c r="AC39" s="125">
        <f t="shared" si="0"/>
        <v>1.2702052720638264</v>
      </c>
      <c r="AD39" s="126">
        <f t="shared" si="0"/>
        <v>1.1994478589246849</v>
      </c>
      <c r="AE39" s="125">
        <f t="shared" si="0"/>
        <v>1.3376929002283937</v>
      </c>
      <c r="AF39" s="125">
        <f t="shared" si="0"/>
        <v>1.3077864471742904</v>
      </c>
      <c r="AG39" s="125">
        <f t="shared" si="0"/>
        <v>1.3451546172203923</v>
      </c>
      <c r="AH39" s="125">
        <f t="shared" si="0"/>
        <v>1.3522311278478263</v>
      </c>
      <c r="AI39" s="125" t="str">
        <f t="shared" si="0"/>
        <v/>
      </c>
      <c r="AJ39" s="125" t="str">
        <f t="shared" si="0"/>
        <v/>
      </c>
      <c r="AK39" s="125" t="str">
        <f t="shared" si="0"/>
        <v/>
      </c>
      <c r="AL39" s="126" t="str">
        <f t="shared" si="0"/>
        <v/>
      </c>
      <c r="AM39" s="126" t="str">
        <f t="shared" si="0"/>
        <v/>
      </c>
      <c r="AN39" s="130" t="str">
        <f t="shared" si="0"/>
        <v/>
      </c>
      <c r="AO39" s="130" t="str">
        <f t="shared" si="0"/>
        <v/>
      </c>
      <c r="AP39" s="130" t="str">
        <f t="shared" si="0"/>
        <v/>
      </c>
      <c r="AQ39" s="130" t="str">
        <f t="shared" si="0"/>
        <v/>
      </c>
      <c r="AR39" s="165" t="str">
        <f t="shared" si="0"/>
        <v/>
      </c>
      <c r="AS39" s="143"/>
      <c r="AT39" s="143"/>
      <c r="AU39" s="143"/>
    </row>
    <row r="40" spans="1:89" s="116" customFormat="1" ht="22.5" customHeight="1" x14ac:dyDescent="0.15">
      <c r="A40" s="116" t="s">
        <v>21</v>
      </c>
      <c r="B40" s="117"/>
      <c r="C40" s="117"/>
      <c r="D40" s="118"/>
      <c r="E40" s="117"/>
      <c r="F40" s="115"/>
      <c r="G40" s="117"/>
      <c r="H40" s="117"/>
      <c r="I40" s="117"/>
      <c r="J40" s="117"/>
      <c r="K40" s="119"/>
      <c r="L40" s="117"/>
      <c r="M40" s="1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S40" s="116" t="s">
        <v>22</v>
      </c>
    </row>
    <row r="41" spans="1:89" ht="15" x14ac:dyDescent="0.15">
      <c r="A41" s="59" t="s">
        <v>15</v>
      </c>
      <c r="B41" s="30"/>
      <c r="C41" s="30"/>
      <c r="D41" s="30"/>
      <c r="E41" s="30"/>
      <c r="F41" s="30"/>
      <c r="G41" s="30"/>
      <c r="H41" s="30"/>
      <c r="I41" s="30"/>
      <c r="J41" s="30"/>
      <c r="L41" s="30" t="str">
        <f>TEXT(集計表!$C$1,"(e.m/d～)")</f>
        <v>(6.3/1～)</v>
      </c>
      <c r="M41" s="30"/>
      <c r="N41" s="30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</row>
    <row r="42" spans="1:89" ht="15" x14ac:dyDescent="0.15">
      <c r="A42" s="59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72" spans="1:89" x14ac:dyDescent="0.15"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CJ72"/>
      <c r="CK72"/>
    </row>
    <row r="73" spans="1:89" ht="13.35" customHeight="1" x14ac:dyDescent="0.15"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CI73"/>
      <c r="CJ73"/>
      <c r="CK73"/>
    </row>
    <row r="74" spans="1:89" s="140" customFormat="1" ht="13.5" customHeight="1" thickBot="1" x14ac:dyDescent="0.2">
      <c r="B74" s="135"/>
      <c r="C74" s="135"/>
      <c r="D74" s="135"/>
      <c r="E74" s="137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7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7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</row>
    <row r="75" spans="1:89" x14ac:dyDescent="0.15">
      <c r="A75" s="91">
        <f>集計表!C137</f>
        <v>45352</v>
      </c>
      <c r="B75" s="100" t="str">
        <f>集計表!D137</f>
        <v>3/1</v>
      </c>
      <c r="C75" s="100" t="str">
        <f>集計表!E137</f>
        <v>2</v>
      </c>
      <c r="D75" s="100" t="str">
        <f>集計表!F137</f>
        <v>4</v>
      </c>
      <c r="E75" s="100" t="str">
        <f>集計表!G137</f>
        <v>5</v>
      </c>
      <c r="F75" s="100" t="str">
        <f>集計表!H137</f>
        <v>7</v>
      </c>
      <c r="G75" s="100" t="str">
        <f>集計表!I137</f>
        <v>8</v>
      </c>
      <c r="H75" s="100" t="str">
        <f>集計表!J137</f>
        <v>9</v>
      </c>
      <c r="I75" s="100" t="str">
        <f>集計表!K137</f>
        <v>11</v>
      </c>
      <c r="J75" s="100" t="str">
        <f>集計表!L137</f>
        <v>12</v>
      </c>
      <c r="K75" s="100" t="str">
        <f>集計表!M137</f>
        <v>14</v>
      </c>
      <c r="L75" s="100" t="str">
        <f>集計表!N137</f>
        <v>15</v>
      </c>
      <c r="M75" s="100" t="str">
        <f>集計表!O137</f>
        <v>16</v>
      </c>
      <c r="N75" s="100" t="str">
        <f>集計表!P137</f>
        <v>18</v>
      </c>
      <c r="O75" s="100" t="str">
        <f>集計表!Q137</f>
        <v>19</v>
      </c>
      <c r="P75" s="100" t="str">
        <f>集計表!R137</f>
        <v>21</v>
      </c>
      <c r="Q75" s="108" t="str">
        <f>集計表!S137</f>
        <v>22</v>
      </c>
      <c r="R75" s="101" t="str">
        <f>集計表!T137</f>
        <v>23</v>
      </c>
      <c r="S75" s="101" t="str">
        <f>集計表!U137</f>
        <v>25</v>
      </c>
      <c r="T75" s="101" t="str">
        <f>集計表!V137</f>
        <v>26</v>
      </c>
      <c r="U75" s="101" t="str">
        <f>集計表!W137</f>
        <v>28</v>
      </c>
      <c r="V75" s="101" t="str">
        <f>集計表!X137</f>
        <v>29</v>
      </c>
      <c r="W75" s="101" t="str">
        <f>集計表!Y137</f>
        <v>30</v>
      </c>
      <c r="X75" s="102" t="str">
        <f>集計表!Z137</f>
        <v>4/1</v>
      </c>
      <c r="Y75" s="102" t="str">
        <f>集計表!AA137</f>
        <v>2</v>
      </c>
      <c r="Z75" s="102" t="str">
        <f>集計表!AB137</f>
        <v>4</v>
      </c>
      <c r="AA75" s="102" t="str">
        <f>集計表!AC137</f>
        <v>5</v>
      </c>
      <c r="AB75" s="102" t="str">
        <f>集計表!AD137</f>
        <v>6</v>
      </c>
      <c r="AC75" s="102" t="str">
        <f>集計表!AE137</f>
        <v>8</v>
      </c>
      <c r="AD75" s="102" t="str">
        <f>集計表!AF137</f>
        <v>9</v>
      </c>
      <c r="AE75" s="102" t="str">
        <f>集計表!AG137</f>
        <v>11</v>
      </c>
      <c r="AF75" s="102" t="str">
        <f>集計表!AH137</f>
        <v>12</v>
      </c>
      <c r="AG75" s="102" t="str">
        <f>集計表!AI137</f>
        <v>13</v>
      </c>
      <c r="AH75" s="102" t="str">
        <f>集計表!AJ137</f>
        <v>15</v>
      </c>
      <c r="AI75" s="102" t="str">
        <f>集計表!AK137</f>
        <v>16</v>
      </c>
      <c r="AJ75" s="102" t="str">
        <f>集計表!AL137</f>
        <v>18</v>
      </c>
      <c r="AK75" s="102" t="str">
        <f>集計表!AM137</f>
        <v>19</v>
      </c>
      <c r="AL75" s="102" t="str">
        <f>集計表!AN137</f>
        <v>20</v>
      </c>
      <c r="AM75" s="102" t="str">
        <f>集計表!AO137</f>
        <v>22</v>
      </c>
      <c r="AN75" s="103" t="str">
        <f>集計表!AP137</f>
        <v>23</v>
      </c>
      <c r="AO75" s="103" t="str">
        <f>集計表!AQ137</f>
        <v>25</v>
      </c>
      <c r="AP75" s="103" t="str">
        <f>集計表!AR137</f>
        <v>26</v>
      </c>
      <c r="AQ75" s="103" t="str">
        <f>集計表!AS137</f>
        <v>27</v>
      </c>
      <c r="AR75" s="162" t="str">
        <f>集計表!AT137</f>
        <v>30</v>
      </c>
      <c r="AS75" s="155"/>
      <c r="AT75" s="15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s="152" customFormat="1" x14ac:dyDescent="0.15">
      <c r="A76" s="92" t="s">
        <v>0</v>
      </c>
      <c r="B76" s="93">
        <f>IF(集計表!D139="","",集計表!D139)</f>
        <v>799.58500000000004</v>
      </c>
      <c r="C76" s="93">
        <f>IF(集計表!E139="","",集計表!E139)</f>
        <v>312.166</v>
      </c>
      <c r="D76" s="93">
        <f>IF(集計表!F139="","",集計表!F139)</f>
        <v>206.422</v>
      </c>
      <c r="E76" s="93">
        <f>IF(集計表!G139="","",集計表!G139)</f>
        <v>151.584</v>
      </c>
      <c r="F76" s="93">
        <f>IF(集計表!H139="","",集計表!H139)</f>
        <v>166.59399999999999</v>
      </c>
      <c r="G76" s="93">
        <f>IF(集計表!I139="","",集計表!I139)</f>
        <v>553.07100000000003</v>
      </c>
      <c r="H76" s="93">
        <f>IF(集計表!J139="","",集計表!J139)</f>
        <v>184.768</v>
      </c>
      <c r="I76" s="93">
        <f>IF(集計表!K139="","",集計表!K139)</f>
        <v>258.16800000000001</v>
      </c>
      <c r="J76" s="93">
        <f>IF(集計表!L139="","",集計表!L139)</f>
        <v>214.428</v>
      </c>
      <c r="K76" s="93">
        <f>IF(集計表!M139="","",集計表!M139)</f>
        <v>140.13999999999999</v>
      </c>
      <c r="L76" s="93">
        <f>IF(集計表!N139="","",集計表!N139)</f>
        <v>562.60599999999999</v>
      </c>
      <c r="M76" s="93">
        <f>IF(集計表!O139="","",集計表!O139)</f>
        <v>75.143000000000001</v>
      </c>
      <c r="N76" s="93">
        <f>IF(集計表!P139="","",集計表!P139)</f>
        <v>253.43199999999999</v>
      </c>
      <c r="O76" s="93">
        <f>IF(集計表!Q139="","",集計表!Q139)</f>
        <v>412.37</v>
      </c>
      <c r="P76" s="93">
        <f>IF(集計表!R139="","",集計表!R139)</f>
        <v>272.46600000000001</v>
      </c>
      <c r="Q76" s="93">
        <f>IF(集計表!S139="","",集計表!S139)</f>
        <v>579.62400000000002</v>
      </c>
      <c r="R76" s="93">
        <f>IF(集計表!T139="","",集計表!T139)</f>
        <v>151.489</v>
      </c>
      <c r="S76" s="93">
        <f>IF(集計表!U139="","",集計表!U139)</f>
        <v>184.11600000000001</v>
      </c>
      <c r="T76" s="93">
        <f>IF(集計表!V139="","",集計表!V139)</f>
        <v>165.92099999999999</v>
      </c>
      <c r="U76" s="93">
        <f>IF(集計表!W139="","",集計表!W139)</f>
        <v>164.084</v>
      </c>
      <c r="V76" s="93">
        <f>IF(集計表!X139="","",集計表!X139)</f>
        <v>565.74099999999999</v>
      </c>
      <c r="W76" s="93">
        <f>IF(集計表!Y139="","",集計表!Y139)</f>
        <v>588.73400000000004</v>
      </c>
      <c r="X76" s="93">
        <f>IF(集計表!Z139="","",集計表!Z139)</f>
        <v>119.54</v>
      </c>
      <c r="Y76" s="93">
        <f>IF(集計表!AA139="","",集計表!AA139)</f>
        <v>130.69800000000001</v>
      </c>
      <c r="Z76" s="93">
        <f>IF(集計表!AB139="","",集計表!AB139)</f>
        <v>141.892</v>
      </c>
      <c r="AA76" s="93">
        <f>IF(集計表!AC139="","",集計表!AC139)</f>
        <v>756.12900000000002</v>
      </c>
      <c r="AB76" s="93">
        <f>IF(集計表!AD139="","",集計表!AD139)</f>
        <v>288.65300000000002</v>
      </c>
      <c r="AC76" s="93">
        <f>IF(集計表!AE139="","",集計表!AE139)</f>
        <v>154.58199999999999</v>
      </c>
      <c r="AD76" s="93">
        <f>IF(集計表!AF139="","",集計表!AF139)</f>
        <v>276.56400000000002</v>
      </c>
      <c r="AE76" s="93">
        <f>IF(集計表!AG139="","",集計表!AG139)</f>
        <v>210.07300000000001</v>
      </c>
      <c r="AF76" s="93">
        <f>IF(集計表!AH139="","",集計表!AH139)</f>
        <v>462.13799999999998</v>
      </c>
      <c r="AG76" s="93">
        <f>IF(集計表!AI139="","",集計表!AI139)</f>
        <v>81.971000000000004</v>
      </c>
      <c r="AH76" s="93">
        <f>IF(集計表!AJ139="","",集計表!AJ139)</f>
        <v>219.846</v>
      </c>
      <c r="AI76" s="93" t="str">
        <f>IF(集計表!AK139="","",集計表!AK139)</f>
        <v/>
      </c>
      <c r="AJ76" s="93" t="str">
        <f>IF(集計表!AL139="","",集計表!AL139)</f>
        <v/>
      </c>
      <c r="AK76" s="93" t="str">
        <f>IF(集計表!AM139="","",集計表!AM139)</f>
        <v/>
      </c>
      <c r="AL76" s="93" t="str">
        <f>IF(集計表!AN139="","",集計表!AN139)</f>
        <v/>
      </c>
      <c r="AM76" s="93" t="str">
        <f>IF(集計表!AO139="","",集計表!AO139)</f>
        <v/>
      </c>
      <c r="AN76" s="94" t="str">
        <f>IF(集計表!AP139="","",集計表!AP139)</f>
        <v/>
      </c>
      <c r="AO76" s="94" t="str">
        <f>IF(集計表!AQ139="","",集計表!AQ139)</f>
        <v/>
      </c>
      <c r="AP76" s="94" t="str">
        <f>IF(集計表!AR139="","",集計表!AR139)</f>
        <v/>
      </c>
      <c r="AQ76" s="94" t="str">
        <f>IF(集計表!AS139="","",集計表!AS139)</f>
        <v/>
      </c>
      <c r="AR76" s="163" t="str">
        <f>IF(集計表!AT139="","",集計表!AT139)</f>
        <v/>
      </c>
      <c r="AS76" s="142"/>
      <c r="AT76" s="142"/>
    </row>
    <row r="77" spans="1:89" s="152" customFormat="1" x14ac:dyDescent="0.15">
      <c r="A77" s="92" t="s">
        <v>1</v>
      </c>
      <c r="B77" s="93">
        <f>IF(集計表!D140=0,NA(),集計表!D140)</f>
        <v>108.50835620978383</v>
      </c>
      <c r="C77" s="93">
        <f>IF(集計表!E140=0,NA(),集計表!E140)</f>
        <v>138.91904948008431</v>
      </c>
      <c r="D77" s="93">
        <f>IF(集計表!F140=0,NA(),集計表!F140)</f>
        <v>167.11607289920647</v>
      </c>
      <c r="E77" s="93">
        <f>IF(集計表!G140=0,NA(),集計表!G140)</f>
        <v>168.18748680599535</v>
      </c>
      <c r="F77" s="93">
        <f>IF(集計表!H140=0,NA(),集計表!H140)</f>
        <v>157.18477856345368</v>
      </c>
      <c r="G77" s="93">
        <f>IF(集計表!I140=0,NA(),集計表!I140)</f>
        <v>97.885331178094674</v>
      </c>
      <c r="H77" s="93">
        <f>IF(集計表!J140=0,NA(),集計表!J140)</f>
        <v>155.30200034638034</v>
      </c>
      <c r="I77" s="93">
        <f>IF(集計表!K140=0,NA(),集計表!K140)</f>
        <v>152.79212373338291</v>
      </c>
      <c r="J77" s="93">
        <f>IF(集計表!L140=0,NA(),集計表!L140)</f>
        <v>155.28126923722647</v>
      </c>
      <c r="K77" s="93">
        <f>IF(集計表!M140=0,NA(),集計表!M140)</f>
        <v>179.55864135864135</v>
      </c>
      <c r="L77" s="93">
        <f>IF(集計表!N140=0,NA(),集計表!N140)</f>
        <v>95.362010003448233</v>
      </c>
      <c r="M77" s="93">
        <f>IF(集計表!O140=0,NA(),集計表!O140)</f>
        <v>180.29389297738979</v>
      </c>
      <c r="N77" s="93">
        <f>IF(集計表!P140=0,NA(),集計表!P140)</f>
        <v>155.12435288361374</v>
      </c>
      <c r="O77" s="93">
        <f>IF(集計表!Q140=0,NA(),集計表!Q140)</f>
        <v>94.104299536823731</v>
      </c>
      <c r="P77" s="93">
        <f>IF(集計表!R140=0,NA(),集計表!R140)</f>
        <v>146.94039623292448</v>
      </c>
      <c r="Q77" s="93">
        <f>IF(集計表!S140=0,NA(),集計表!S140)</f>
        <v>104.33129062978759</v>
      </c>
      <c r="R77" s="93">
        <f>IF(集計表!T140=0,NA(),集計表!T140)</f>
        <v>171.47908428994845</v>
      </c>
      <c r="S77" s="93">
        <f>IF(集計表!U140=0,NA(),集計表!U140)</f>
        <v>169.16029568315628</v>
      </c>
      <c r="T77" s="93">
        <f>IF(集計表!V140=0,NA(),集計表!V140)</f>
        <v>145.01847867358563</v>
      </c>
      <c r="U77" s="93">
        <f>IF(集計表!W140=0,NA(),集計表!W140)</f>
        <v>151.45296311645254</v>
      </c>
      <c r="V77" s="93">
        <f>IF(集計表!X140=0,NA(),集計表!X140)</f>
        <v>108.35455270167797</v>
      </c>
      <c r="W77" s="93">
        <f>IF(集計表!Y140=0,NA(),集計表!Y140)</f>
        <v>102.01646584026062</v>
      </c>
      <c r="X77" s="93">
        <f>IF(集計表!Z140=0,NA(),集計表!Z140)</f>
        <v>153.98757737995649</v>
      </c>
      <c r="Y77" s="93">
        <f>IF(集計表!AA140=0,NA(),集計表!AA140)</f>
        <v>164.9910557162313</v>
      </c>
      <c r="Z77" s="93">
        <f>IF(集計表!AB140=0,NA(),集計表!AB140)</f>
        <v>154.97875849237448</v>
      </c>
      <c r="AA77" s="93">
        <f>IF(集計表!AC140=0,NA(),集計表!AC140)</f>
        <v>93.76102093690362</v>
      </c>
      <c r="AB77" s="93">
        <f>IF(集計表!AD140=0,NA(),集計表!AD140)</f>
        <v>137.06331477587275</v>
      </c>
      <c r="AC77" s="93">
        <f>IF(集計表!AE140=0,NA(),集計表!AE140)</f>
        <v>138.10406774398055</v>
      </c>
      <c r="AD77" s="93">
        <f>IF(集計表!AF140=0,NA(),集計表!AF140)</f>
        <v>140.70868225799452</v>
      </c>
      <c r="AE77" s="93">
        <f>IF(集計表!AG140=0,NA(),集計表!AG140)</f>
        <v>143.90478071908336</v>
      </c>
      <c r="AF77" s="93">
        <f>IF(集計表!AH140=0,NA(),集計表!AH140)</f>
        <v>89.518468509406276</v>
      </c>
      <c r="AG77" s="93">
        <f>IF(集計表!AI140=0,NA(),集計表!AI140)</f>
        <v>150.14727159605226</v>
      </c>
      <c r="AH77" s="93">
        <f>IF(集計表!AJ140=0,NA(),集計表!AJ140)</f>
        <v>139.01372779127206</v>
      </c>
      <c r="AI77" s="93" t="e">
        <f>IF(集計表!AK140=0,NA(),集計表!AK140)</f>
        <v>#N/A</v>
      </c>
      <c r="AJ77" s="93" t="e">
        <f>IF(集計表!AL140=0,NA(),集計表!AL140)</f>
        <v>#N/A</v>
      </c>
      <c r="AK77" s="93" t="e">
        <f>IF(集計表!AM140=0,NA(),集計表!AM140)</f>
        <v>#N/A</v>
      </c>
      <c r="AL77" s="93" t="e">
        <f>IF(集計表!AN140=0,NA(),集計表!AN140)</f>
        <v>#N/A</v>
      </c>
      <c r="AM77" s="93" t="e">
        <f>IF(集計表!AO140=0,NA(),集計表!AO140)</f>
        <v>#N/A</v>
      </c>
      <c r="AN77" s="94" t="e">
        <f>IF(集計表!AP140=0,NA(),集計表!AP140)</f>
        <v>#N/A</v>
      </c>
      <c r="AO77" s="94" t="e">
        <f>IF(集計表!AQ140=0,NA(),集計表!AQ140)</f>
        <v>#N/A</v>
      </c>
      <c r="AP77" s="94" t="e">
        <f>IF(集計表!AR140=0,NA(),集計表!AR140)</f>
        <v>#N/A</v>
      </c>
      <c r="AQ77" s="94" t="e">
        <f>IF(集計表!AS140=0,NA(),集計表!AS140)</f>
        <v>#N/A</v>
      </c>
      <c r="AR77" s="163" t="e">
        <f>IF(集計表!AT140=0,NA(),集計表!AT140)</f>
        <v>#N/A</v>
      </c>
      <c r="AS77" s="142"/>
      <c r="AT77" s="142"/>
    </row>
    <row r="78" spans="1:89" s="152" customFormat="1" x14ac:dyDescent="0.15">
      <c r="A78" s="120" t="s">
        <v>2</v>
      </c>
      <c r="B78" s="121">
        <f>集計表!D141</f>
        <v>121</v>
      </c>
      <c r="C78" s="121">
        <f>集計表!E141</f>
        <v>121</v>
      </c>
      <c r="D78" s="121">
        <f>集計表!F141</f>
        <v>121</v>
      </c>
      <c r="E78" s="121">
        <f>集計表!G141</f>
        <v>121</v>
      </c>
      <c r="F78" s="121">
        <f>集計表!H141</f>
        <v>121</v>
      </c>
      <c r="G78" s="121">
        <f>集計表!I141</f>
        <v>121</v>
      </c>
      <c r="H78" s="121">
        <f>集計表!J141</f>
        <v>121</v>
      </c>
      <c r="I78" s="121">
        <f>集計表!K141</f>
        <v>119</v>
      </c>
      <c r="J78" s="121">
        <f>集計表!L141</f>
        <v>119</v>
      </c>
      <c r="K78" s="121">
        <f>集計表!M141</f>
        <v>119</v>
      </c>
      <c r="L78" s="121">
        <f>集計表!N141</f>
        <v>119</v>
      </c>
      <c r="M78" s="121">
        <f>集計表!O141</f>
        <v>119</v>
      </c>
      <c r="N78" s="121">
        <f>集計表!P141</f>
        <v>119</v>
      </c>
      <c r="O78" s="121">
        <f>集計表!Q141</f>
        <v>119</v>
      </c>
      <c r="P78" s="121">
        <f>集計表!R141</f>
        <v>104</v>
      </c>
      <c r="Q78" s="121">
        <f>集計表!S141</f>
        <v>104</v>
      </c>
      <c r="R78" s="121">
        <f>集計表!T141</f>
        <v>104</v>
      </c>
      <c r="S78" s="121">
        <f>集計表!U141</f>
        <v>104</v>
      </c>
      <c r="T78" s="121">
        <f>集計表!V141</f>
        <v>104</v>
      </c>
      <c r="U78" s="121">
        <f>集計表!W141</f>
        <v>104</v>
      </c>
      <c r="V78" s="121">
        <f>集計表!X141</f>
        <v>104</v>
      </c>
      <c r="W78" s="121">
        <f>集計表!Y141</f>
        <v>104</v>
      </c>
      <c r="X78" s="121">
        <f>集計表!Z141</f>
        <v>117</v>
      </c>
      <c r="Y78" s="121">
        <f>集計表!AA141</f>
        <v>117</v>
      </c>
      <c r="Z78" s="121">
        <f>集計表!AB141</f>
        <v>117</v>
      </c>
      <c r="AA78" s="121">
        <f>集計表!AC141</f>
        <v>117</v>
      </c>
      <c r="AB78" s="121">
        <f>集計表!AD141</f>
        <v>117</v>
      </c>
      <c r="AC78" s="121">
        <f>集計表!AE141</f>
        <v>117</v>
      </c>
      <c r="AD78" s="121">
        <f>集計表!AF141</f>
        <v>117</v>
      </c>
      <c r="AE78" s="121">
        <f>集計表!AG141</f>
        <v>95</v>
      </c>
      <c r="AF78" s="121">
        <f>集計表!AH141</f>
        <v>95</v>
      </c>
      <c r="AG78" s="121">
        <f>集計表!AI141</f>
        <v>95</v>
      </c>
      <c r="AH78" s="121">
        <f>集計表!AJ141</f>
        <v>95</v>
      </c>
      <c r="AI78" s="121">
        <f>集計表!AK141</f>
        <v>95</v>
      </c>
      <c r="AJ78" s="121">
        <f>集計表!AL141</f>
        <v>95</v>
      </c>
      <c r="AK78" s="121">
        <f>集計表!AM141</f>
        <v>95</v>
      </c>
      <c r="AL78" s="121">
        <f>集計表!AN141</f>
        <v>95</v>
      </c>
      <c r="AM78" s="121">
        <f>集計表!AO141</f>
        <v>99</v>
      </c>
      <c r="AN78" s="123">
        <f>集計表!AP141</f>
        <v>99</v>
      </c>
      <c r="AO78" s="123">
        <f>集計表!AQ141</f>
        <v>99</v>
      </c>
      <c r="AP78" s="123">
        <f>集計表!AR141</f>
        <v>99</v>
      </c>
      <c r="AQ78" s="123">
        <f>集計表!AS141</f>
        <v>99</v>
      </c>
      <c r="AR78" s="164">
        <f>集計表!AT141</f>
        <v>99</v>
      </c>
      <c r="AS78" s="142"/>
      <c r="AT78" s="142"/>
    </row>
    <row r="79" spans="1:89" s="152" customFormat="1" ht="13.5" customHeight="1" thickBot="1" x14ac:dyDescent="0.2">
      <c r="A79" s="124" t="s">
        <v>23</v>
      </c>
      <c r="B79" s="125">
        <f>IFERROR(B77/B78, "")</f>
        <v>0.89676327446102333</v>
      </c>
      <c r="C79" s="125">
        <f t="shared" ref="C79" si="1">IFERROR(C77/C78, "")</f>
        <v>1.1480913180172256</v>
      </c>
      <c r="D79" s="125">
        <f t="shared" ref="D79" si="2">IFERROR(D77/D78, "")</f>
        <v>1.3811245694149294</v>
      </c>
      <c r="E79" s="125">
        <f t="shared" ref="E79" si="3">IFERROR(E77/E78, "")</f>
        <v>1.3899792298016145</v>
      </c>
      <c r="F79" s="125">
        <f t="shared" ref="F79" si="4">IFERROR(F77/F78, "")</f>
        <v>1.2990477567227576</v>
      </c>
      <c r="G79" s="125">
        <f t="shared" ref="G79" si="5">IFERROR(G77/G78, "")</f>
        <v>0.80896967915780726</v>
      </c>
      <c r="H79" s="125">
        <f t="shared" ref="H79" si="6">IFERROR(H77/H78, "")</f>
        <v>1.2834876061684326</v>
      </c>
      <c r="I79" s="125">
        <f t="shared" ref="I79" si="7">IFERROR(I77/I78, "")</f>
        <v>1.2839674263309488</v>
      </c>
      <c r="J79" s="125">
        <f t="shared" ref="J79" si="8">IFERROR(J77/J78, "")</f>
        <v>1.3048846154388778</v>
      </c>
      <c r="K79" s="125">
        <f t="shared" ref="K79" si="9">IFERROR(K77/K78, "")</f>
        <v>1.5088961458709358</v>
      </c>
      <c r="L79" s="125">
        <f t="shared" ref="L79" si="10">IFERROR(L77/L78, "")</f>
        <v>0.80136142860040527</v>
      </c>
      <c r="M79" s="125">
        <f t="shared" ref="M79" si="11">IFERROR(M77/M78, "")</f>
        <v>1.5150747309024353</v>
      </c>
      <c r="N79" s="125">
        <f t="shared" ref="N79" si="12">IFERROR(N77/N78, "")</f>
        <v>1.3035659906186028</v>
      </c>
      <c r="O79" s="125">
        <f t="shared" ref="O79" si="13">IFERROR(O77/O78, "")</f>
        <v>0.79079243308255232</v>
      </c>
      <c r="P79" s="126">
        <f t="shared" ref="P79" si="14">IFERROR(P77/P78, "")</f>
        <v>1.4128884253165817</v>
      </c>
      <c r="Q79" s="126">
        <f t="shared" ref="Q79" si="15">IFERROR(Q77/Q78, "")</f>
        <v>1.0031854868248806</v>
      </c>
      <c r="R79" s="126">
        <f t="shared" ref="R79" si="16">IFERROR(R77/R78, "")</f>
        <v>1.648837348941812</v>
      </c>
      <c r="S79" s="125">
        <f t="shared" ref="S79" si="17">IFERROR(S77/S78, "")</f>
        <v>1.6265413046457335</v>
      </c>
      <c r="T79" s="125">
        <f t="shared" ref="T79" si="18">IFERROR(T77/T78, "")</f>
        <v>1.3944084487844772</v>
      </c>
      <c r="U79" s="125">
        <f t="shared" ref="U79" si="19">IFERROR(U77/U78, "")</f>
        <v>1.4562784915043514</v>
      </c>
      <c r="V79" s="125">
        <f t="shared" ref="V79" si="20">IFERROR(V77/V78, "")</f>
        <v>1.0418706990545958</v>
      </c>
      <c r="W79" s="125">
        <f t="shared" ref="W79" si="21">IFERROR(W77/W78, "")</f>
        <v>0.98092755615635219</v>
      </c>
      <c r="X79" s="125">
        <f t="shared" ref="X79" si="22">IFERROR(X77/X78, "")</f>
        <v>1.3161331399996281</v>
      </c>
      <c r="Y79" s="125">
        <f t="shared" ref="Y79" si="23">IFERROR(Y77/Y78, "")</f>
        <v>1.4101799633865924</v>
      </c>
      <c r="Z79" s="126">
        <f t="shared" ref="Z79" si="24">IFERROR(Z77/Z78, "")</f>
        <v>1.3246047734390982</v>
      </c>
      <c r="AA79" s="125">
        <f t="shared" ref="AA79" si="25">IFERROR(AA77/AA78, "")</f>
        <v>0.80137624732396251</v>
      </c>
      <c r="AB79" s="125">
        <f t="shared" ref="AB79" si="26">IFERROR(AB77/AB78, "")</f>
        <v>1.1714813228707073</v>
      </c>
      <c r="AC79" s="125">
        <f t="shared" ref="AC79" si="27">IFERROR(AC77/AC78, "")</f>
        <v>1.1803766473844493</v>
      </c>
      <c r="AD79" s="125">
        <f t="shared" ref="AD79" si="28">IFERROR(AD77/AD78, "")</f>
        <v>1.2026383098973892</v>
      </c>
      <c r="AE79" s="126">
        <f t="shared" ref="AE79" si="29">IFERROR(AE77/AE78, "")</f>
        <v>1.5147871654640355</v>
      </c>
      <c r="AF79" s="125">
        <f t="shared" ref="AF79" si="30">IFERROR(AF77/AF78, "")</f>
        <v>0.94229966852006608</v>
      </c>
      <c r="AG79" s="125">
        <f t="shared" ref="AG79" si="31">IFERROR(AG77/AG78, "")</f>
        <v>1.5804975957479186</v>
      </c>
      <c r="AH79" s="125">
        <f t="shared" ref="AH79" si="32">IFERROR(AH77/AH78, "")</f>
        <v>1.4633023978028639</v>
      </c>
      <c r="AI79" s="125" t="str">
        <f t="shared" ref="AI79" si="33">IFERROR(AI77/AI78, "")</f>
        <v/>
      </c>
      <c r="AJ79" s="125" t="str">
        <f t="shared" ref="AJ79" si="34">IFERROR(AJ77/AJ78, "")</f>
        <v/>
      </c>
      <c r="AK79" s="126" t="str">
        <f t="shared" ref="AK79" si="35">IFERROR(AK77/AK78, "")</f>
        <v/>
      </c>
      <c r="AL79" s="126" t="str">
        <f t="shared" ref="AL79" si="36">IFERROR(AL77/AL78, "")</f>
        <v/>
      </c>
      <c r="AM79" s="126" t="str">
        <f t="shared" ref="AM79" si="37">IFERROR(AM77/AM78, "")</f>
        <v/>
      </c>
      <c r="AN79" s="130" t="str">
        <f t="shared" ref="AN79:AR79" si="38">IFERROR(AN77/AN78, "")</f>
        <v/>
      </c>
      <c r="AO79" s="130" t="str">
        <f t="shared" si="38"/>
        <v/>
      </c>
      <c r="AP79" s="130" t="str">
        <f t="shared" si="38"/>
        <v/>
      </c>
      <c r="AQ79" s="130" t="str">
        <f t="shared" si="38"/>
        <v/>
      </c>
      <c r="AR79" s="165" t="str">
        <f t="shared" si="38"/>
        <v/>
      </c>
      <c r="AS79" s="143"/>
      <c r="AT79" s="143"/>
    </row>
    <row r="80" spans="1:89" s="116" customFormat="1" ht="22.5" customHeight="1" x14ac:dyDescent="0.15">
      <c r="A80" s="116" t="s">
        <v>21</v>
      </c>
      <c r="B80" s="117"/>
      <c r="C80" s="117"/>
      <c r="D80" s="118"/>
      <c r="E80" s="117"/>
      <c r="F80" s="115"/>
      <c r="G80" s="117"/>
      <c r="H80" s="117"/>
      <c r="I80" s="117"/>
      <c r="J80" s="117"/>
      <c r="K80" s="119"/>
      <c r="L80" s="117"/>
      <c r="M80" s="11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S80" s="116" t="s">
        <v>22</v>
      </c>
    </row>
    <row r="81" spans="1:89" ht="15" x14ac:dyDescent="0.15">
      <c r="A81" s="59" t="s">
        <v>15</v>
      </c>
      <c r="B81" s="30"/>
      <c r="C81" s="30"/>
      <c r="D81" s="30"/>
      <c r="E81" s="30"/>
      <c r="F81" s="30"/>
      <c r="G81" s="30"/>
      <c r="H81" s="30"/>
      <c r="I81" s="30"/>
      <c r="J81" s="30"/>
      <c r="L81" s="30" t="str">
        <f>TEXT(集計表!$C$1,"(e.m/d～)")</f>
        <v>(6.3/1～)</v>
      </c>
      <c r="M81" s="30"/>
      <c r="N81" s="30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</row>
    <row r="82" spans="1:89" ht="15" x14ac:dyDescent="0.15">
      <c r="A82" s="59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112" spans="45:79" x14ac:dyDescent="0.15"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</row>
    <row r="113" spans="1:89" ht="13.35" customHeight="1" x14ac:dyDescent="0.15">
      <c r="AO113" s="2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s="140" customFormat="1" ht="13.5" customHeight="1" thickBot="1" x14ac:dyDescent="0.2">
      <c r="B114" s="135"/>
      <c r="C114" s="135"/>
      <c r="D114" s="135"/>
      <c r="E114" s="137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7"/>
      <c r="R114" s="135"/>
      <c r="S114" s="135"/>
      <c r="T114" s="135"/>
      <c r="U114" s="135"/>
      <c r="V114" s="135"/>
      <c r="X114" s="135"/>
      <c r="Y114" s="135"/>
      <c r="Z114" s="135"/>
      <c r="AA114" s="135"/>
      <c r="AB114" s="137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</row>
    <row r="115" spans="1:89" x14ac:dyDescent="0.15">
      <c r="A115" s="91">
        <f>集計表!C143</f>
        <v>45352</v>
      </c>
      <c r="B115" s="100" t="str">
        <f>集計表!D143</f>
        <v>3/1</v>
      </c>
      <c r="C115" s="100" t="str">
        <f>集計表!E143</f>
        <v>2</v>
      </c>
      <c r="D115" s="100" t="str">
        <f>集計表!F143</f>
        <v>4</v>
      </c>
      <c r="E115" s="100" t="str">
        <f>集計表!G143</f>
        <v>5</v>
      </c>
      <c r="F115" s="100" t="str">
        <f>集計表!H143</f>
        <v>7</v>
      </c>
      <c r="G115" s="100" t="str">
        <f>集計表!I143</f>
        <v>8</v>
      </c>
      <c r="H115" s="100" t="str">
        <f>集計表!J143</f>
        <v>9</v>
      </c>
      <c r="I115" s="100" t="str">
        <f>集計表!K143</f>
        <v>11</v>
      </c>
      <c r="J115" s="100" t="str">
        <f>集計表!L143</f>
        <v>12</v>
      </c>
      <c r="K115" s="100" t="str">
        <f>集計表!M143</f>
        <v>14</v>
      </c>
      <c r="L115" s="100" t="str">
        <f>集計表!N143</f>
        <v>15</v>
      </c>
      <c r="M115" s="100" t="str">
        <f>集計表!O143</f>
        <v>16</v>
      </c>
      <c r="N115" s="100" t="str">
        <f>集計表!P143</f>
        <v>18</v>
      </c>
      <c r="O115" s="100" t="str">
        <f>集計表!Q143</f>
        <v>19</v>
      </c>
      <c r="P115" s="100" t="str">
        <f>集計表!R143</f>
        <v>21</v>
      </c>
      <c r="Q115" s="108" t="str">
        <f>集計表!S143</f>
        <v>22</v>
      </c>
      <c r="R115" s="101" t="str">
        <f>集計表!T143</f>
        <v>23</v>
      </c>
      <c r="S115" s="101" t="str">
        <f>集計表!U143</f>
        <v>25</v>
      </c>
      <c r="T115" s="101" t="str">
        <f>集計表!V143</f>
        <v>26</v>
      </c>
      <c r="U115" s="101" t="str">
        <f>集計表!W143</f>
        <v>28</v>
      </c>
      <c r="V115" s="101" t="str">
        <f>集計表!X143</f>
        <v>29</v>
      </c>
      <c r="W115" s="101" t="str">
        <f>集計表!Y143</f>
        <v>30</v>
      </c>
      <c r="X115" s="102" t="str">
        <f>集計表!Z143</f>
        <v>4/1</v>
      </c>
      <c r="Y115" s="102" t="str">
        <f>集計表!AA143</f>
        <v>2</v>
      </c>
      <c r="Z115" s="102" t="str">
        <f>集計表!AB143</f>
        <v>4</v>
      </c>
      <c r="AA115" s="102" t="str">
        <f>集計表!AC143</f>
        <v>5</v>
      </c>
      <c r="AB115" s="102" t="str">
        <f>集計表!AD143</f>
        <v>6</v>
      </c>
      <c r="AC115" s="102" t="str">
        <f>集計表!AE143</f>
        <v>8</v>
      </c>
      <c r="AD115" s="102" t="str">
        <f>集計表!AF143</f>
        <v>9</v>
      </c>
      <c r="AE115" s="102" t="str">
        <f>集計表!AG143</f>
        <v>11</v>
      </c>
      <c r="AF115" s="102" t="str">
        <f>集計表!AH143</f>
        <v>12</v>
      </c>
      <c r="AG115" s="102" t="str">
        <f>集計表!AI143</f>
        <v>13</v>
      </c>
      <c r="AH115" s="102" t="str">
        <f>集計表!AJ143</f>
        <v>15</v>
      </c>
      <c r="AI115" s="102" t="str">
        <f>集計表!AK143</f>
        <v>16</v>
      </c>
      <c r="AJ115" s="102" t="str">
        <f>集計表!AL143</f>
        <v>18</v>
      </c>
      <c r="AK115" s="112" t="str">
        <f>集計表!AM143</f>
        <v>19</v>
      </c>
      <c r="AL115" s="112" t="str">
        <f>集計表!AN143</f>
        <v>20</v>
      </c>
      <c r="AM115" s="112" t="str">
        <f>集計表!AO143</f>
        <v>22</v>
      </c>
      <c r="AN115" s="103" t="str">
        <f>集計表!AP143</f>
        <v>23</v>
      </c>
      <c r="AO115" s="103" t="str">
        <f>集計表!AQ143</f>
        <v>25</v>
      </c>
      <c r="AP115" s="103" t="str">
        <f>集計表!AR143</f>
        <v>26</v>
      </c>
      <c r="AQ115" s="103" t="str">
        <f>集計表!AS143</f>
        <v>27</v>
      </c>
      <c r="AR115" s="162" t="str">
        <f>集計表!AT143</f>
        <v>30</v>
      </c>
      <c r="AS115" s="15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s="152" customFormat="1" x14ac:dyDescent="0.15">
      <c r="A116" s="92" t="s">
        <v>0</v>
      </c>
      <c r="B116" s="93">
        <f>IF(集計表!D145="","",集計表!D145)</f>
        <v>387.57499999999999</v>
      </c>
      <c r="C116" s="93">
        <f>IF(集計表!E145="","",集計表!E145)</f>
        <v>208.29499999999999</v>
      </c>
      <c r="D116" s="93">
        <f>IF(集計表!F145="","",集計表!F145)</f>
        <v>355.1</v>
      </c>
      <c r="E116" s="93">
        <f>IF(集計表!G145="","",集計表!G145)</f>
        <v>204.70099999999999</v>
      </c>
      <c r="F116" s="93">
        <f>IF(集計表!H145="","",集計表!H145)</f>
        <v>190.48500000000001</v>
      </c>
      <c r="G116" s="93">
        <f>IF(集計表!I145="","",集計表!I145)</f>
        <v>243.69499999999999</v>
      </c>
      <c r="H116" s="93">
        <f>IF(集計表!J145="","",集計表!J145)</f>
        <v>248.82499999999999</v>
      </c>
      <c r="I116" s="93">
        <f>IF(集計表!K145="","",集計表!K145)</f>
        <v>465.80500000000001</v>
      </c>
      <c r="J116" s="93">
        <f>IF(集計表!L145="","",集計表!L145)</f>
        <v>223.73500000000001</v>
      </c>
      <c r="K116" s="93">
        <f>IF(集計表!M145="","",集計表!M145)</f>
        <v>202.11500000000001</v>
      </c>
      <c r="L116" s="93">
        <f>IF(集計表!N145="","",集計表!N145)</f>
        <v>162.79499999999999</v>
      </c>
      <c r="M116" s="93">
        <f>IF(集計表!O145="","",集計表!O145)</f>
        <v>286.46499999999997</v>
      </c>
      <c r="N116" s="93">
        <f>IF(集計表!P145="","",集計表!P145)</f>
        <v>359.14499999999998</v>
      </c>
      <c r="O116" s="93">
        <f>IF(集計表!Q145="","",集計表!Q145)</f>
        <v>189.76499999999999</v>
      </c>
      <c r="P116" s="93">
        <f>IF(集計表!R145="","",集計表!R145)</f>
        <v>171.66499999999999</v>
      </c>
      <c r="Q116" s="93">
        <f>IF(集計表!S145="","",集計表!S145)</f>
        <v>249.745</v>
      </c>
      <c r="R116" s="93">
        <f>IF(集計表!T145="","",集計表!T145)</f>
        <v>212.73500000000001</v>
      </c>
      <c r="S116" s="93">
        <f>IF(集計表!U145="","",集計表!U145)</f>
        <v>310.22500000000002</v>
      </c>
      <c r="T116" s="93">
        <f>IF(集計表!V145="","",集計表!V145)</f>
        <v>163.27500000000001</v>
      </c>
      <c r="U116" s="93">
        <f>IF(集計表!W145="","",集計表!W145)</f>
        <v>166.285</v>
      </c>
      <c r="V116" s="93">
        <f>IF(集計表!X145="","",集計表!X145)</f>
        <v>121.98</v>
      </c>
      <c r="W116" s="93">
        <f>IF(集計表!Y145="","",集計表!Y145)</f>
        <v>131.88</v>
      </c>
      <c r="X116" s="93">
        <f>IF(集計表!Z145="","",集計表!Z145)</f>
        <v>424.27</v>
      </c>
      <c r="Y116" s="93">
        <f>IF(集計表!AA145="","",集計表!AA145)</f>
        <v>148.97999999999999</v>
      </c>
      <c r="Z116" s="93">
        <f>IF(集計表!AB145="","",集計表!AB145)</f>
        <v>225.7</v>
      </c>
      <c r="AA116" s="93">
        <f>IF(集計表!AC145="","",集計表!AC145)</f>
        <v>307.19</v>
      </c>
      <c r="AB116" s="93">
        <f>IF(集計表!AD145="","",集計表!AD145)</f>
        <v>250.41</v>
      </c>
      <c r="AC116" s="93">
        <f>IF(集計表!AE145="","",集計表!AE145)</f>
        <v>334.7</v>
      </c>
      <c r="AD116" s="93">
        <f>IF(集計表!AF145="","",集計表!AF145)</f>
        <v>207.2</v>
      </c>
      <c r="AE116" s="93">
        <f>IF(集計表!AG145="","",集計表!AG145)</f>
        <v>172.11</v>
      </c>
      <c r="AF116" s="93">
        <f>IF(集計表!AH145="","",集計表!AH145)</f>
        <v>191.06</v>
      </c>
      <c r="AG116" s="93">
        <f>IF(集計表!AI145="","",集計表!AI145)</f>
        <v>213.99</v>
      </c>
      <c r="AH116" s="93">
        <f>IF(集計表!AJ145="","",集計表!AJ145)</f>
        <v>351.03500000000003</v>
      </c>
      <c r="AI116" s="93" t="str">
        <f>IF(集計表!AK145="","",集計表!AK145)</f>
        <v/>
      </c>
      <c r="AJ116" s="93" t="str">
        <f>IF(集計表!AL145="","",集計表!AL145)</f>
        <v/>
      </c>
      <c r="AK116" s="110" t="str">
        <f>IF(集計表!AM145="","",集計表!AM145)</f>
        <v/>
      </c>
      <c r="AL116" s="110" t="str">
        <f>IF(集計表!AN145="","",集計表!AN145)</f>
        <v/>
      </c>
      <c r="AM116" s="110" t="str">
        <f>IF(集計表!AO145="","",集計表!AO145)</f>
        <v/>
      </c>
      <c r="AN116" s="94" t="str">
        <f>IF(集計表!AP145="","",集計表!AP145)</f>
        <v/>
      </c>
      <c r="AO116" s="94" t="str">
        <f>IF(集計表!AQ145="","",集計表!AQ145)</f>
        <v/>
      </c>
      <c r="AP116" s="94" t="str">
        <f>IF(集計表!AR145="","",集計表!AR145)</f>
        <v/>
      </c>
      <c r="AQ116" s="94" t="str">
        <f>IF(集計表!AS145="","",集計表!AS145)</f>
        <v/>
      </c>
      <c r="AR116" s="163" t="str">
        <f>IF(集計表!AT145="","",集計表!AT145)</f>
        <v/>
      </c>
      <c r="AS116" s="142"/>
    </row>
    <row r="117" spans="1:89" s="152" customFormat="1" x14ac:dyDescent="0.15">
      <c r="A117" s="92" t="s">
        <v>1</v>
      </c>
      <c r="B117" s="93">
        <f>IF(集計表!D146=0,NA(),集計表!D146)</f>
        <v>137.02546603883118</v>
      </c>
      <c r="C117" s="93">
        <f>IF(集計表!E146=0,NA(),集計表!E146)</f>
        <v>153.24851772726183</v>
      </c>
      <c r="D117" s="93">
        <f>IF(集計表!F146=0,NA(),集計表!F146)</f>
        <v>136.00382990706842</v>
      </c>
      <c r="E117" s="93">
        <f>IF(集計表!G146=0,NA(),集計表!G146)</f>
        <v>148.20722908046369</v>
      </c>
      <c r="F117" s="93">
        <f>IF(集計表!H146=0,NA(),集計表!H146)</f>
        <v>160.43090007087173</v>
      </c>
      <c r="G117" s="93">
        <f>IF(集計表!I146=0,NA(),集計表!I146)</f>
        <v>129.91267773241142</v>
      </c>
      <c r="H117" s="93">
        <f>IF(集計表!J146=0,NA(),集計表!J146)</f>
        <v>141.08608459760876</v>
      </c>
      <c r="I117" s="93">
        <f>IF(集計表!K146=0,NA(),集計表!K146)</f>
        <v>123.98222432133618</v>
      </c>
      <c r="J117" s="93">
        <f>IF(集計表!L146=0,NA(),集計表!L146)</f>
        <v>146.11283437995843</v>
      </c>
      <c r="K117" s="93">
        <f>IF(集計表!M146=0,NA(),集計表!M146)</f>
        <v>154.23803280310713</v>
      </c>
      <c r="L117" s="93">
        <f>IF(集計表!N146=0,NA(),集計表!N146)</f>
        <v>145.26905003224914</v>
      </c>
      <c r="M117" s="93">
        <f>IF(集計表!O146=0,NA(),集計表!O146)</f>
        <v>132.96250850889288</v>
      </c>
      <c r="N117" s="93">
        <f>IF(集計表!P146=0,NA(),集計表!P146)</f>
        <v>131.02241434518092</v>
      </c>
      <c r="O117" s="93">
        <f>IF(集計表!Q146=0,NA(),集計表!Q146)</f>
        <v>143.06892735752115</v>
      </c>
      <c r="P117" s="93">
        <f>IF(集計表!R146=0,NA(),集計表!R146)</f>
        <v>143.06501033990622</v>
      </c>
      <c r="Q117" s="93">
        <f>IF(集計表!S146=0,NA(),集計表!S146)</f>
        <v>121.88508278444013</v>
      </c>
      <c r="R117" s="93">
        <f>IF(集計表!T146=0,NA(),集計表!T146)</f>
        <v>118.80017392530613</v>
      </c>
      <c r="S117" s="93">
        <f>IF(集計表!U146=0,NA(),集計表!U146)</f>
        <v>132.00422274155855</v>
      </c>
      <c r="T117" s="93">
        <f>IF(集計表!V146=0,NA(),集計表!V146)</f>
        <v>135.03919767263818</v>
      </c>
      <c r="U117" s="93">
        <f>IF(集計表!W146=0,NA(),集計表!W146)</f>
        <v>151.12171873590523</v>
      </c>
      <c r="V117" s="93">
        <f>IF(集計表!X146=0,NA(),集計表!X146)</f>
        <v>130.91244466305952</v>
      </c>
      <c r="W117" s="93">
        <f>IF(集計表!Y146=0,NA(),集計表!Y146)</f>
        <v>143.28889899909009</v>
      </c>
      <c r="X117" s="93">
        <f>IF(集計表!Z146=0,NA(),集計表!Z146)</f>
        <v>123.9872722558748</v>
      </c>
      <c r="Y117" s="93">
        <f>IF(集計表!AA146=0,NA(),集計表!AA146)</f>
        <v>142.08625318834743</v>
      </c>
      <c r="Z117" s="93">
        <f>IF(集計表!AB146=0,NA(),集計表!AB146)</f>
        <v>154.20558263181215</v>
      </c>
      <c r="AA117" s="93">
        <f>IF(集計表!AC146=0,NA(),集計表!AC146)</f>
        <v>135.02890719098929</v>
      </c>
      <c r="AB117" s="93">
        <f>IF(集計表!AD146=0,NA(),集計表!AD146)</f>
        <v>142.05742582165249</v>
      </c>
      <c r="AC117" s="93">
        <f>IF(集計表!AE146=0,NA(),集計表!AE146)</f>
        <v>129.8422467881685</v>
      </c>
      <c r="AD117" s="93">
        <f>IF(集計表!AF146=0,NA(),集計表!AF146)</f>
        <v>145.12249034749036</v>
      </c>
      <c r="AE117" s="93">
        <f>IF(集計表!AG146=0,NA(),集計表!AG146)</f>
        <v>154.15179245831155</v>
      </c>
      <c r="AF117" s="93">
        <f>IF(集計表!AH146=0,NA(),集計表!AH146)</f>
        <v>145.06573851146237</v>
      </c>
      <c r="AG117" s="93">
        <f>IF(集計表!AI146=0,NA(),集計表!AI146)</f>
        <v>136.9540866395626</v>
      </c>
      <c r="AH117" s="93">
        <f>IF(集計表!AJ146=0,NA(),集計表!AJ146)</f>
        <v>124.93982081558819</v>
      </c>
      <c r="AI117" s="93" t="e">
        <f>IF(集計表!AK146=0,NA(),集計表!AK146)</f>
        <v>#N/A</v>
      </c>
      <c r="AJ117" s="93" t="e">
        <f>IF(集計表!AL146=0,NA(),集計表!AL146)</f>
        <v>#N/A</v>
      </c>
      <c r="AK117" s="110" t="e">
        <f>IF(集計表!AM146=0,NA(),集計表!AM146)</f>
        <v>#N/A</v>
      </c>
      <c r="AL117" s="110" t="e">
        <f>IF(集計表!AN146=0,NA(),集計表!AN146)</f>
        <v>#N/A</v>
      </c>
      <c r="AM117" s="110" t="e">
        <f>IF(集計表!AO146=0,NA(),集計表!AO146)</f>
        <v>#N/A</v>
      </c>
      <c r="AN117" s="94" t="e">
        <f>IF(集計表!AP146=0,NA(),集計表!AP146)</f>
        <v>#N/A</v>
      </c>
      <c r="AO117" s="94" t="e">
        <f>IF(集計表!AQ146=0,NA(),集計表!AQ146)</f>
        <v>#N/A</v>
      </c>
      <c r="AP117" s="94" t="e">
        <f>IF(集計表!AR146=0,NA(),集計表!AR146)</f>
        <v>#N/A</v>
      </c>
      <c r="AQ117" s="94" t="e">
        <f>IF(集計表!AS146=0,NA(),集計表!AS146)</f>
        <v>#N/A</v>
      </c>
      <c r="AR117" s="163" t="e">
        <f>IF(集計表!AT146=0,NA(),集計表!AT146)</f>
        <v>#N/A</v>
      </c>
      <c r="AS117" s="142"/>
    </row>
    <row r="118" spans="1:89" s="152" customFormat="1" x14ac:dyDescent="0.15">
      <c r="A118" s="120" t="s">
        <v>2</v>
      </c>
      <c r="B118" s="121">
        <f>集計表!D147</f>
        <v>124</v>
      </c>
      <c r="C118" s="121">
        <f>集計表!E147</f>
        <v>124</v>
      </c>
      <c r="D118" s="121">
        <f>集計表!F147</f>
        <v>124</v>
      </c>
      <c r="E118" s="121">
        <f>集計表!G147</f>
        <v>124</v>
      </c>
      <c r="F118" s="121">
        <f>集計表!H147</f>
        <v>124</v>
      </c>
      <c r="G118" s="121">
        <f>集計表!I147</f>
        <v>124</v>
      </c>
      <c r="H118" s="121">
        <f>集計表!J147</f>
        <v>124</v>
      </c>
      <c r="I118" s="121">
        <f>集計表!K147</f>
        <v>122</v>
      </c>
      <c r="J118" s="121">
        <f>集計表!L147</f>
        <v>122</v>
      </c>
      <c r="K118" s="121">
        <f>集計表!M147</f>
        <v>122</v>
      </c>
      <c r="L118" s="121">
        <f>集計表!N147</f>
        <v>122</v>
      </c>
      <c r="M118" s="121">
        <f>集計表!O147</f>
        <v>122</v>
      </c>
      <c r="N118" s="121">
        <f>集計表!P147</f>
        <v>122</v>
      </c>
      <c r="O118" s="121">
        <f>集計表!Q147</f>
        <v>122</v>
      </c>
      <c r="P118" s="121">
        <f>集計表!R147</f>
        <v>121</v>
      </c>
      <c r="Q118" s="121">
        <f>集計表!S147</f>
        <v>121</v>
      </c>
      <c r="R118" s="121">
        <f>集計表!T147</f>
        <v>121</v>
      </c>
      <c r="S118" s="121">
        <f>集計表!U147</f>
        <v>121</v>
      </c>
      <c r="T118" s="121">
        <f>集計表!V147</f>
        <v>121</v>
      </c>
      <c r="U118" s="121">
        <f>集計表!W147</f>
        <v>121</v>
      </c>
      <c r="V118" s="121">
        <f>集計表!X147</f>
        <v>121</v>
      </c>
      <c r="W118" s="121">
        <f>集計表!Y147</f>
        <v>121</v>
      </c>
      <c r="X118" s="121">
        <f>集計表!Z147</f>
        <v>111</v>
      </c>
      <c r="Y118" s="121">
        <f>集計表!AA147</f>
        <v>111</v>
      </c>
      <c r="Z118" s="121">
        <f>集計表!AB147</f>
        <v>111</v>
      </c>
      <c r="AA118" s="121">
        <f>集計表!AC147</f>
        <v>111</v>
      </c>
      <c r="AB118" s="121">
        <f>集計表!AD147</f>
        <v>111</v>
      </c>
      <c r="AC118" s="121">
        <f>集計表!AE147</f>
        <v>111</v>
      </c>
      <c r="AD118" s="121">
        <f>集計表!AF147</f>
        <v>111</v>
      </c>
      <c r="AE118" s="121">
        <f>集計表!AG147</f>
        <v>105</v>
      </c>
      <c r="AF118" s="121">
        <f>集計表!AH147</f>
        <v>105</v>
      </c>
      <c r="AG118" s="121">
        <f>集計表!AI147</f>
        <v>105</v>
      </c>
      <c r="AH118" s="121">
        <f>集計表!AJ147</f>
        <v>105</v>
      </c>
      <c r="AI118" s="121">
        <f>集計表!AK147</f>
        <v>105</v>
      </c>
      <c r="AJ118" s="121">
        <f>集計表!AL147</f>
        <v>105</v>
      </c>
      <c r="AK118" s="122">
        <f>集計表!AM147</f>
        <v>105</v>
      </c>
      <c r="AL118" s="122">
        <f>集計表!AN147</f>
        <v>105</v>
      </c>
      <c r="AM118" s="122">
        <f>集計表!AO147</f>
        <v>120</v>
      </c>
      <c r="AN118" s="123">
        <f>集計表!AP147</f>
        <v>120</v>
      </c>
      <c r="AO118" s="123">
        <f>集計表!AQ147</f>
        <v>120</v>
      </c>
      <c r="AP118" s="123">
        <f>集計表!AR147</f>
        <v>120</v>
      </c>
      <c r="AQ118" s="123">
        <f>集計表!AS147</f>
        <v>120</v>
      </c>
      <c r="AR118" s="164">
        <f>集計表!AT147</f>
        <v>120</v>
      </c>
      <c r="AS118" s="142"/>
    </row>
    <row r="119" spans="1:89" s="152" customFormat="1" ht="13.5" customHeight="1" thickBot="1" x14ac:dyDescent="0.2">
      <c r="A119" s="124" t="s">
        <v>23</v>
      </c>
      <c r="B119" s="125">
        <f>IFERROR(B117/B118, "")</f>
        <v>1.105044080958316</v>
      </c>
      <c r="C119" s="125">
        <f t="shared" ref="C119" si="39">IFERROR(C117/C118, "")</f>
        <v>1.2358751429617889</v>
      </c>
      <c r="D119" s="125">
        <f t="shared" ref="D119" si="40">IFERROR(D117/D118, "")</f>
        <v>1.0968050798957132</v>
      </c>
      <c r="E119" s="125">
        <f t="shared" ref="E119" si="41">IFERROR(E117/E118, "")</f>
        <v>1.1952195893585782</v>
      </c>
      <c r="F119" s="125">
        <f t="shared" ref="F119" si="42">IFERROR(F117/F118, "")</f>
        <v>1.2937975812167075</v>
      </c>
      <c r="G119" s="125">
        <f t="shared" ref="G119" si="43">IFERROR(G117/G118, "")</f>
        <v>1.0476828849388018</v>
      </c>
      <c r="H119" s="125">
        <f t="shared" ref="H119" si="44">IFERROR(H117/H118, "")</f>
        <v>1.1377910048194255</v>
      </c>
      <c r="I119" s="125">
        <f t="shared" ref="I119" si="45">IFERROR(I117/I118, "")</f>
        <v>1.016247740338821</v>
      </c>
      <c r="J119" s="125">
        <f t="shared" ref="J119" si="46">IFERROR(J117/J118, "")</f>
        <v>1.1976461834422822</v>
      </c>
      <c r="K119" s="125">
        <f t="shared" ref="K119" si="47">IFERROR(K117/K118, "")</f>
        <v>1.2642461705172716</v>
      </c>
      <c r="L119" s="125">
        <f t="shared" ref="L119" si="48">IFERROR(L117/L118, "")</f>
        <v>1.190729918297124</v>
      </c>
      <c r="M119" s="125">
        <f t="shared" ref="M119" si="49">IFERROR(M117/M118, "")</f>
        <v>1.0898566271220729</v>
      </c>
      <c r="N119" s="125">
        <f t="shared" ref="N119" si="50">IFERROR(N117/N118, "")</f>
        <v>1.073954215944106</v>
      </c>
      <c r="O119" s="125">
        <f t="shared" ref="O119" si="51">IFERROR(O117/O118, "")</f>
        <v>1.1726961258813209</v>
      </c>
      <c r="P119" s="126">
        <f t="shared" ref="P119" si="52">IFERROR(P117/P118, "")</f>
        <v>1.1823554573545969</v>
      </c>
      <c r="Q119" s="126">
        <f t="shared" ref="Q119" si="53">IFERROR(Q117/Q118, "")</f>
        <v>1.0073147337557036</v>
      </c>
      <c r="R119" s="126">
        <f t="shared" ref="R119" si="54">IFERROR(R117/R118, "")</f>
        <v>0.98181961921740601</v>
      </c>
      <c r="S119" s="125">
        <f t="shared" ref="S119" si="55">IFERROR(S117/S118, "")</f>
        <v>1.0909439895996575</v>
      </c>
      <c r="T119" s="125">
        <f t="shared" ref="T119" si="56">IFERROR(T117/T118, "")</f>
        <v>1.1160264270465965</v>
      </c>
      <c r="U119" s="125">
        <f t="shared" ref="U119" si="57">IFERROR(U117/U118, "")</f>
        <v>1.2489398242636796</v>
      </c>
      <c r="V119" s="125">
        <f t="shared" ref="V119" si="58">IFERROR(V117/V118, "")</f>
        <v>1.0819210302732192</v>
      </c>
      <c r="W119" s="125">
        <f t="shared" ref="W119" si="59">IFERROR(W117/W118, "")</f>
        <v>1.1842057768519842</v>
      </c>
      <c r="X119" s="125">
        <f t="shared" ref="X119" si="60">IFERROR(X117/X118, "")</f>
        <v>1.1170024527556288</v>
      </c>
      <c r="Y119" s="126">
        <f t="shared" ref="Y119" si="61">IFERROR(Y117/Y118, "")</f>
        <v>1.280056335030157</v>
      </c>
      <c r="Z119" s="125">
        <f t="shared" ref="Z119" si="62">IFERROR(Z117/Z118, "")</f>
        <v>1.3892394831694788</v>
      </c>
      <c r="AA119" s="125">
        <f t="shared" ref="AA119" si="63">IFERROR(AA117/AA118, "")</f>
        <v>1.2164766413602639</v>
      </c>
      <c r="AB119" s="125">
        <f t="shared" ref="AB119" si="64">IFERROR(AB117/AB118, "")</f>
        <v>1.2797966290238962</v>
      </c>
      <c r="AC119" s="125">
        <f t="shared" ref="AC119" si="65">IFERROR(AC117/AC118, "")</f>
        <v>1.1697499710645811</v>
      </c>
      <c r="AD119" s="125">
        <f t="shared" ref="AD119" si="66">IFERROR(AD117/AD118, "")</f>
        <v>1.3074098229503635</v>
      </c>
      <c r="AE119" s="125">
        <f t="shared" ref="AE119" si="67">IFERROR(AE117/AE118, "")</f>
        <v>1.4681123091267767</v>
      </c>
      <c r="AF119" s="125">
        <f t="shared" ref="AF119" si="68">IFERROR(AF117/AF118, "")</f>
        <v>1.3815784620139273</v>
      </c>
      <c r="AG119" s="125">
        <f t="shared" ref="AG119" si="69">IFERROR(AG117/AG118, "")</f>
        <v>1.304324634662501</v>
      </c>
      <c r="AH119" s="125">
        <f t="shared" ref="AH119" si="70">IFERROR(AH117/AH118, "")</f>
        <v>1.1899030553865542</v>
      </c>
      <c r="AI119" s="125" t="str">
        <f t="shared" ref="AI119" si="71">IFERROR(AI117/AI118, "")</f>
        <v/>
      </c>
      <c r="AJ119" s="125" t="str">
        <f t="shared" ref="AJ119" si="72">IFERROR(AJ117/AJ118, "")</f>
        <v/>
      </c>
      <c r="AK119" s="125" t="str">
        <f t="shared" ref="AK119" si="73">IFERROR(AK117/AK118, "")</f>
        <v/>
      </c>
      <c r="AL119" s="125" t="str">
        <f t="shared" ref="AL119" si="74">IFERROR(AL117/AL118, "")</f>
        <v/>
      </c>
      <c r="AM119" s="125" t="str">
        <f t="shared" ref="AM119" si="75">IFERROR(AM117/AM118, "")</f>
        <v/>
      </c>
      <c r="AN119" s="130" t="str">
        <f t="shared" ref="AN119:AR119" si="76">IFERROR(AN117/AN118, "")</f>
        <v/>
      </c>
      <c r="AO119" s="130" t="str">
        <f t="shared" si="76"/>
        <v/>
      </c>
      <c r="AP119" s="130" t="str">
        <f t="shared" si="76"/>
        <v/>
      </c>
      <c r="AQ119" s="130" t="str">
        <f t="shared" si="76"/>
        <v/>
      </c>
      <c r="AR119" s="165" t="str">
        <f t="shared" si="76"/>
        <v/>
      </c>
      <c r="AS119" s="143"/>
    </row>
    <row r="120" spans="1:89" s="116" customFormat="1" ht="22.5" customHeight="1" x14ac:dyDescent="0.15">
      <c r="A120" s="116" t="s">
        <v>21</v>
      </c>
      <c r="B120" s="117"/>
      <c r="C120" s="117"/>
      <c r="D120" s="118"/>
      <c r="E120" s="117"/>
      <c r="F120" s="115"/>
      <c r="G120" s="117"/>
      <c r="H120" s="117"/>
      <c r="I120" s="117"/>
      <c r="J120" s="117"/>
      <c r="K120" s="119"/>
      <c r="L120" s="117"/>
      <c r="M120" s="11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S120" s="116" t="s">
        <v>22</v>
      </c>
    </row>
    <row r="121" spans="1:89" ht="15" x14ac:dyDescent="0.15">
      <c r="A121" s="59" t="s">
        <v>15</v>
      </c>
      <c r="B121" s="30"/>
      <c r="C121" s="30"/>
      <c r="D121" s="30"/>
      <c r="E121" s="30"/>
      <c r="F121" s="30"/>
      <c r="G121" s="30"/>
      <c r="H121" s="30"/>
      <c r="I121" s="30"/>
      <c r="J121" s="30"/>
      <c r="L121" s="30" t="str">
        <f>TEXT(集計表!$C$1,"(e.m/d～)")</f>
        <v>(6.3/1～)</v>
      </c>
      <c r="M121" s="30"/>
      <c r="N121" s="30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</row>
    <row r="122" spans="1:89" ht="15" x14ac:dyDescent="0.15">
      <c r="A122" s="59" t="s">
        <v>20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52" spans="1:89" x14ac:dyDescent="0.15"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</row>
    <row r="153" spans="1:89" ht="13.35" customHeight="1" x14ac:dyDescent="0.15"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</row>
    <row r="154" spans="1:89" s="140" customFormat="1" ht="16.5" customHeight="1" thickBot="1" x14ac:dyDescent="0.2">
      <c r="C154" s="135"/>
      <c r="D154" s="135"/>
      <c r="E154" s="135"/>
      <c r="F154" s="129"/>
      <c r="G154" s="135"/>
      <c r="H154" s="135"/>
      <c r="I154" s="137"/>
      <c r="J154" s="135"/>
      <c r="K154" s="135"/>
      <c r="L154" s="135"/>
      <c r="M154" s="135"/>
      <c r="N154" s="135"/>
      <c r="O154" s="135"/>
      <c r="P154" s="129"/>
      <c r="Q154" s="135"/>
      <c r="R154" s="137"/>
      <c r="S154" s="137"/>
      <c r="T154" s="135"/>
      <c r="U154" s="135"/>
      <c r="V154" s="135"/>
      <c r="X154" s="137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J154" s="135"/>
      <c r="AK154" s="135"/>
      <c r="AL154" s="135"/>
      <c r="AM154" s="135"/>
      <c r="AN154" s="135"/>
      <c r="AO154" s="135"/>
      <c r="AT154" s="135"/>
    </row>
    <row r="155" spans="1:89" x14ac:dyDescent="0.15">
      <c r="A155" s="91">
        <f>集計表!C149</f>
        <v>45352</v>
      </c>
      <c r="B155" s="100" t="str">
        <f>集計表!D149</f>
        <v>3/1</v>
      </c>
      <c r="C155" s="100" t="str">
        <f>集計表!E149</f>
        <v>2</v>
      </c>
      <c r="D155" s="100" t="str">
        <f>集計表!F149</f>
        <v>4</v>
      </c>
      <c r="E155" s="100" t="str">
        <f>集計表!G149</f>
        <v>5</v>
      </c>
      <c r="F155" s="100" t="str">
        <f>集計表!H149</f>
        <v>7</v>
      </c>
      <c r="G155" s="100" t="str">
        <f>集計表!I149</f>
        <v>8</v>
      </c>
      <c r="H155" s="100" t="str">
        <f>集計表!J149</f>
        <v>9</v>
      </c>
      <c r="I155" s="100" t="str">
        <f>集計表!K149</f>
        <v>11</v>
      </c>
      <c r="J155" s="100" t="str">
        <f>集計表!L149</f>
        <v>12</v>
      </c>
      <c r="K155" s="100" t="str">
        <f>集計表!M149</f>
        <v>14</v>
      </c>
      <c r="L155" s="100" t="str">
        <f>集計表!N149</f>
        <v>15</v>
      </c>
      <c r="M155" s="100" t="str">
        <f>集計表!O149</f>
        <v>16</v>
      </c>
      <c r="N155" s="100" t="str">
        <f>集計表!P149</f>
        <v>18</v>
      </c>
      <c r="O155" s="100" t="str">
        <f>集計表!Q149</f>
        <v>19</v>
      </c>
      <c r="P155" s="100" t="str">
        <f>集計表!R149</f>
        <v>21</v>
      </c>
      <c r="Q155" s="97" t="str">
        <f>集計表!S149</f>
        <v>22</v>
      </c>
      <c r="R155" s="108" t="str">
        <f>集計表!T149</f>
        <v>23</v>
      </c>
      <c r="S155" s="101" t="str">
        <f>集計表!U149</f>
        <v>25</v>
      </c>
      <c r="T155" s="101" t="str">
        <f>集計表!V149</f>
        <v>26</v>
      </c>
      <c r="U155" s="101" t="str">
        <f>集計表!W149</f>
        <v>28</v>
      </c>
      <c r="V155" s="101" t="str">
        <f>集計表!X149</f>
        <v>29</v>
      </c>
      <c r="W155" s="101" t="str">
        <f>集計表!Y149</f>
        <v>30</v>
      </c>
      <c r="X155" s="101" t="str">
        <f>集計表!Z149</f>
        <v>4/1</v>
      </c>
      <c r="Y155" s="101" t="str">
        <f>集計表!AA149</f>
        <v>2</v>
      </c>
      <c r="Z155" s="101" t="str">
        <f>集計表!AB149</f>
        <v>4</v>
      </c>
      <c r="AA155" s="101" t="str">
        <f>集計表!AC149</f>
        <v>5</v>
      </c>
      <c r="AB155" s="101" t="str">
        <f>集計表!AD149</f>
        <v>6</v>
      </c>
      <c r="AC155" s="101" t="str">
        <f>集計表!AE149</f>
        <v>8</v>
      </c>
      <c r="AD155" s="101" t="str">
        <f>集計表!AF149</f>
        <v>9</v>
      </c>
      <c r="AE155" s="101" t="str">
        <f>集計表!AG149</f>
        <v>11</v>
      </c>
      <c r="AF155" s="101" t="str">
        <f>集計表!AH149</f>
        <v>12</v>
      </c>
      <c r="AG155" s="101" t="str">
        <f>集計表!AI149</f>
        <v>13</v>
      </c>
      <c r="AH155" s="101" t="str">
        <f>集計表!AJ149</f>
        <v>15</v>
      </c>
      <c r="AI155" s="101" t="str">
        <f>集計表!AK149</f>
        <v>16</v>
      </c>
      <c r="AJ155" s="101" t="str">
        <f>集計表!AL149</f>
        <v>18</v>
      </c>
      <c r="AK155" s="101" t="str">
        <f>集計表!AM149</f>
        <v>19</v>
      </c>
      <c r="AL155" s="101" t="str">
        <f>集計表!AN149</f>
        <v>20</v>
      </c>
      <c r="AM155" s="101" t="str">
        <f>集計表!AO149</f>
        <v>22</v>
      </c>
      <c r="AN155" s="156" t="str">
        <f>集計表!AP149</f>
        <v>23</v>
      </c>
      <c r="AO155" s="156" t="str">
        <f>集計表!AQ149</f>
        <v>25</v>
      </c>
      <c r="AP155" s="156" t="str">
        <f>集計表!AR149</f>
        <v>26</v>
      </c>
      <c r="AQ155" s="156" t="str">
        <f>集計表!AS149</f>
        <v>27</v>
      </c>
      <c r="AR155" s="166" t="str">
        <f>集計表!AT149</f>
        <v>30</v>
      </c>
      <c r="AS155" s="158"/>
      <c r="AT155" s="158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s="152" customFormat="1" x14ac:dyDescent="0.15">
      <c r="A156" s="92" t="s">
        <v>0</v>
      </c>
      <c r="B156" s="93">
        <f>IF(集計表!D151="","",集計表!D151)</f>
        <v>110.892</v>
      </c>
      <c r="C156" s="93">
        <f>IF(集計表!E151="","",集計表!E151)</f>
        <v>154.941</v>
      </c>
      <c r="D156" s="93">
        <f>IF(集計表!F151="","",集計表!F151)</f>
        <v>134.05199999999999</v>
      </c>
      <c r="E156" s="93">
        <f>IF(集計表!G151="","",集計表!G151)</f>
        <v>121.367</v>
      </c>
      <c r="F156" s="93">
        <f>IF(集計表!H151="","",集計表!H151)</f>
        <v>159.054</v>
      </c>
      <c r="G156" s="93">
        <f>IF(集計表!I151="","",集計表!I151)</f>
        <v>109.51900000000001</v>
      </c>
      <c r="H156" s="93">
        <f>IF(集計表!J151="","",集計表!J151)</f>
        <v>116.258</v>
      </c>
      <c r="I156" s="93">
        <f>IF(集計表!K151="","",集計表!K151)</f>
        <v>249.07599999999999</v>
      </c>
      <c r="J156" s="93">
        <f>IF(集計表!L151="","",集計表!L151)</f>
        <v>127.49</v>
      </c>
      <c r="K156" s="93">
        <f>IF(集計表!M151="","",集計表!M151)</f>
        <v>120.188</v>
      </c>
      <c r="L156" s="93">
        <f>IF(集計表!N151="","",集計表!N151)</f>
        <v>103.006</v>
      </c>
      <c r="M156" s="93">
        <f>IF(集計表!O151="","",集計表!O151)</f>
        <v>146.958</v>
      </c>
      <c r="N156" s="93">
        <f>IF(集計表!P151="","",集計表!P151)</f>
        <v>165.852</v>
      </c>
      <c r="O156" s="93">
        <f>IF(集計表!Q151="","",集計表!Q151)</f>
        <v>112.099</v>
      </c>
      <c r="P156" s="93">
        <f>IF(集計表!R151="","",集計表!R151)</f>
        <v>137.929</v>
      </c>
      <c r="Q156" s="93">
        <f>IF(集計表!S151="","",集計表!S151)</f>
        <v>105.492</v>
      </c>
      <c r="R156" s="93">
        <f>IF(集計表!T151="","",集計表!T151)</f>
        <v>132.66</v>
      </c>
      <c r="S156" s="93">
        <f>IF(集計表!U151="","",集計表!U151)</f>
        <v>249.30699999999999</v>
      </c>
      <c r="T156" s="93">
        <f>IF(集計表!V151="","",集計表!V151)</f>
        <v>135.45099999999999</v>
      </c>
      <c r="U156" s="93">
        <f>IF(集計表!W151="","",集計表!W151)</f>
        <v>112.383</v>
      </c>
      <c r="V156" s="93">
        <f>IF(集計表!X151="","",集計表!X151)</f>
        <v>92.843000000000004</v>
      </c>
      <c r="W156" s="93">
        <f>IF(集計表!Y151="","",集計表!Y151)</f>
        <v>66.215999999999994</v>
      </c>
      <c r="X156" s="93">
        <f>IF(集計表!Z151="","",集計表!Z151)</f>
        <v>169.57300000000001</v>
      </c>
      <c r="Y156" s="93">
        <f>IF(集計表!AA151="","",集計表!AA151)</f>
        <v>141.149</v>
      </c>
      <c r="Z156" s="93">
        <f>IF(集計表!AB151="","",集計表!AB151)</f>
        <v>135.80000000000001</v>
      </c>
      <c r="AA156" s="93">
        <f>IF(集計表!AC151="","",集計表!AC151)</f>
        <v>116.59099999999999</v>
      </c>
      <c r="AB156" s="93">
        <f>IF(集計表!AD151="","",集計表!AD151)</f>
        <v>138.88499999999999</v>
      </c>
      <c r="AC156" s="93">
        <f>IF(集計表!AE151="","",集計表!AE151)</f>
        <v>142.72200000000001</v>
      </c>
      <c r="AD156" s="93">
        <f>IF(集計表!AF151="","",集計表!AF151)</f>
        <v>128.505</v>
      </c>
      <c r="AE156" s="93">
        <f>IF(集計表!AG151="","",集計表!AG151)</f>
        <v>129.24799999999999</v>
      </c>
      <c r="AF156" s="93">
        <f>IF(集計表!AH151="","",集計表!AH151)</f>
        <v>96.064999999999998</v>
      </c>
      <c r="AG156" s="93">
        <f>IF(集計表!AI151="","",集計表!AI151)</f>
        <v>102.232</v>
      </c>
      <c r="AH156" s="93">
        <f>IF(集計表!AJ151="","",集計表!AJ151)</f>
        <v>133.46100000000001</v>
      </c>
      <c r="AI156" s="93" t="str">
        <f>IF(集計表!AK151="","",集計表!AK151)</f>
        <v/>
      </c>
      <c r="AJ156" s="93" t="str">
        <f>IF(集計表!AL151="","",集計表!AL151)</f>
        <v/>
      </c>
      <c r="AK156" s="93" t="str">
        <f>IF(集計表!AM151="","",集計表!AM151)</f>
        <v/>
      </c>
      <c r="AL156" s="93" t="str">
        <f>IF(集計表!AN151="","",集計表!AN151)</f>
        <v/>
      </c>
      <c r="AM156" s="93" t="str">
        <f>IF(集計表!AO151="","",集計表!AO151)</f>
        <v/>
      </c>
      <c r="AN156" s="94" t="str">
        <f>IF(集計表!AP151="","",集計表!AP151)</f>
        <v/>
      </c>
      <c r="AO156" s="94" t="str">
        <f>IF(集計表!AQ151="","",集計表!AQ151)</f>
        <v/>
      </c>
      <c r="AP156" s="94" t="str">
        <f>IF(集計表!AR151="","",集計表!AR151)</f>
        <v/>
      </c>
      <c r="AQ156" s="94" t="str">
        <f>IF(集計表!AS151="","",集計表!AS151)</f>
        <v/>
      </c>
      <c r="AR156" s="163" t="str">
        <f>IF(集計表!AT151="","",集計表!AT151)</f>
        <v/>
      </c>
      <c r="AS156" s="154"/>
      <c r="AT156" s="154"/>
    </row>
    <row r="157" spans="1:89" s="152" customFormat="1" x14ac:dyDescent="0.15">
      <c r="A157" s="92" t="s">
        <v>1</v>
      </c>
      <c r="B157" s="146">
        <f>IF(集計表!D152=0,NA(),集計表!D152)</f>
        <v>148.65079536846662</v>
      </c>
      <c r="C157" s="146">
        <f>IF(集計表!E152=0,NA(),集計表!E152)</f>
        <v>155.19102755242318</v>
      </c>
      <c r="D157" s="146">
        <f>IF(集計表!F152=0,NA(),集計表!F152)</f>
        <v>163.0783725718378</v>
      </c>
      <c r="E157" s="146">
        <f>IF(集計表!G152=0,NA(),集計表!G152)</f>
        <v>159.48010579482067</v>
      </c>
      <c r="F157" s="146">
        <f>IF(集計表!H152=0,NA(),集計表!H152)</f>
        <v>162.37966351050588</v>
      </c>
      <c r="G157" s="146">
        <f>IF(集計表!I152=0,NA(),集計表!I152)</f>
        <v>146.45508998438626</v>
      </c>
      <c r="H157" s="146">
        <f>IF(集計表!J152=0,NA(),集計表!J152)</f>
        <v>148.42151077775293</v>
      </c>
      <c r="I157" s="146">
        <f>IF(集計表!K152=0,NA(),集計表!K152)</f>
        <v>136.27148340265623</v>
      </c>
      <c r="J157" s="146">
        <f>IF(集計表!L152=0,NA(),集計表!L152)</f>
        <v>143.05349439171701</v>
      </c>
      <c r="K157" s="146">
        <f>IF(集計表!M152=0,NA(),集計表!M152)</f>
        <v>147.39250174726263</v>
      </c>
      <c r="L157" s="146">
        <f>IF(集計表!N152=0,NA(),集計表!N152)</f>
        <v>146.50719375570355</v>
      </c>
      <c r="M157" s="146">
        <f>IF(集計表!O152=0,NA(),集計表!O152)</f>
        <v>145.4970263612733</v>
      </c>
      <c r="N157" s="146">
        <f>IF(集計表!P152=0,NA(),集計表!P152)</f>
        <v>124.955864264525</v>
      </c>
      <c r="O157" s="146">
        <f>IF(集計表!Q152=0,NA(),集計表!Q152)</f>
        <v>142.87619871720534</v>
      </c>
      <c r="P157" s="146">
        <f>IF(集計表!R152=0,NA(),集計表!R152)</f>
        <v>133.70384038164562</v>
      </c>
      <c r="Q157" s="146">
        <f>IF(集計表!S152=0,NA(),集計表!S152)</f>
        <v>138.84845296325787</v>
      </c>
      <c r="R157" s="146">
        <f>IF(集計表!T152=0,NA(),集計表!T152)</f>
        <v>157.01304085632444</v>
      </c>
      <c r="S157" s="146">
        <f>IF(集計表!U152=0,NA(),集計表!U152)</f>
        <v>152.2583160520964</v>
      </c>
      <c r="T157" s="146">
        <f>IF(集計表!V152=0,NA(),集計表!V152)</f>
        <v>142.19378963610458</v>
      </c>
      <c r="U157" s="146">
        <f>IF(集計表!W152=0,NA(),集計表!W152)</f>
        <v>133.20307341857753</v>
      </c>
      <c r="V157" s="146">
        <f>IF(集計表!X152=0,NA(),集計表!X152)</f>
        <v>150.88913542216429</v>
      </c>
      <c r="W157" s="146">
        <f>IF(集計表!Y152=0,NA(),集計表!Y152)</f>
        <v>152.97237827715355</v>
      </c>
      <c r="X157" s="146">
        <f>IF(集計表!Z152=0,NA(),集計表!Z152)</f>
        <v>130.05130533752424</v>
      </c>
      <c r="Y157" s="146">
        <f>IF(集計表!AA152=0,NA(),集計表!AA152)</f>
        <v>150.81155374816683</v>
      </c>
      <c r="Z157" s="146">
        <f>IF(集計表!AB152=0,NA(),集計表!AB152)</f>
        <v>145.03144329896907</v>
      </c>
      <c r="AA157" s="146">
        <f>IF(集計表!AC152=0,NA(),集計表!AC152)</f>
        <v>143.01766002521634</v>
      </c>
      <c r="AB157" s="146">
        <f>IF(集計表!AD152=0,NA(),集計表!AD152)</f>
        <v>143.62641753969112</v>
      </c>
      <c r="AC157" s="146">
        <f>IF(集計表!AE152=0,NA(),集計表!AE152)</f>
        <v>124.87528201678788</v>
      </c>
      <c r="AD157" s="146">
        <f>IF(集計表!AF152=0,NA(),集計表!AF152)</f>
        <v>148.77179876269406</v>
      </c>
      <c r="AE157" s="146">
        <f>IF(集計表!AG152=0,NA(),集計表!AG152)</f>
        <v>137.16015721713296</v>
      </c>
      <c r="AF157" s="146">
        <f>IF(集計表!AH152=0,NA(),集計表!AH152)</f>
        <v>142.45719044397023</v>
      </c>
      <c r="AG157" s="146">
        <f>IF(集計表!AI152=0,NA(),集計表!AI152)</f>
        <v>147.54806714140386</v>
      </c>
      <c r="AH157" s="146">
        <f>IF(集計表!AJ152=0,NA(),集計表!AJ152)</f>
        <v>139.10677276507744</v>
      </c>
      <c r="AI157" s="146" t="e">
        <f>IF(集計表!AK152=0,NA(),集計表!AK152)</f>
        <v>#N/A</v>
      </c>
      <c r="AJ157" s="146" t="e">
        <f>IF(集計表!AL152=0,NA(),集計表!AL152)</f>
        <v>#N/A</v>
      </c>
      <c r="AK157" s="146" t="e">
        <f>IF(集計表!AM152=0,NA(),集計表!AM152)</f>
        <v>#N/A</v>
      </c>
      <c r="AL157" s="146" t="e">
        <f>IF(集計表!AN152=0,NA(),集計表!AN152)</f>
        <v>#N/A</v>
      </c>
      <c r="AM157" s="146" t="e">
        <f>IF(集計表!AO152=0,NA(),集計表!AO152)</f>
        <v>#N/A</v>
      </c>
      <c r="AN157" s="150" t="e">
        <f>IF(集計表!AP152=0,NA(),集計表!AP152)</f>
        <v>#N/A</v>
      </c>
      <c r="AO157" s="150" t="e">
        <f>IF(集計表!AQ152=0,NA(),集計表!AQ152)</f>
        <v>#N/A</v>
      </c>
      <c r="AP157" s="150" t="e">
        <f>IF(集計表!AR152=0,NA(),集計表!AR152)</f>
        <v>#N/A</v>
      </c>
      <c r="AQ157" s="150" t="e">
        <f>IF(集計表!AS152=0,NA(),集計表!AS152)</f>
        <v>#N/A</v>
      </c>
      <c r="AR157" s="167" t="e">
        <f>IF(集計表!AT152=0,NA(),集計表!AT152)</f>
        <v>#N/A</v>
      </c>
      <c r="AS157" s="159"/>
      <c r="AT157" s="159"/>
    </row>
    <row r="158" spans="1:89" s="152" customFormat="1" x14ac:dyDescent="0.15">
      <c r="A158" s="120" t="s">
        <v>2</v>
      </c>
      <c r="B158" s="148">
        <f>集計表!D153</f>
        <v>138</v>
      </c>
      <c r="C158" s="148">
        <f>集計表!E153</f>
        <v>138</v>
      </c>
      <c r="D158" s="148">
        <f>集計表!F153</f>
        <v>138</v>
      </c>
      <c r="E158" s="148">
        <f>集計表!G153</f>
        <v>138</v>
      </c>
      <c r="F158" s="148">
        <f>集計表!H153</f>
        <v>138</v>
      </c>
      <c r="G158" s="148">
        <f>集計表!I153</f>
        <v>138</v>
      </c>
      <c r="H158" s="148">
        <f>集計表!J153</f>
        <v>138</v>
      </c>
      <c r="I158" s="148">
        <f>集計表!K153</f>
        <v>131</v>
      </c>
      <c r="J158" s="148">
        <f>集計表!L153</f>
        <v>131</v>
      </c>
      <c r="K158" s="148">
        <f>集計表!M153</f>
        <v>131</v>
      </c>
      <c r="L158" s="148">
        <f>集計表!N153</f>
        <v>131</v>
      </c>
      <c r="M158" s="148">
        <f>集計表!O153</f>
        <v>131</v>
      </c>
      <c r="N158" s="148">
        <f>集計表!P153</f>
        <v>131</v>
      </c>
      <c r="O158" s="148">
        <f>集計表!Q153</f>
        <v>131</v>
      </c>
      <c r="P158" s="148">
        <f>集計表!R153</f>
        <v>129</v>
      </c>
      <c r="Q158" s="148">
        <f>集計表!S153</f>
        <v>129</v>
      </c>
      <c r="R158" s="148">
        <f>集計表!T153</f>
        <v>129</v>
      </c>
      <c r="S158" s="148">
        <f>集計表!U153</f>
        <v>129</v>
      </c>
      <c r="T158" s="148">
        <f>集計表!V153</f>
        <v>129</v>
      </c>
      <c r="U158" s="148">
        <f>集計表!W153</f>
        <v>129</v>
      </c>
      <c r="V158" s="148">
        <f>集計表!X153</f>
        <v>129</v>
      </c>
      <c r="W158" s="148">
        <f>集計表!Y153</f>
        <v>129</v>
      </c>
      <c r="X158" s="148">
        <f>集計表!Z153</f>
        <v>117</v>
      </c>
      <c r="Y158" s="148">
        <f>集計表!AA153</f>
        <v>117</v>
      </c>
      <c r="Z158" s="148">
        <f>集計表!AB153</f>
        <v>117</v>
      </c>
      <c r="AA158" s="148">
        <f>集計表!AC153</f>
        <v>117</v>
      </c>
      <c r="AB158" s="148">
        <f>集計表!AD153</f>
        <v>117</v>
      </c>
      <c r="AC158" s="148">
        <f>集計表!AE153</f>
        <v>117</v>
      </c>
      <c r="AD158" s="148">
        <f>集計表!AF153</f>
        <v>117</v>
      </c>
      <c r="AE158" s="148">
        <f>集計表!AG153</f>
        <v>114</v>
      </c>
      <c r="AF158" s="148">
        <f>集計表!AH153</f>
        <v>114</v>
      </c>
      <c r="AG158" s="148">
        <f>集計表!AI153</f>
        <v>114</v>
      </c>
      <c r="AH158" s="148">
        <f>集計表!AJ153</f>
        <v>114</v>
      </c>
      <c r="AI158" s="148">
        <f>集計表!AK153</f>
        <v>114</v>
      </c>
      <c r="AJ158" s="148">
        <f>集計表!AL153</f>
        <v>114</v>
      </c>
      <c r="AK158" s="148">
        <f>集計表!AM153</f>
        <v>114</v>
      </c>
      <c r="AL158" s="148">
        <f>集計表!AN153</f>
        <v>114</v>
      </c>
      <c r="AM158" s="148">
        <f>集計表!AO153</f>
        <v>129</v>
      </c>
      <c r="AN158" s="151">
        <f>集計表!AP153</f>
        <v>129</v>
      </c>
      <c r="AO158" s="151">
        <f>集計表!AQ153</f>
        <v>129</v>
      </c>
      <c r="AP158" s="151">
        <f>集計表!AR153</f>
        <v>129</v>
      </c>
      <c r="AQ158" s="151">
        <f>集計表!AS153</f>
        <v>129</v>
      </c>
      <c r="AR158" s="168">
        <f>集計表!AT153</f>
        <v>129</v>
      </c>
      <c r="AS158" s="159"/>
      <c r="AT158" s="159"/>
    </row>
    <row r="159" spans="1:89" s="152" customFormat="1" ht="13.5" customHeight="1" thickBot="1" x14ac:dyDescent="0.2">
      <c r="A159" s="124" t="s">
        <v>23</v>
      </c>
      <c r="B159" s="125">
        <f>IFERROR(B157/B158, "")</f>
        <v>1.0771796765830914</v>
      </c>
      <c r="C159" s="125">
        <f t="shared" ref="C159" si="77">IFERROR(C157/C158, "")</f>
        <v>1.1245726634233564</v>
      </c>
      <c r="D159" s="125">
        <f t="shared" ref="D159" si="78">IFERROR(D157/D158, "")</f>
        <v>1.1817273374770856</v>
      </c>
      <c r="E159" s="125">
        <f t="shared" ref="E159" si="79">IFERROR(E157/E158, "")</f>
        <v>1.1556529405421787</v>
      </c>
      <c r="F159" s="126">
        <f t="shared" ref="F159" si="80">IFERROR(F157/F158, "")</f>
        <v>1.176664228336999</v>
      </c>
      <c r="G159" s="125">
        <f t="shared" ref="G159" si="81">IFERROR(G157/G158, "")</f>
        <v>1.061268768002799</v>
      </c>
      <c r="H159" s="125">
        <f t="shared" ref="H159" si="82">IFERROR(H157/H158, "")</f>
        <v>1.0755181940416878</v>
      </c>
      <c r="I159" s="125">
        <f t="shared" ref="I159" si="83">IFERROR(I157/I158, "")</f>
        <v>1.0402403313179864</v>
      </c>
      <c r="J159" s="125">
        <f t="shared" ref="J159" si="84">IFERROR(J157/J158, "")</f>
        <v>1.0920114075703589</v>
      </c>
      <c r="K159" s="125">
        <f t="shared" ref="K159" si="85">IFERROR(K157/K158, "")</f>
        <v>1.1251336011241422</v>
      </c>
      <c r="L159" s="125">
        <f t="shared" ref="L159" si="86">IFERROR(L157/L158, "")</f>
        <v>1.118375524852699</v>
      </c>
      <c r="M159" s="125">
        <f t="shared" ref="M159" si="87">IFERROR(M157/M158, "")</f>
        <v>1.1106643233684985</v>
      </c>
      <c r="N159" s="125">
        <f t="shared" ref="N159" si="88">IFERROR(N157/N158, "")</f>
        <v>0.95386155927118321</v>
      </c>
      <c r="O159" s="125">
        <f t="shared" ref="O159" si="89">IFERROR(O157/O158, "")</f>
        <v>1.09065800547485</v>
      </c>
      <c r="P159" s="126">
        <f t="shared" ref="P159" si="90">IFERROR(P157/P158, "")</f>
        <v>1.0364638789274854</v>
      </c>
      <c r="Q159" s="125">
        <f t="shared" ref="Q159" si="91">IFERROR(Q157/Q158, "")</f>
        <v>1.0763445966144021</v>
      </c>
      <c r="R159" s="126">
        <f t="shared" ref="R159" si="92">IFERROR(R157/R158, "")</f>
        <v>1.2171553554753833</v>
      </c>
      <c r="S159" s="125">
        <f t="shared" ref="S159" si="93">IFERROR(S157/S158, "")</f>
        <v>1.1802970236596622</v>
      </c>
      <c r="T159" s="125">
        <f t="shared" ref="T159" si="94">IFERROR(T157/T158, "")</f>
        <v>1.1022774390395704</v>
      </c>
      <c r="U159" s="125">
        <f t="shared" ref="U159" si="95">IFERROR(U157/U158, "")</f>
        <v>1.0325819644850971</v>
      </c>
      <c r="V159" s="125">
        <f t="shared" ref="V159" si="96">IFERROR(V157/V158, "")</f>
        <v>1.169683220326855</v>
      </c>
      <c r="W159" s="125">
        <f t="shared" ref="W159" si="97">IFERROR(W157/W158, "")</f>
        <v>1.1858323897453764</v>
      </c>
      <c r="X159" s="126">
        <f t="shared" ref="X159" si="98">IFERROR(X157/X158, "")</f>
        <v>1.111549618269438</v>
      </c>
      <c r="Y159" s="126">
        <f t="shared" ref="Y159" si="99">IFERROR(Y157/Y158, "")</f>
        <v>1.2889876388732209</v>
      </c>
      <c r="Z159" s="126">
        <f t="shared" ref="Z159" si="100">IFERROR(Z157/Z158, "")</f>
        <v>1.2395849854612742</v>
      </c>
      <c r="AA159" s="126">
        <f t="shared" ref="AA159" si="101">IFERROR(AA157/AA158, "")</f>
        <v>1.2223731626086867</v>
      </c>
      <c r="AB159" s="126">
        <f t="shared" ref="AB159" si="102">IFERROR(AB157/AB158, "")</f>
        <v>1.2275762182879584</v>
      </c>
      <c r="AC159" s="126">
        <f t="shared" ref="AC159" si="103">IFERROR(AC157/AC158, "")</f>
        <v>1.0673101027075886</v>
      </c>
      <c r="AD159" s="126">
        <f t="shared" ref="AD159" si="104">IFERROR(AD157/AD158, "")</f>
        <v>1.2715538355785818</v>
      </c>
      <c r="AE159" s="126">
        <f t="shared" ref="AE159" si="105">IFERROR(AE157/AE158, "")</f>
        <v>1.2031592738344996</v>
      </c>
      <c r="AF159" s="125">
        <f t="shared" ref="AF159" si="106">IFERROR(AF157/AF158, "")</f>
        <v>1.2496244775786862</v>
      </c>
      <c r="AG159" s="125">
        <f t="shared" ref="AG159" si="107">IFERROR(AG157/AG158, "")</f>
        <v>1.2942812907140691</v>
      </c>
      <c r="AH159" s="125">
        <f t="shared" ref="AH159" si="108">IFERROR(AH157/AH158, "")</f>
        <v>1.2202348488164687</v>
      </c>
      <c r="AI159" s="125" t="str">
        <f t="shared" ref="AI159" si="109">IFERROR(AI157/AI158, "")</f>
        <v/>
      </c>
      <c r="AJ159" s="125" t="str">
        <f t="shared" ref="AJ159" si="110">IFERROR(AJ157/AJ158, "")</f>
        <v/>
      </c>
      <c r="AK159" s="126" t="str">
        <f t="shared" ref="AK159" si="111">IFERROR(AK157/AK158, "")</f>
        <v/>
      </c>
      <c r="AL159" s="125" t="str">
        <f t="shared" ref="AL159" si="112">IFERROR(AL157/AL158, "")</f>
        <v/>
      </c>
      <c r="AM159" s="125" t="str">
        <f t="shared" ref="AM159" si="113">IFERROR(AM157/AM158, "")</f>
        <v/>
      </c>
      <c r="AN159" s="157" t="str">
        <f t="shared" ref="AN159:AR159" si="114">IFERROR(AN157/AN158, "")</f>
        <v/>
      </c>
      <c r="AO159" s="157" t="str">
        <f t="shared" si="114"/>
        <v/>
      </c>
      <c r="AP159" s="157" t="str">
        <f t="shared" si="114"/>
        <v/>
      </c>
      <c r="AQ159" s="157" t="str">
        <f t="shared" si="114"/>
        <v/>
      </c>
      <c r="AR159" s="169" t="str">
        <f t="shared" si="114"/>
        <v/>
      </c>
      <c r="AS159" s="143"/>
      <c r="AT159" s="143"/>
    </row>
    <row r="160" spans="1:89" s="116" customFormat="1" ht="22.5" customHeight="1" x14ac:dyDescent="0.15">
      <c r="A160" s="116" t="s">
        <v>21</v>
      </c>
      <c r="B160" s="117"/>
      <c r="C160" s="117"/>
      <c r="D160" s="118"/>
      <c r="E160" s="117"/>
      <c r="F160" s="115"/>
      <c r="G160" s="117"/>
      <c r="H160" s="117"/>
      <c r="I160" s="117"/>
      <c r="J160" s="117"/>
      <c r="K160" s="119"/>
      <c r="L160" s="117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S160" s="116" t="s">
        <v>22</v>
      </c>
    </row>
  </sheetData>
  <phoneticPr fontId="5"/>
  <conditionalFormatting sqref="B117:AS117 B157:AT157 B37:AU37 B77:AT77">
    <cfRule type="expression" dxfId="9" priority="71" stopIfTrue="1">
      <formula>ISERROR(B37)</formula>
    </cfRule>
  </conditionalFormatting>
  <conditionalFormatting sqref="B36">
    <cfRule type="expression" dxfId="8" priority="67" stopIfTrue="1">
      <formula>ISERROR(B36)</formula>
    </cfRule>
  </conditionalFormatting>
  <conditionalFormatting sqref="B76">
    <cfRule type="expression" dxfId="7" priority="66" stopIfTrue="1">
      <formula>ISERROR(B76)</formula>
    </cfRule>
  </conditionalFormatting>
  <conditionalFormatting sqref="B116">
    <cfRule type="expression" dxfId="6" priority="65" stopIfTrue="1">
      <formula>ISERROR(B116)</formula>
    </cfRule>
  </conditionalFormatting>
  <conditionalFormatting sqref="B156">
    <cfRule type="expression" dxfId="5" priority="64" stopIfTrue="1">
      <formula>ISERROR(B156)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3" manualBreakCount="3">
    <brk id="40" max="16383" man="1"/>
    <brk id="80" max="16383" man="1"/>
    <brk id="12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CK160"/>
  <sheetViews>
    <sheetView showGridLines="0" zoomScale="70" zoomScaleNormal="70" zoomScaleSheetLayoutView="80" workbookViewId="0"/>
  </sheetViews>
  <sheetFormatPr defaultRowHeight="13.5" x14ac:dyDescent="0.15"/>
  <cols>
    <col min="1" max="1" width="12.625" customWidth="1"/>
    <col min="2" max="40" width="4.125" style="48" customWidth="1"/>
    <col min="41" max="41" width="4.125" style="22" customWidth="1"/>
    <col min="42" max="48" width="4.125" style="48" customWidth="1"/>
    <col min="49" max="63" width="9" style="48" customWidth="1"/>
    <col min="64" max="64" width="9.125" style="48" customWidth="1"/>
    <col min="65" max="89" width="9" style="48" customWidth="1"/>
  </cols>
  <sheetData>
    <row r="1" spans="1:14" ht="15" x14ac:dyDescent="0.15">
      <c r="A1" s="59" t="s">
        <v>16</v>
      </c>
      <c r="J1" s="30"/>
      <c r="L1" s="30" t="str">
        <f>TEXT(集計表!$C$1,"(e.m/d～)")</f>
        <v>(6.3/1～)</v>
      </c>
      <c r="N1" s="30"/>
    </row>
    <row r="2" spans="1:14" ht="15" x14ac:dyDescent="0.15">
      <c r="A2" s="59" t="s">
        <v>17</v>
      </c>
    </row>
    <row r="31" spans="45:89" x14ac:dyDescent="0.15">
      <c r="CK31"/>
    </row>
    <row r="32" spans="45:89" x14ac:dyDescent="0.15"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K32"/>
    </row>
    <row r="33" spans="1:89" ht="13.35" customHeight="1" x14ac:dyDescent="0.15">
      <c r="AJ33" s="3"/>
      <c r="AK33" s="3"/>
      <c r="AL33" s="3"/>
      <c r="AM33" s="3"/>
      <c r="AN33" s="3"/>
      <c r="AR33" s="5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K33"/>
    </row>
    <row r="34" spans="1:89" s="139" customFormat="1" ht="13.5" customHeight="1" thickBot="1" x14ac:dyDescent="0.2">
      <c r="B34" s="82"/>
      <c r="C34" s="82"/>
      <c r="D34" s="10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04"/>
      <c r="S34" s="82"/>
      <c r="T34" s="82"/>
      <c r="U34" s="82"/>
      <c r="V34" s="82"/>
      <c r="W34" s="82"/>
      <c r="X34" s="82"/>
      <c r="Y34" s="82"/>
      <c r="Z34" s="82"/>
      <c r="AA34" s="104"/>
      <c r="AB34" s="82"/>
      <c r="AC34" s="82"/>
      <c r="AD34" s="82"/>
      <c r="AE34" s="82"/>
      <c r="AF34" s="82"/>
      <c r="AG34" s="82"/>
      <c r="AH34" s="82"/>
      <c r="AI34" s="82"/>
      <c r="AJ34" s="136"/>
      <c r="AK34" s="136"/>
      <c r="AL34" s="82"/>
      <c r="AM34" s="82"/>
      <c r="AN34" s="136"/>
      <c r="AO34" s="82"/>
      <c r="AP34" s="82"/>
      <c r="AQ34" s="82"/>
      <c r="AT34" s="135"/>
    </row>
    <row r="35" spans="1:89" x14ac:dyDescent="0.15">
      <c r="A35" s="91">
        <f>集計表!C131</f>
        <v>45352</v>
      </c>
      <c r="B35" s="96" t="str">
        <f>集計表!D131</f>
        <v>3/1</v>
      </c>
      <c r="C35" s="96" t="str">
        <f>集計表!E131</f>
        <v>2</v>
      </c>
      <c r="D35" s="114" t="str">
        <f>集計表!F131</f>
        <v>4</v>
      </c>
      <c r="E35" s="114" t="str">
        <f>集計表!G131</f>
        <v>5</v>
      </c>
      <c r="F35" s="96" t="str">
        <f>集計表!H131</f>
        <v>7</v>
      </c>
      <c r="G35" s="96" t="str">
        <f>集計表!I131</f>
        <v>8</v>
      </c>
      <c r="H35" s="114" t="str">
        <f>集計表!J131</f>
        <v>9</v>
      </c>
      <c r="I35" s="96" t="str">
        <f>集計表!K131</f>
        <v>11</v>
      </c>
      <c r="J35" s="96" t="str">
        <f>集計表!L131</f>
        <v>12</v>
      </c>
      <c r="K35" s="96" t="str">
        <f>集計表!M131</f>
        <v>14</v>
      </c>
      <c r="L35" s="96" t="str">
        <f>集計表!N131</f>
        <v>15</v>
      </c>
      <c r="M35" s="96" t="str">
        <f>集計表!O131</f>
        <v>16</v>
      </c>
      <c r="N35" s="96" t="str">
        <f>集計表!P131</f>
        <v>18</v>
      </c>
      <c r="O35" s="96" t="str">
        <f>集計表!Q131</f>
        <v>19</v>
      </c>
      <c r="P35" s="96" t="str">
        <f>集計表!R131</f>
        <v>21</v>
      </c>
      <c r="Q35" s="108" t="str">
        <f>集計表!S131</f>
        <v>22</v>
      </c>
      <c r="R35" s="108" t="str">
        <f>集計表!T131</f>
        <v>23</v>
      </c>
      <c r="S35" s="97" t="str">
        <f>集計表!U131</f>
        <v>25</v>
      </c>
      <c r="T35" s="97" t="str">
        <f>集計表!V131</f>
        <v>26</v>
      </c>
      <c r="U35" s="108" t="str">
        <f>集計表!W131</f>
        <v>28</v>
      </c>
      <c r="V35" s="108" t="str">
        <f>集計表!X131</f>
        <v>29</v>
      </c>
      <c r="W35" s="108" t="str">
        <f>集計表!Y131</f>
        <v>30</v>
      </c>
      <c r="X35" s="108" t="str">
        <f>集計表!Z131</f>
        <v>4/1</v>
      </c>
      <c r="Y35" s="111" t="str">
        <f>集計表!AA131</f>
        <v>2</v>
      </c>
      <c r="Z35" s="111" t="str">
        <f>集計表!AB131</f>
        <v>4</v>
      </c>
      <c r="AA35" s="111" t="str">
        <f>集計表!AC131</f>
        <v>5</v>
      </c>
      <c r="AB35" s="98" t="str">
        <f>集計表!AD131</f>
        <v>6</v>
      </c>
      <c r="AC35" s="98" t="str">
        <f>集計表!AE131</f>
        <v>8</v>
      </c>
      <c r="AD35" s="111" t="str">
        <f>集計表!AF131</f>
        <v>9</v>
      </c>
      <c r="AE35" s="98" t="str">
        <f>集計表!AG131</f>
        <v>11</v>
      </c>
      <c r="AF35" s="98" t="str">
        <f>集計表!AH131</f>
        <v>12</v>
      </c>
      <c r="AG35" s="98" t="str">
        <f>集計表!AI131</f>
        <v>13</v>
      </c>
      <c r="AH35" s="98" t="str">
        <f>集計表!AJ131</f>
        <v>15</v>
      </c>
      <c r="AI35" s="98" t="str">
        <f>集計表!AK131</f>
        <v>16</v>
      </c>
      <c r="AJ35" s="98" t="str">
        <f>集計表!AL131</f>
        <v>18</v>
      </c>
      <c r="AK35" s="98" t="str">
        <f>集計表!AM131</f>
        <v>19</v>
      </c>
      <c r="AL35" s="111" t="str">
        <f>集計表!AN131</f>
        <v>20</v>
      </c>
      <c r="AM35" s="111" t="str">
        <f>集計表!AO131</f>
        <v>22</v>
      </c>
      <c r="AN35" s="99" t="str">
        <f>集計表!AP131</f>
        <v>23</v>
      </c>
      <c r="AO35" s="99" t="str">
        <f>集計表!AQ131</f>
        <v>25</v>
      </c>
      <c r="AP35" s="99" t="str">
        <f>集計表!AR131</f>
        <v>26</v>
      </c>
      <c r="AQ35" s="99" t="str">
        <f>集計表!AS131</f>
        <v>27</v>
      </c>
      <c r="AR35" s="170" t="str">
        <f>集計表!AT131</f>
        <v>30</v>
      </c>
      <c r="AS35" s="141"/>
      <c r="AT35" s="141"/>
      <c r="AU35" s="141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s="152" customFormat="1" x14ac:dyDescent="0.15">
      <c r="A36" s="92" t="s">
        <v>0</v>
      </c>
      <c r="B36" s="93">
        <f>IF(集計表!D159="","",集計表!D159)</f>
        <v>154.62</v>
      </c>
      <c r="C36" s="93">
        <f>IF(集計表!E159="","",集計表!E159)</f>
        <v>157.16</v>
      </c>
      <c r="D36" s="93">
        <f>IF(集計表!F159="","",集計表!F159)</f>
        <v>157.078</v>
      </c>
      <c r="E36" s="93">
        <f>IF(集計表!G159="","",集計表!G159)</f>
        <v>132.381</v>
      </c>
      <c r="F36" s="93">
        <f>IF(集計表!H159="","",集計表!H159)</f>
        <v>152.24700000000001</v>
      </c>
      <c r="G36" s="93">
        <f>IF(集計表!I159="","",集計表!I159)</f>
        <v>110.38800000000001</v>
      </c>
      <c r="H36" s="93">
        <f>IF(集計表!J159="","",集計表!J159)</f>
        <v>138.49799999999999</v>
      </c>
      <c r="I36" s="93">
        <f>IF(集計表!K159="","",集計表!K159)</f>
        <v>160.898</v>
      </c>
      <c r="J36" s="93">
        <f>IF(集計表!L159="","",集計表!L159)</f>
        <v>130.04</v>
      </c>
      <c r="K36" s="93">
        <f>IF(集計表!M159="","",集計表!M159)</f>
        <v>120.889</v>
      </c>
      <c r="L36" s="93">
        <f>IF(集計表!N159="","",集計表!N159)</f>
        <v>103.661</v>
      </c>
      <c r="M36" s="93">
        <f>IF(集計表!O159="","",集計表!O159)</f>
        <v>97.147999999999996</v>
      </c>
      <c r="N36" s="93">
        <f>IF(集計表!P159="","",集計表!P159)</f>
        <v>141.32900000000001</v>
      </c>
      <c r="O36" s="93">
        <f>IF(集計表!Q159="","",集計表!Q159)</f>
        <v>123.64400000000001</v>
      </c>
      <c r="P36" s="110">
        <f>IF(集計表!R159="","",集計表!R159)</f>
        <v>149.34200000000001</v>
      </c>
      <c r="Q36" s="93">
        <f>IF(集計表!S159="","",集計表!S159)</f>
        <v>94.650999999999996</v>
      </c>
      <c r="R36" s="93">
        <f>IF(集計表!T159="","",集計表!T159)</f>
        <v>95.971000000000004</v>
      </c>
      <c r="S36" s="93">
        <f>IF(集計表!U159="","",集計表!U159)</f>
        <v>122.815</v>
      </c>
      <c r="T36" s="93">
        <f>IF(集計表!V159="","",集計表!V159)</f>
        <v>88.599000000000004</v>
      </c>
      <c r="U36" s="93">
        <f>IF(集計表!W159="","",集計表!W159)</f>
        <v>154.32</v>
      </c>
      <c r="V36" s="93">
        <f>IF(集計表!X159="","",集計表!X159)</f>
        <v>121.31399999999999</v>
      </c>
      <c r="W36" s="93">
        <f>IF(集計表!Y159="","",集計表!Y159)</f>
        <v>110.01600000000001</v>
      </c>
      <c r="X36" s="93">
        <f>IF(集計表!Z159="","",集計表!Z159)</f>
        <v>158.60400000000001</v>
      </c>
      <c r="Y36" s="93">
        <f>IF(集計表!AA159="","",集計表!AA159)</f>
        <v>111.65900000000001</v>
      </c>
      <c r="Z36" s="93">
        <f>IF(集計表!AB159="","",集計表!AB159)</f>
        <v>177.44399999999999</v>
      </c>
      <c r="AA36" s="93">
        <f>IF(集計表!AC159="","",集計表!AC159)</f>
        <v>130.202</v>
      </c>
      <c r="AB36" s="93">
        <f>IF(集計表!AD159="","",集計表!AD159)</f>
        <v>153.53100000000001</v>
      </c>
      <c r="AC36" s="93">
        <f>IF(集計表!AE159="","",集計表!AE159)</f>
        <v>169.04</v>
      </c>
      <c r="AD36" s="93">
        <f>IF(集計表!AF159="","",集計表!AF159)</f>
        <v>147.79900000000001</v>
      </c>
      <c r="AE36" s="93">
        <f>IF(集計表!AG159="","",集計表!AG159)</f>
        <v>146.41800000000001</v>
      </c>
      <c r="AF36" s="93">
        <f>IF(集計表!AH159="","",集計表!AH159)</f>
        <v>122.884</v>
      </c>
      <c r="AG36" s="93">
        <f>IF(集計表!AI159="","",集計表!AI159)</f>
        <v>138.453</v>
      </c>
      <c r="AH36" s="93">
        <f>IF(集計表!AJ159="","",集計表!AJ159)</f>
        <v>153.09800000000001</v>
      </c>
      <c r="AI36" s="93" t="str">
        <f>IF(集計表!AK159="","",集計表!AK159)</f>
        <v/>
      </c>
      <c r="AJ36" s="93" t="str">
        <f>IF(集計表!AL159="","",集計表!AL159)</f>
        <v/>
      </c>
      <c r="AK36" s="93" t="str">
        <f>IF(集計表!AM159="","",集計表!AM159)</f>
        <v/>
      </c>
      <c r="AL36" s="93" t="str">
        <f>IF(集計表!AN159="","",集計表!AN159)</f>
        <v/>
      </c>
      <c r="AM36" s="93" t="str">
        <f>IF(集計表!AO159="","",集計表!AO159)</f>
        <v/>
      </c>
      <c r="AN36" s="94" t="str">
        <f>IF(集計表!AP159="","",集計表!AP159)</f>
        <v/>
      </c>
      <c r="AO36" s="94" t="str">
        <f>IF(集計表!AQ159="","",集計表!AQ159)</f>
        <v/>
      </c>
      <c r="AP36" s="94" t="str">
        <f>IF(集計表!AR159="","",集計表!AR159)</f>
        <v/>
      </c>
      <c r="AQ36" s="94" t="str">
        <f>IF(集計表!AS159="","",集計表!AS159)</f>
        <v/>
      </c>
      <c r="AR36" s="163" t="str">
        <f>IF(集計表!AT159="","",集計表!AT159)</f>
        <v/>
      </c>
      <c r="AS36" s="142"/>
      <c r="AT36" s="142"/>
      <c r="AU36" s="142"/>
    </row>
    <row r="37" spans="1:89" s="152" customFormat="1" x14ac:dyDescent="0.15">
      <c r="A37" s="92" t="s">
        <v>1</v>
      </c>
      <c r="B37" s="93">
        <f>IF(集計表!D160=0,NA(),集計表!D160)</f>
        <v>377</v>
      </c>
      <c r="C37" s="93">
        <f>IF(集計表!E160=0,NA(),集計表!E160)</f>
        <v>398</v>
      </c>
      <c r="D37" s="93">
        <f>IF(集計表!F160=0,NA(),集計表!F160)</f>
        <v>415</v>
      </c>
      <c r="E37" s="93">
        <f>IF(集計表!G160=0,NA(),集計表!G160)</f>
        <v>440</v>
      </c>
      <c r="F37" s="93">
        <f>IF(集計表!H160=0,NA(),集計表!H160)</f>
        <v>443</v>
      </c>
      <c r="G37" s="93">
        <f>IF(集計表!I160=0,NA(),集計表!I160)</f>
        <v>474</v>
      </c>
      <c r="H37" s="93">
        <f>IF(集計表!J160=0,NA(),集計表!J160)</f>
        <v>478</v>
      </c>
      <c r="I37" s="93">
        <f>IF(集計表!K160=0,NA(),集計表!K160)</f>
        <v>469</v>
      </c>
      <c r="J37" s="93">
        <f>IF(集計表!L160=0,NA(),集計表!L160)</f>
        <v>490</v>
      </c>
      <c r="K37" s="93">
        <f>IF(集計表!M160=0,NA(),集計表!M160)</f>
        <v>510</v>
      </c>
      <c r="L37" s="93">
        <f>IF(集計表!N160=0,NA(),集計表!N160)</f>
        <v>511</v>
      </c>
      <c r="M37" s="93">
        <f>IF(集計表!O160=0,NA(),集計表!O160)</f>
        <v>507</v>
      </c>
      <c r="N37" s="93">
        <f>IF(集計表!P160=0,NA(),集計表!P160)</f>
        <v>503</v>
      </c>
      <c r="O37" s="93">
        <f>IF(集計表!Q160=0,NA(),集計表!Q160)</f>
        <v>507</v>
      </c>
      <c r="P37" s="110">
        <f>IF(集計表!R160=0,NA(),集計表!R160)</f>
        <v>505</v>
      </c>
      <c r="Q37" s="93">
        <f>IF(集計表!S160=0,NA(),集計表!S160)</f>
        <v>534</v>
      </c>
      <c r="R37" s="93">
        <f>IF(集計表!T160=0,NA(),集計表!T160)</f>
        <v>569</v>
      </c>
      <c r="S37" s="93">
        <f>IF(集計表!U160=0,NA(),集計表!U160)</f>
        <v>606</v>
      </c>
      <c r="T37" s="93">
        <f>IF(集計表!V160=0,NA(),集計表!V160)</f>
        <v>624</v>
      </c>
      <c r="U37" s="93">
        <f>IF(集計表!W160=0,NA(),集計表!W160)</f>
        <v>600</v>
      </c>
      <c r="V37" s="93">
        <f>IF(集計表!X160=0,NA(),集計表!X160)</f>
        <v>610</v>
      </c>
      <c r="W37" s="93">
        <f>IF(集計表!Y160=0,NA(),集計表!Y160)</f>
        <v>584</v>
      </c>
      <c r="X37" s="93">
        <f>IF(集計表!Z160=0,NA(),集計表!Z160)</f>
        <v>558</v>
      </c>
      <c r="Y37" s="93">
        <f>IF(集計表!AA160=0,NA(),集計表!AA160)</f>
        <v>573</v>
      </c>
      <c r="Z37" s="93">
        <f>IF(集計表!AB160=0,NA(),集計表!AB160)</f>
        <v>534</v>
      </c>
      <c r="AA37" s="93">
        <f>IF(集計表!AC160=0,NA(),集計表!AC160)</f>
        <v>538</v>
      </c>
      <c r="AB37" s="93">
        <f>IF(集計表!AD160=0,NA(),集計表!AD160)</f>
        <v>547</v>
      </c>
      <c r="AC37" s="93">
        <f>IF(集計表!AE160=0,NA(),集計表!AE160)</f>
        <v>508</v>
      </c>
      <c r="AD37" s="93">
        <f>IF(集計表!AF160=0,NA(),集計表!AF160)</f>
        <v>515</v>
      </c>
      <c r="AE37" s="93">
        <f>IF(集計表!AG160=0,NA(),集計表!AG160)</f>
        <v>493</v>
      </c>
      <c r="AF37" s="93">
        <f>IF(集計表!AH160=0,NA(),集計表!AH160)</f>
        <v>515</v>
      </c>
      <c r="AG37" s="93">
        <f>IF(集計表!AI160=0,NA(),集計表!AI160)</f>
        <v>512</v>
      </c>
      <c r="AH37" s="93">
        <f>IF(集計表!AJ160=0,NA(),集計表!AJ160)</f>
        <v>514</v>
      </c>
      <c r="AI37" s="93" t="e">
        <f>IF(集計表!AK160=0,NA(),集計表!AK160)</f>
        <v>#N/A</v>
      </c>
      <c r="AJ37" s="93" t="e">
        <f>IF(集計表!AL160=0,NA(),集計表!AL160)</f>
        <v>#N/A</v>
      </c>
      <c r="AK37" s="93" t="e">
        <f>IF(集計表!AM160=0,NA(),集計表!AM160)</f>
        <v>#N/A</v>
      </c>
      <c r="AL37" s="93" t="e">
        <f>IF(集計表!AN160=0,NA(),集計表!AN160)</f>
        <v>#N/A</v>
      </c>
      <c r="AM37" s="93" t="e">
        <f>IF(集計表!AO160=0,NA(),集計表!AO160)</f>
        <v>#N/A</v>
      </c>
      <c r="AN37" s="94" t="e">
        <f>IF(集計表!AP160=0,NA(),集計表!AP160)</f>
        <v>#N/A</v>
      </c>
      <c r="AO37" s="94" t="e">
        <f>IF(集計表!AQ160=0,NA(),集計表!AQ160)</f>
        <v>#N/A</v>
      </c>
      <c r="AP37" s="94" t="e">
        <f>IF(集計表!AR160=0,NA(),集計表!AR160)</f>
        <v>#N/A</v>
      </c>
      <c r="AQ37" s="94" t="e">
        <f>IF(集計表!AS160=0,NA(),集計表!AS160)</f>
        <v>#N/A</v>
      </c>
      <c r="AR37" s="163" t="e">
        <f>IF(集計表!AT160=0,NA(),集計表!AT160)</f>
        <v>#N/A</v>
      </c>
      <c r="AS37" s="142"/>
      <c r="AT37" s="142"/>
      <c r="AU37" s="142"/>
    </row>
    <row r="38" spans="1:89" s="152" customFormat="1" x14ac:dyDescent="0.15">
      <c r="A38" s="120" t="s">
        <v>2</v>
      </c>
      <c r="B38" s="121">
        <f>集計表!D161</f>
        <v>324</v>
      </c>
      <c r="C38" s="121">
        <f>集計表!E161</f>
        <v>324</v>
      </c>
      <c r="D38" s="121">
        <f>集計表!F161</f>
        <v>324</v>
      </c>
      <c r="E38" s="121">
        <f>集計表!G161</f>
        <v>324</v>
      </c>
      <c r="F38" s="121">
        <f>集計表!H161</f>
        <v>324</v>
      </c>
      <c r="G38" s="121">
        <f>集計表!I161</f>
        <v>324</v>
      </c>
      <c r="H38" s="121">
        <f>集計表!J161</f>
        <v>324</v>
      </c>
      <c r="I38" s="121">
        <f>集計表!K161</f>
        <v>314</v>
      </c>
      <c r="J38" s="121">
        <f>集計表!L161</f>
        <v>314</v>
      </c>
      <c r="K38" s="121">
        <f>集計表!M161</f>
        <v>314</v>
      </c>
      <c r="L38" s="121">
        <f>集計表!N161</f>
        <v>314</v>
      </c>
      <c r="M38" s="121">
        <f>集計表!O161</f>
        <v>314</v>
      </c>
      <c r="N38" s="121">
        <f>集計表!P161</f>
        <v>314</v>
      </c>
      <c r="O38" s="121">
        <f>集計表!Q161</f>
        <v>314</v>
      </c>
      <c r="P38" s="122">
        <f>集計表!R161</f>
        <v>333</v>
      </c>
      <c r="Q38" s="121">
        <f>集計表!S161</f>
        <v>333</v>
      </c>
      <c r="R38" s="121">
        <f>集計表!T161</f>
        <v>333</v>
      </c>
      <c r="S38" s="121">
        <f>集計表!U161</f>
        <v>333</v>
      </c>
      <c r="T38" s="121">
        <f>集計表!V161</f>
        <v>333</v>
      </c>
      <c r="U38" s="121">
        <f>集計表!W161</f>
        <v>333</v>
      </c>
      <c r="V38" s="121">
        <f>集計表!X161</f>
        <v>333</v>
      </c>
      <c r="W38" s="121">
        <f>集計表!Y161</f>
        <v>333</v>
      </c>
      <c r="X38" s="121">
        <f>集計表!Z161</f>
        <v>428</v>
      </c>
      <c r="Y38" s="121">
        <f>集計表!AA161</f>
        <v>428</v>
      </c>
      <c r="Z38" s="121">
        <f>集計表!AB161</f>
        <v>428</v>
      </c>
      <c r="AA38" s="121">
        <f>集計表!AC161</f>
        <v>428</v>
      </c>
      <c r="AB38" s="121">
        <f>集計表!AD161</f>
        <v>428</v>
      </c>
      <c r="AC38" s="121">
        <f>集計表!AE161</f>
        <v>428</v>
      </c>
      <c r="AD38" s="121">
        <f>集計表!AF161</f>
        <v>428</v>
      </c>
      <c r="AE38" s="121">
        <f>集計表!AG161</f>
        <v>474</v>
      </c>
      <c r="AF38" s="121">
        <f>集計表!AH161</f>
        <v>474</v>
      </c>
      <c r="AG38" s="121">
        <f>集計表!AI161</f>
        <v>474</v>
      </c>
      <c r="AH38" s="121">
        <f>集計表!AJ161</f>
        <v>474</v>
      </c>
      <c r="AI38" s="121">
        <f>集計表!AK161</f>
        <v>474</v>
      </c>
      <c r="AJ38" s="121">
        <f>集計表!AL161</f>
        <v>474</v>
      </c>
      <c r="AK38" s="121">
        <f>集計表!AM161</f>
        <v>474</v>
      </c>
      <c r="AL38" s="121">
        <f>集計表!AN161</f>
        <v>474</v>
      </c>
      <c r="AM38" s="121">
        <f>集計表!AO161</f>
        <v>399</v>
      </c>
      <c r="AN38" s="123">
        <f>集計表!AP161</f>
        <v>399</v>
      </c>
      <c r="AO38" s="123">
        <f>集計表!AQ161</f>
        <v>399</v>
      </c>
      <c r="AP38" s="123">
        <f>集計表!AR161</f>
        <v>399</v>
      </c>
      <c r="AQ38" s="123">
        <f>集計表!AS161</f>
        <v>399</v>
      </c>
      <c r="AR38" s="164">
        <f>集計表!AT161</f>
        <v>399</v>
      </c>
      <c r="AS38" s="142"/>
      <c r="AT38" s="142"/>
      <c r="AU38" s="142"/>
    </row>
    <row r="39" spans="1:89" s="152" customFormat="1" ht="13.5" customHeight="1" thickBot="1" x14ac:dyDescent="0.2">
      <c r="A39" s="124" t="s">
        <v>23</v>
      </c>
      <c r="B39" s="125">
        <f>IFERROR(B37/B38, "")</f>
        <v>1.1635802469135803</v>
      </c>
      <c r="C39" s="125">
        <f t="shared" ref="C39:AR39" si="0">IFERROR(C37/C38, "")</f>
        <v>1.228395061728395</v>
      </c>
      <c r="D39" s="125">
        <f t="shared" si="0"/>
        <v>1.2808641975308641</v>
      </c>
      <c r="E39" s="125">
        <f t="shared" si="0"/>
        <v>1.3580246913580247</v>
      </c>
      <c r="F39" s="125">
        <f t="shared" si="0"/>
        <v>1.367283950617284</v>
      </c>
      <c r="G39" s="125">
        <f t="shared" si="0"/>
        <v>1.462962962962963</v>
      </c>
      <c r="H39" s="126">
        <f t="shared" si="0"/>
        <v>1.4753086419753085</v>
      </c>
      <c r="I39" s="125">
        <f t="shared" si="0"/>
        <v>1.4936305732484076</v>
      </c>
      <c r="J39" s="125">
        <f t="shared" si="0"/>
        <v>1.5605095541401275</v>
      </c>
      <c r="K39" s="125">
        <f t="shared" si="0"/>
        <v>1.624203821656051</v>
      </c>
      <c r="L39" s="125">
        <f t="shared" si="0"/>
        <v>1.6273885350318471</v>
      </c>
      <c r="M39" s="125">
        <f t="shared" si="0"/>
        <v>1.6146496815286624</v>
      </c>
      <c r="N39" s="125">
        <f t="shared" si="0"/>
        <v>1.6019108280254777</v>
      </c>
      <c r="O39" s="125">
        <f t="shared" si="0"/>
        <v>1.6146496815286624</v>
      </c>
      <c r="P39" s="125">
        <f t="shared" si="0"/>
        <v>1.5165165165165164</v>
      </c>
      <c r="Q39" s="126">
        <f t="shared" si="0"/>
        <v>1.6036036036036037</v>
      </c>
      <c r="R39" s="126">
        <f t="shared" si="0"/>
        <v>1.7087087087087087</v>
      </c>
      <c r="S39" s="125">
        <f t="shared" si="0"/>
        <v>1.8198198198198199</v>
      </c>
      <c r="T39" s="125">
        <f t="shared" si="0"/>
        <v>1.8738738738738738</v>
      </c>
      <c r="U39" s="126">
        <f t="shared" si="0"/>
        <v>1.8018018018018018</v>
      </c>
      <c r="V39" s="126">
        <f t="shared" si="0"/>
        <v>1.8318318318318318</v>
      </c>
      <c r="W39" s="126">
        <f t="shared" si="0"/>
        <v>1.7537537537537538</v>
      </c>
      <c r="X39" s="126">
        <f t="shared" si="0"/>
        <v>1.3037383177570094</v>
      </c>
      <c r="Y39" s="126">
        <f t="shared" si="0"/>
        <v>1.3387850467289719</v>
      </c>
      <c r="Z39" s="126">
        <f t="shared" si="0"/>
        <v>1.2476635514018692</v>
      </c>
      <c r="AA39" s="125">
        <f t="shared" si="0"/>
        <v>1.2570093457943925</v>
      </c>
      <c r="AB39" s="125">
        <f t="shared" si="0"/>
        <v>1.27803738317757</v>
      </c>
      <c r="AC39" s="125">
        <f t="shared" si="0"/>
        <v>1.1869158878504673</v>
      </c>
      <c r="AD39" s="126">
        <f t="shared" si="0"/>
        <v>1.2032710280373833</v>
      </c>
      <c r="AE39" s="125">
        <f t="shared" si="0"/>
        <v>1.0400843881856541</v>
      </c>
      <c r="AF39" s="125">
        <f t="shared" si="0"/>
        <v>1.0864978902953586</v>
      </c>
      <c r="AG39" s="125">
        <f t="shared" si="0"/>
        <v>1.0801687763713079</v>
      </c>
      <c r="AH39" s="125">
        <f t="shared" si="0"/>
        <v>1.0843881856540085</v>
      </c>
      <c r="AI39" s="125" t="str">
        <f t="shared" si="0"/>
        <v/>
      </c>
      <c r="AJ39" s="125" t="str">
        <f t="shared" si="0"/>
        <v/>
      </c>
      <c r="AK39" s="125" t="str">
        <f t="shared" si="0"/>
        <v/>
      </c>
      <c r="AL39" s="126" t="str">
        <f t="shared" si="0"/>
        <v/>
      </c>
      <c r="AM39" s="126" t="str">
        <f t="shared" si="0"/>
        <v/>
      </c>
      <c r="AN39" s="130" t="str">
        <f t="shared" si="0"/>
        <v/>
      </c>
      <c r="AO39" s="130" t="str">
        <f t="shared" si="0"/>
        <v/>
      </c>
      <c r="AP39" s="130" t="str">
        <f t="shared" si="0"/>
        <v/>
      </c>
      <c r="AQ39" s="130" t="str">
        <f t="shared" si="0"/>
        <v/>
      </c>
      <c r="AR39" s="165" t="str">
        <f t="shared" si="0"/>
        <v/>
      </c>
      <c r="AS39" s="143"/>
      <c r="AT39" s="143"/>
      <c r="AU39" s="143"/>
    </row>
    <row r="40" spans="1:89" s="116" customFormat="1" ht="22.5" customHeight="1" x14ac:dyDescent="0.15">
      <c r="A40" s="116" t="s">
        <v>21</v>
      </c>
      <c r="B40" s="117"/>
      <c r="C40" s="117"/>
      <c r="D40" s="118"/>
      <c r="E40" s="117"/>
      <c r="F40" s="115"/>
      <c r="G40" s="117"/>
      <c r="H40" s="117"/>
      <c r="I40" s="117"/>
      <c r="J40" s="117"/>
      <c r="K40" s="119"/>
      <c r="L40" s="117"/>
      <c r="M40" s="1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S40" s="116" t="s">
        <v>22</v>
      </c>
    </row>
    <row r="41" spans="1:89" ht="15" x14ac:dyDescent="0.15">
      <c r="A41" s="59" t="s">
        <v>16</v>
      </c>
      <c r="J41" s="30"/>
      <c r="L41" s="30" t="str">
        <f>TEXT(集計表!$C$1,"(e.m/d～)")</f>
        <v>(6.3/1～)</v>
      </c>
      <c r="N41" s="30"/>
    </row>
    <row r="42" spans="1:89" ht="15" x14ac:dyDescent="0.15">
      <c r="A42" s="59" t="s">
        <v>18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72" spans="1:89" x14ac:dyDescent="0.15"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CJ72"/>
      <c r="CK72"/>
    </row>
    <row r="73" spans="1:89" ht="13.35" customHeight="1" x14ac:dyDescent="0.15"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CI73"/>
      <c r="CJ73"/>
      <c r="CK73"/>
    </row>
    <row r="74" spans="1:89" s="140" customFormat="1" ht="13.5" customHeight="1" thickBot="1" x14ac:dyDescent="0.2">
      <c r="B74" s="135"/>
      <c r="C74" s="135"/>
      <c r="D74" s="82"/>
      <c r="E74" s="137"/>
      <c r="F74" s="135"/>
      <c r="G74" s="135"/>
      <c r="H74" s="135"/>
      <c r="I74" s="135"/>
      <c r="J74" s="135"/>
      <c r="K74" s="135"/>
      <c r="L74" s="135"/>
      <c r="M74" s="135"/>
      <c r="N74" s="82"/>
      <c r="O74" s="135"/>
      <c r="P74" s="135"/>
      <c r="Q74" s="135"/>
      <c r="R74" s="135"/>
      <c r="S74" s="135"/>
      <c r="T74" s="135"/>
      <c r="U74" s="82"/>
      <c r="V74" s="135"/>
      <c r="W74" s="135"/>
      <c r="X74" s="135"/>
      <c r="Y74" s="135"/>
      <c r="Z74" s="135"/>
      <c r="AA74" s="135"/>
      <c r="AB74" s="137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82"/>
    </row>
    <row r="75" spans="1:89" x14ac:dyDescent="0.15">
      <c r="A75" s="95">
        <f>集計表!C137</f>
        <v>45352</v>
      </c>
      <c r="B75" s="100" t="str">
        <f>集計表!D137</f>
        <v>3/1</v>
      </c>
      <c r="C75" s="100" t="str">
        <f>集計表!E137</f>
        <v>2</v>
      </c>
      <c r="D75" s="100" t="str">
        <f>集計表!F137</f>
        <v>4</v>
      </c>
      <c r="E75" s="100" t="str">
        <f>集計表!G137</f>
        <v>5</v>
      </c>
      <c r="F75" s="100" t="str">
        <f>集計表!H137</f>
        <v>7</v>
      </c>
      <c r="G75" s="100" t="str">
        <f>集計表!I137</f>
        <v>8</v>
      </c>
      <c r="H75" s="100" t="str">
        <f>集計表!J137</f>
        <v>9</v>
      </c>
      <c r="I75" s="100" t="str">
        <f>集計表!K137</f>
        <v>11</v>
      </c>
      <c r="J75" s="100" t="str">
        <f>集計表!L137</f>
        <v>12</v>
      </c>
      <c r="K75" s="100" t="str">
        <f>集計表!M137</f>
        <v>14</v>
      </c>
      <c r="L75" s="100" t="str">
        <f>集計表!N137</f>
        <v>15</v>
      </c>
      <c r="M75" s="100" t="str">
        <f>集計表!O137</f>
        <v>16</v>
      </c>
      <c r="N75" s="100" t="str">
        <f>集計表!P137</f>
        <v>18</v>
      </c>
      <c r="O75" s="100" t="str">
        <f>集計表!Q137</f>
        <v>19</v>
      </c>
      <c r="P75" s="100" t="str">
        <f>集計表!R137</f>
        <v>21</v>
      </c>
      <c r="Q75" s="108" t="str">
        <f>集計表!S137</f>
        <v>22</v>
      </c>
      <c r="R75" s="101" t="str">
        <f>集計表!T137</f>
        <v>23</v>
      </c>
      <c r="S75" s="101" t="str">
        <f>集計表!U137</f>
        <v>25</v>
      </c>
      <c r="T75" s="101" t="str">
        <f>集計表!V137</f>
        <v>26</v>
      </c>
      <c r="U75" s="101" t="str">
        <f>集計表!W137</f>
        <v>28</v>
      </c>
      <c r="V75" s="101" t="str">
        <f>集計表!X137</f>
        <v>29</v>
      </c>
      <c r="W75" s="101" t="str">
        <f>集計表!Y137</f>
        <v>30</v>
      </c>
      <c r="X75" s="102" t="str">
        <f>集計表!Z137</f>
        <v>4/1</v>
      </c>
      <c r="Y75" s="102" t="str">
        <f>集計表!AA137</f>
        <v>2</v>
      </c>
      <c r="Z75" s="102" t="str">
        <f>集計表!AB137</f>
        <v>4</v>
      </c>
      <c r="AA75" s="102" t="str">
        <f>集計表!AC137</f>
        <v>5</v>
      </c>
      <c r="AB75" s="102" t="str">
        <f>集計表!AD137</f>
        <v>6</v>
      </c>
      <c r="AC75" s="102" t="str">
        <f>集計表!AE137</f>
        <v>8</v>
      </c>
      <c r="AD75" s="102" t="str">
        <f>集計表!AF137</f>
        <v>9</v>
      </c>
      <c r="AE75" s="102" t="str">
        <f>集計表!AG137</f>
        <v>11</v>
      </c>
      <c r="AF75" s="102" t="str">
        <f>集計表!AH137</f>
        <v>12</v>
      </c>
      <c r="AG75" s="102" t="str">
        <f>集計表!AI137</f>
        <v>13</v>
      </c>
      <c r="AH75" s="102" t="str">
        <f>集計表!AJ137</f>
        <v>15</v>
      </c>
      <c r="AI75" s="102" t="str">
        <f>集計表!AK137</f>
        <v>16</v>
      </c>
      <c r="AJ75" s="102" t="str">
        <f>集計表!AL137</f>
        <v>18</v>
      </c>
      <c r="AK75" s="102" t="str">
        <f>集計表!AM137</f>
        <v>19</v>
      </c>
      <c r="AL75" s="102" t="str">
        <f>集計表!AN137</f>
        <v>20</v>
      </c>
      <c r="AM75" s="102" t="str">
        <f>集計表!AO137</f>
        <v>22</v>
      </c>
      <c r="AN75" s="103" t="str">
        <f>集計表!AP137</f>
        <v>23</v>
      </c>
      <c r="AO75" s="103" t="str">
        <f>集計表!AQ137</f>
        <v>25</v>
      </c>
      <c r="AP75" s="103" t="str">
        <f>集計表!AR137</f>
        <v>26</v>
      </c>
      <c r="AQ75" s="103" t="str">
        <f>集計表!AS137</f>
        <v>27</v>
      </c>
      <c r="AR75" s="162" t="str">
        <f>集計表!AT137</f>
        <v>30</v>
      </c>
      <c r="AS75" s="153"/>
      <c r="AT75" s="153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s="152" customFormat="1" x14ac:dyDescent="0.15">
      <c r="A76" s="92" t="s">
        <v>0</v>
      </c>
      <c r="B76" s="93">
        <f>IF(集計表!D165="","",集計表!D165)</f>
        <v>25.013000000000002</v>
      </c>
      <c r="C76" s="93">
        <f>IF(集計表!E165="","",集計表!E165)</f>
        <v>25.771999999999998</v>
      </c>
      <c r="D76" s="93">
        <f>IF(集計表!F165="","",集計表!F165)</f>
        <v>25.45</v>
      </c>
      <c r="E76" s="93">
        <f>IF(集計表!G165="","",集計表!G165)</f>
        <v>21.294</v>
      </c>
      <c r="F76" s="93">
        <f>IF(集計表!H165="","",集計表!H165)</f>
        <v>21.829000000000001</v>
      </c>
      <c r="G76" s="93">
        <f>IF(集計表!I165="","",集計表!I165)</f>
        <v>15.864000000000001</v>
      </c>
      <c r="H76" s="93">
        <f>IF(集計表!J165="","",集計表!J165)</f>
        <v>24.907</v>
      </c>
      <c r="I76" s="93">
        <f>IF(集計表!K165="","",集計表!K165)</f>
        <v>27.713999999999999</v>
      </c>
      <c r="J76" s="93">
        <f>IF(集計表!L165="","",集計表!L165)</f>
        <v>14.978</v>
      </c>
      <c r="K76" s="93">
        <f>IF(集計表!M165="","",集計表!M165)</f>
        <v>24.524000000000001</v>
      </c>
      <c r="L76" s="93">
        <f>IF(集計表!N165="","",集計表!N165)</f>
        <v>18.266999999999999</v>
      </c>
      <c r="M76" s="93">
        <f>IF(集計表!O165="","",集計表!O165)</f>
        <v>28.332999999999998</v>
      </c>
      <c r="N76" s="93">
        <f>IF(集計表!P165="","",集計表!P165)</f>
        <v>31.76</v>
      </c>
      <c r="O76" s="93">
        <f>IF(集計表!Q165="","",集計表!Q165)</f>
        <v>23.873000000000001</v>
      </c>
      <c r="P76" s="93">
        <f>IF(集計表!R165="","",集計表!R165)</f>
        <v>31.57</v>
      </c>
      <c r="Q76" s="93">
        <f>IF(集計表!S165="","",集計表!S165)</f>
        <v>11.47</v>
      </c>
      <c r="R76" s="93">
        <f>IF(集計表!T165="","",集計表!T165)</f>
        <v>14.555</v>
      </c>
      <c r="S76" s="93">
        <f>IF(集計表!U165="","",集計表!U165)</f>
        <v>24.731000000000002</v>
      </c>
      <c r="T76" s="93">
        <f>IF(集計表!V165="","",集計表!V165)</f>
        <v>20.486999999999998</v>
      </c>
      <c r="U76" s="93">
        <f>IF(集計表!W165="","",集計表!W165)</f>
        <v>36.195999999999998</v>
      </c>
      <c r="V76" s="93">
        <f>IF(集計表!X165="","",集計表!X165)</f>
        <v>17.475000000000001</v>
      </c>
      <c r="W76" s="93">
        <f>IF(集計表!Y165="","",集計表!Y165)</f>
        <v>27.053999999999998</v>
      </c>
      <c r="X76" s="93">
        <f>IF(集計表!Z165="","",集計表!Z165)</f>
        <v>33.664999999999999</v>
      </c>
      <c r="Y76" s="93">
        <f>IF(集計表!AA165="","",集計表!AA165)</f>
        <v>23.98</v>
      </c>
      <c r="Z76" s="93">
        <f>IF(集計表!AB165="","",集計表!AB165)</f>
        <v>27.364000000000001</v>
      </c>
      <c r="AA76" s="93">
        <f>IF(集計表!AC165="","",集計表!AC165)</f>
        <v>24.882000000000001</v>
      </c>
      <c r="AB76" s="93">
        <f>IF(集計表!AD165="","",集計表!AD165)</f>
        <v>32.737000000000002</v>
      </c>
      <c r="AC76" s="93">
        <f>IF(集計表!AE165="","",集計表!AE165)</f>
        <v>34.682000000000002</v>
      </c>
      <c r="AD76" s="93">
        <f>IF(集計表!AF165="","",集計表!AF165)</f>
        <v>33.317</v>
      </c>
      <c r="AE76" s="93">
        <f>IF(集計表!AG165="","",集計表!AG165)</f>
        <v>37.191000000000003</v>
      </c>
      <c r="AF76" s="93">
        <f>IF(集計表!AH165="","",集計表!AH165)</f>
        <v>27.05</v>
      </c>
      <c r="AG76" s="93">
        <f>IF(集計表!AI165="","",集計表!AI165)</f>
        <v>23.141999999999999</v>
      </c>
      <c r="AH76" s="93">
        <f>IF(集計表!AJ165="","",集計表!AJ165)</f>
        <v>40.292000000000002</v>
      </c>
      <c r="AI76" s="93" t="str">
        <f>IF(集計表!AK165="","",集計表!AK165)</f>
        <v/>
      </c>
      <c r="AJ76" s="93" t="str">
        <f>IF(集計表!AL165="","",集計表!AL165)</f>
        <v/>
      </c>
      <c r="AK76" s="93" t="str">
        <f>IF(集計表!AM165="","",集計表!AM165)</f>
        <v/>
      </c>
      <c r="AL76" s="93" t="str">
        <f>IF(集計表!AN165="","",集計表!AN165)</f>
        <v/>
      </c>
      <c r="AM76" s="93" t="str">
        <f>IF(集計表!AO165="","",集計表!AO165)</f>
        <v/>
      </c>
      <c r="AN76" s="94" t="str">
        <f>IF(集計表!AP165="","",集計表!AP165)</f>
        <v/>
      </c>
      <c r="AO76" s="94" t="str">
        <f>IF(集計表!AQ165="","",集計表!AQ165)</f>
        <v/>
      </c>
      <c r="AP76" s="94" t="str">
        <f>IF(集計表!AR165="","",集計表!AR165)</f>
        <v/>
      </c>
      <c r="AQ76" s="94" t="str">
        <f>IF(集計表!AS165="","",集計表!AS165)</f>
        <v/>
      </c>
      <c r="AR76" s="163" t="str">
        <f>IF(集計表!AT165="","",集計表!AT165)</f>
        <v/>
      </c>
      <c r="AS76" s="154"/>
      <c r="AT76" s="154"/>
    </row>
    <row r="77" spans="1:89" s="152" customFormat="1" x14ac:dyDescent="0.15">
      <c r="A77" s="92" t="s">
        <v>1</v>
      </c>
      <c r="B77" s="93">
        <f>IF(集計表!D166=0,NA(),集計表!D166)</f>
        <v>316</v>
      </c>
      <c r="C77" s="93">
        <f>IF(集計表!E166=0,NA(),集計表!E166)</f>
        <v>369</v>
      </c>
      <c r="D77" s="93">
        <f>IF(集計表!F166=0,NA(),集計表!F166)</f>
        <v>374</v>
      </c>
      <c r="E77" s="93">
        <f>IF(集計表!G166=0,NA(),集計表!G166)</f>
        <v>411</v>
      </c>
      <c r="F77" s="93">
        <f>IF(集計表!H166=0,NA(),集計表!H166)</f>
        <v>409</v>
      </c>
      <c r="G77" s="93">
        <f>IF(集計表!I166=0,NA(),集計表!I166)</f>
        <v>427</v>
      </c>
      <c r="H77" s="93">
        <f>IF(集計表!J166=0,NA(),集計表!J166)</f>
        <v>443</v>
      </c>
      <c r="I77" s="93">
        <f>IF(集計表!K166=0,NA(),集計表!K166)</f>
        <v>430</v>
      </c>
      <c r="J77" s="93">
        <f>IF(集計表!L166=0,NA(),集計表!L166)</f>
        <v>431</v>
      </c>
      <c r="K77" s="93">
        <f>IF(集計表!M166=0,NA(),集計表!M166)</f>
        <v>440</v>
      </c>
      <c r="L77" s="93">
        <f>IF(集計表!N166=0,NA(),集計表!N166)</f>
        <v>439</v>
      </c>
      <c r="M77" s="93">
        <f>IF(集計表!O166=0,NA(),集計表!O166)</f>
        <v>453</v>
      </c>
      <c r="N77" s="93">
        <f>IF(集計表!P166=0,NA(),集計表!P166)</f>
        <v>456</v>
      </c>
      <c r="O77" s="93">
        <f>IF(集計表!Q166=0,NA(),集計表!Q166)</f>
        <v>451</v>
      </c>
      <c r="P77" s="93">
        <f>IF(集計表!R166=0,NA(),集計表!R166)</f>
        <v>445</v>
      </c>
      <c r="Q77" s="93">
        <f>IF(集計表!S166=0,NA(),集計表!S166)</f>
        <v>478</v>
      </c>
      <c r="R77" s="93">
        <f>IF(集計表!T166=0,NA(),集計表!T166)</f>
        <v>512</v>
      </c>
      <c r="S77" s="93">
        <f>IF(集計表!U166=0,NA(),集計表!U166)</f>
        <v>563</v>
      </c>
      <c r="T77" s="93">
        <f>IF(集計表!V166=0,NA(),集計表!V166)</f>
        <v>586</v>
      </c>
      <c r="U77" s="93">
        <f>IF(集計表!W166=0,NA(),集計表!W166)</f>
        <v>575</v>
      </c>
      <c r="V77" s="93">
        <f>IF(集計表!X166=0,NA(),集計表!X166)</f>
        <v>535</v>
      </c>
      <c r="W77" s="93">
        <f>IF(集計表!Y166=0,NA(),集計表!Y166)</f>
        <v>526</v>
      </c>
      <c r="X77" s="93">
        <f>IF(集計表!Z166=0,NA(),集計表!Z166)</f>
        <v>524</v>
      </c>
      <c r="Y77" s="93">
        <f>IF(集計表!AA166=0,NA(),集計表!AA166)</f>
        <v>516</v>
      </c>
      <c r="Z77" s="93">
        <f>IF(集計表!AB166=0,NA(),集計表!AB166)</f>
        <v>526</v>
      </c>
      <c r="AA77" s="93">
        <f>IF(集計表!AC166=0,NA(),集計表!AC166)</f>
        <v>545</v>
      </c>
      <c r="AB77" s="93">
        <f>IF(集計表!AD166=0,NA(),集計表!AD166)</f>
        <v>514</v>
      </c>
      <c r="AC77" s="93">
        <f>IF(集計表!AE166=0,NA(),集計表!AE166)</f>
        <v>472</v>
      </c>
      <c r="AD77" s="93">
        <f>IF(集計表!AF166=0,NA(),集計表!AF166)</f>
        <v>471</v>
      </c>
      <c r="AE77" s="93">
        <f>IF(集計表!AG166=0,NA(),集計表!AG166)</f>
        <v>445</v>
      </c>
      <c r="AF77" s="93">
        <f>IF(集計表!AH166=0,NA(),集計表!AH166)</f>
        <v>461</v>
      </c>
      <c r="AG77" s="93">
        <f>IF(集計表!AI166=0,NA(),集計表!AI166)</f>
        <v>460</v>
      </c>
      <c r="AH77" s="93">
        <f>IF(集計表!AJ166=0,NA(),集計表!AJ166)</f>
        <v>506</v>
      </c>
      <c r="AI77" s="93" t="e">
        <f>IF(集計表!AK166=0,NA(),集計表!AK166)</f>
        <v>#N/A</v>
      </c>
      <c r="AJ77" s="93" t="e">
        <f>IF(集計表!AL166=0,NA(),集計表!AL166)</f>
        <v>#N/A</v>
      </c>
      <c r="AK77" s="93" t="e">
        <f>IF(集計表!AM166=0,NA(),集計表!AM166)</f>
        <v>#N/A</v>
      </c>
      <c r="AL77" s="93" t="e">
        <f>IF(集計表!AN166=0,NA(),集計表!AN166)</f>
        <v>#N/A</v>
      </c>
      <c r="AM77" s="93" t="e">
        <f>IF(集計表!AO166=0,NA(),集計表!AO166)</f>
        <v>#N/A</v>
      </c>
      <c r="AN77" s="94" t="e">
        <f>IF(集計表!AP166=0,NA(),集計表!AP166)</f>
        <v>#N/A</v>
      </c>
      <c r="AO77" s="94" t="e">
        <f>IF(集計表!AQ166=0,NA(),集計表!AQ166)</f>
        <v>#N/A</v>
      </c>
      <c r="AP77" s="94" t="e">
        <f>IF(集計表!AR166=0,NA(),集計表!AR166)</f>
        <v>#N/A</v>
      </c>
      <c r="AQ77" s="94" t="e">
        <f>IF(集計表!AS166=0,NA(),集計表!AS166)</f>
        <v>#N/A</v>
      </c>
      <c r="AR77" s="163" t="e">
        <f>IF(集計表!AT166=0,NA(),集計表!AT166)</f>
        <v>#N/A</v>
      </c>
      <c r="AS77" s="154"/>
      <c r="AT77" s="154"/>
    </row>
    <row r="78" spans="1:89" s="152" customFormat="1" x14ac:dyDescent="0.15">
      <c r="A78" s="120" t="s">
        <v>2</v>
      </c>
      <c r="B78" s="121">
        <f>集計表!D167</f>
        <v>280</v>
      </c>
      <c r="C78" s="121">
        <f>集計表!E167</f>
        <v>280</v>
      </c>
      <c r="D78" s="121">
        <f>集計表!F167</f>
        <v>280</v>
      </c>
      <c r="E78" s="121">
        <f>集計表!G167</f>
        <v>280</v>
      </c>
      <c r="F78" s="121">
        <f>集計表!H167</f>
        <v>280</v>
      </c>
      <c r="G78" s="121">
        <f>集計表!I167</f>
        <v>280</v>
      </c>
      <c r="H78" s="121">
        <f>集計表!J167</f>
        <v>280</v>
      </c>
      <c r="I78" s="121">
        <f>集計表!K167</f>
        <v>255</v>
      </c>
      <c r="J78" s="121">
        <f>集計表!L167</f>
        <v>255</v>
      </c>
      <c r="K78" s="121">
        <f>集計表!M167</f>
        <v>255</v>
      </c>
      <c r="L78" s="121">
        <f>集計表!N167</f>
        <v>255</v>
      </c>
      <c r="M78" s="121">
        <f>集計表!O167</f>
        <v>255</v>
      </c>
      <c r="N78" s="121">
        <f>集計表!P167</f>
        <v>255</v>
      </c>
      <c r="O78" s="121">
        <f>集計表!Q167</f>
        <v>255</v>
      </c>
      <c r="P78" s="121">
        <f>集計表!R167</f>
        <v>279</v>
      </c>
      <c r="Q78" s="121">
        <f>集計表!S167</f>
        <v>279</v>
      </c>
      <c r="R78" s="121">
        <f>集計表!T167</f>
        <v>279</v>
      </c>
      <c r="S78" s="121">
        <f>集計表!U167</f>
        <v>279</v>
      </c>
      <c r="T78" s="121">
        <f>集計表!V167</f>
        <v>279</v>
      </c>
      <c r="U78" s="121">
        <f>集計表!W167</f>
        <v>279</v>
      </c>
      <c r="V78" s="121">
        <f>集計表!X167</f>
        <v>279</v>
      </c>
      <c r="W78" s="121">
        <f>集計表!Y167</f>
        <v>279</v>
      </c>
      <c r="X78" s="121">
        <f>集計表!Z167</f>
        <v>371</v>
      </c>
      <c r="Y78" s="121">
        <f>集計表!AA167</f>
        <v>371</v>
      </c>
      <c r="Z78" s="121">
        <f>集計表!AB167</f>
        <v>371</v>
      </c>
      <c r="AA78" s="121">
        <f>集計表!AC167</f>
        <v>371</v>
      </c>
      <c r="AB78" s="121">
        <f>集計表!AD167</f>
        <v>371</v>
      </c>
      <c r="AC78" s="121">
        <f>集計表!AE167</f>
        <v>371</v>
      </c>
      <c r="AD78" s="121">
        <f>集計表!AF167</f>
        <v>371</v>
      </c>
      <c r="AE78" s="121">
        <f>集計表!AG167</f>
        <v>446</v>
      </c>
      <c r="AF78" s="121">
        <f>集計表!AH167</f>
        <v>446</v>
      </c>
      <c r="AG78" s="121">
        <f>集計表!AI167</f>
        <v>446</v>
      </c>
      <c r="AH78" s="121">
        <f>集計表!AJ167</f>
        <v>446</v>
      </c>
      <c r="AI78" s="121">
        <f>集計表!AK167</f>
        <v>446</v>
      </c>
      <c r="AJ78" s="121">
        <f>集計表!AL167</f>
        <v>446</v>
      </c>
      <c r="AK78" s="121">
        <f>集計表!AM167</f>
        <v>446</v>
      </c>
      <c r="AL78" s="121">
        <f>集計表!AN167</f>
        <v>446</v>
      </c>
      <c r="AM78" s="121">
        <f>集計表!AO167</f>
        <v>393</v>
      </c>
      <c r="AN78" s="123">
        <f>集計表!AP167</f>
        <v>393</v>
      </c>
      <c r="AO78" s="123">
        <f>集計表!AQ167</f>
        <v>393</v>
      </c>
      <c r="AP78" s="123">
        <f>集計表!AR167</f>
        <v>393</v>
      </c>
      <c r="AQ78" s="123">
        <f>集計表!AS167</f>
        <v>393</v>
      </c>
      <c r="AR78" s="164">
        <f>集計表!AT167</f>
        <v>393</v>
      </c>
      <c r="AS78" s="154"/>
      <c r="AT78" s="154"/>
    </row>
    <row r="79" spans="1:89" s="152" customFormat="1" ht="13.5" customHeight="1" thickBot="1" x14ac:dyDescent="0.2">
      <c r="A79" s="124" t="s">
        <v>23</v>
      </c>
      <c r="B79" s="125">
        <f>IFERROR(B77/B78, "")</f>
        <v>1.1285714285714286</v>
      </c>
      <c r="C79" s="125">
        <f t="shared" ref="C79" si="1">IFERROR(C77/C78, "")</f>
        <v>1.3178571428571428</v>
      </c>
      <c r="D79" s="125">
        <f t="shared" ref="D79" si="2">IFERROR(D77/D78, "")</f>
        <v>1.3357142857142856</v>
      </c>
      <c r="E79" s="125">
        <f t="shared" ref="E79" si="3">IFERROR(E77/E78, "")</f>
        <v>1.4678571428571427</v>
      </c>
      <c r="F79" s="125">
        <f t="shared" ref="F79" si="4">IFERROR(F77/F78, "")</f>
        <v>1.4607142857142856</v>
      </c>
      <c r="G79" s="125">
        <f t="shared" ref="G79" si="5">IFERROR(G77/G78, "")</f>
        <v>1.5249999999999999</v>
      </c>
      <c r="H79" s="125">
        <f t="shared" ref="H79" si="6">IFERROR(H77/H78, "")</f>
        <v>1.5821428571428571</v>
      </c>
      <c r="I79" s="125">
        <f t="shared" ref="I79" si="7">IFERROR(I77/I78, "")</f>
        <v>1.6862745098039216</v>
      </c>
      <c r="J79" s="125">
        <f t="shared" ref="J79" si="8">IFERROR(J77/J78, "")</f>
        <v>1.6901960784313725</v>
      </c>
      <c r="K79" s="125">
        <f t="shared" ref="K79" si="9">IFERROR(K77/K78, "")</f>
        <v>1.7254901960784315</v>
      </c>
      <c r="L79" s="125">
        <f t="shared" ref="L79" si="10">IFERROR(L77/L78, "")</f>
        <v>1.7215686274509805</v>
      </c>
      <c r="M79" s="125">
        <f t="shared" ref="M79" si="11">IFERROR(M77/M78, "")</f>
        <v>1.776470588235294</v>
      </c>
      <c r="N79" s="125">
        <f t="shared" ref="N79" si="12">IFERROR(N77/N78, "")</f>
        <v>1.7882352941176471</v>
      </c>
      <c r="O79" s="125">
        <f t="shared" ref="O79" si="13">IFERROR(O77/O78, "")</f>
        <v>1.7686274509803921</v>
      </c>
      <c r="P79" s="126">
        <f t="shared" ref="P79" si="14">IFERROR(P77/P78, "")</f>
        <v>1.5949820788530467</v>
      </c>
      <c r="Q79" s="126">
        <f t="shared" ref="Q79" si="15">IFERROR(Q77/Q78, "")</f>
        <v>1.7132616487455197</v>
      </c>
      <c r="R79" s="126">
        <f t="shared" ref="R79" si="16">IFERROR(R77/R78, "")</f>
        <v>1.8351254480286738</v>
      </c>
      <c r="S79" s="125">
        <f t="shared" ref="S79" si="17">IFERROR(S77/S78, "")</f>
        <v>2.0179211469534049</v>
      </c>
      <c r="T79" s="125">
        <f t="shared" ref="T79" si="18">IFERROR(T77/T78, "")</f>
        <v>2.1003584229390682</v>
      </c>
      <c r="U79" s="125">
        <f t="shared" ref="U79" si="19">IFERROR(U77/U78, "")</f>
        <v>2.0609318996415769</v>
      </c>
      <c r="V79" s="125">
        <f t="shared" ref="V79" si="20">IFERROR(V77/V78, "")</f>
        <v>1.9175627240143369</v>
      </c>
      <c r="W79" s="125">
        <f t="shared" ref="W79" si="21">IFERROR(W77/W78, "")</f>
        <v>1.8853046594982079</v>
      </c>
      <c r="X79" s="125">
        <f t="shared" ref="X79" si="22">IFERROR(X77/X78, "")</f>
        <v>1.4123989218328841</v>
      </c>
      <c r="Y79" s="125">
        <f t="shared" ref="Y79" si="23">IFERROR(Y77/Y78, "")</f>
        <v>1.3908355795148248</v>
      </c>
      <c r="Z79" s="126">
        <f t="shared" ref="Z79" si="24">IFERROR(Z77/Z78, "")</f>
        <v>1.417789757412399</v>
      </c>
      <c r="AA79" s="125">
        <f t="shared" ref="AA79" si="25">IFERROR(AA77/AA78, "")</f>
        <v>1.4690026954177897</v>
      </c>
      <c r="AB79" s="125">
        <f t="shared" ref="AB79" si="26">IFERROR(AB77/AB78, "")</f>
        <v>1.3854447439353099</v>
      </c>
      <c r="AC79" s="125">
        <f t="shared" ref="AC79" si="27">IFERROR(AC77/AC78, "")</f>
        <v>1.2722371967654986</v>
      </c>
      <c r="AD79" s="125">
        <f t="shared" ref="AD79" si="28">IFERROR(AD77/AD78, "")</f>
        <v>1.2695417789757413</v>
      </c>
      <c r="AE79" s="126">
        <f t="shared" ref="AE79" si="29">IFERROR(AE77/AE78, "")</f>
        <v>0.99775784753363228</v>
      </c>
      <c r="AF79" s="125">
        <f t="shared" ref="AF79" si="30">IFERROR(AF77/AF78, "")</f>
        <v>1.0336322869955157</v>
      </c>
      <c r="AG79" s="125">
        <f t="shared" ref="AG79" si="31">IFERROR(AG77/AG78, "")</f>
        <v>1.0313901345291481</v>
      </c>
      <c r="AH79" s="125">
        <f t="shared" ref="AH79" si="32">IFERROR(AH77/AH78, "")</f>
        <v>1.1345291479820627</v>
      </c>
      <c r="AI79" s="125" t="str">
        <f t="shared" ref="AI79" si="33">IFERROR(AI77/AI78, "")</f>
        <v/>
      </c>
      <c r="AJ79" s="125" t="str">
        <f t="shared" ref="AJ79" si="34">IFERROR(AJ77/AJ78, "")</f>
        <v/>
      </c>
      <c r="AK79" s="126" t="str">
        <f t="shared" ref="AK79" si="35">IFERROR(AK77/AK78, "")</f>
        <v/>
      </c>
      <c r="AL79" s="126" t="str">
        <f t="shared" ref="AL79" si="36">IFERROR(AL77/AL78, "")</f>
        <v/>
      </c>
      <c r="AM79" s="126" t="str">
        <f t="shared" ref="AM79" si="37">IFERROR(AM77/AM78, "")</f>
        <v/>
      </c>
      <c r="AN79" s="130" t="str">
        <f t="shared" ref="AN79:AR79" si="38">IFERROR(AN77/AN78, "")</f>
        <v/>
      </c>
      <c r="AO79" s="130" t="str">
        <f t="shared" si="38"/>
        <v/>
      </c>
      <c r="AP79" s="130" t="str">
        <f t="shared" si="38"/>
        <v/>
      </c>
      <c r="AQ79" s="130" t="str">
        <f t="shared" si="38"/>
        <v/>
      </c>
      <c r="AR79" s="165" t="str">
        <f t="shared" si="38"/>
        <v/>
      </c>
      <c r="AS79" s="143"/>
      <c r="AT79" s="143"/>
    </row>
    <row r="80" spans="1:89" s="116" customFormat="1" ht="22.5" customHeight="1" x14ac:dyDescent="0.15">
      <c r="A80" s="116" t="s">
        <v>21</v>
      </c>
      <c r="B80" s="117"/>
      <c r="C80" s="117"/>
      <c r="D80" s="118"/>
      <c r="E80" s="117"/>
      <c r="F80" s="115"/>
      <c r="G80" s="117"/>
      <c r="H80" s="117"/>
      <c r="I80" s="117"/>
      <c r="J80" s="117"/>
      <c r="K80" s="119"/>
      <c r="L80" s="117"/>
      <c r="M80" s="119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S80" s="116" t="s">
        <v>22</v>
      </c>
    </row>
    <row r="81" spans="1:14" ht="15" x14ac:dyDescent="0.15">
      <c r="A81" s="59" t="s">
        <v>16</v>
      </c>
      <c r="J81" s="30"/>
      <c r="L81" s="30" t="str">
        <f>TEXT(集計表!$C$1,"(e.m/d～)")</f>
        <v>(6.3/1～)</v>
      </c>
      <c r="N81" s="30"/>
    </row>
    <row r="82" spans="1:14" ht="15" x14ac:dyDescent="0.15">
      <c r="A82" s="59" t="s">
        <v>19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112" spans="45:79" x14ac:dyDescent="0.15"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</row>
    <row r="113" spans="1:89" ht="13.35" customHeight="1" x14ac:dyDescent="0.15">
      <c r="AO113" s="2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s="139" customFormat="1" ht="13.5" customHeight="1" thickBot="1" x14ac:dyDescent="0.2">
      <c r="B114" s="82"/>
      <c r="C114" s="82"/>
      <c r="D114" s="82"/>
      <c r="E114" s="104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104"/>
      <c r="R114" s="82"/>
      <c r="S114" s="82"/>
      <c r="T114" s="82"/>
      <c r="U114" s="82"/>
      <c r="V114" s="82"/>
      <c r="X114" s="82"/>
      <c r="Y114" s="82"/>
      <c r="Z114" s="82"/>
      <c r="AA114" s="82"/>
      <c r="AB114" s="104"/>
      <c r="AC114" s="82"/>
      <c r="AD114" s="82"/>
      <c r="AE114" s="82"/>
      <c r="AF114" s="135"/>
      <c r="AG114" s="82"/>
      <c r="AH114" s="82"/>
      <c r="AI114" s="135"/>
      <c r="AJ114" s="135"/>
      <c r="AK114" s="82"/>
      <c r="AL114" s="82"/>
      <c r="AM114" s="82"/>
      <c r="AN114" s="82"/>
      <c r="AO114" s="82"/>
    </row>
    <row r="115" spans="1:89" x14ac:dyDescent="0.15">
      <c r="A115" s="91">
        <f>集計表!C143</f>
        <v>45352</v>
      </c>
      <c r="B115" s="100" t="str">
        <f>集計表!D143</f>
        <v>3/1</v>
      </c>
      <c r="C115" s="100" t="str">
        <f>集計表!E143</f>
        <v>2</v>
      </c>
      <c r="D115" s="100" t="str">
        <f>集計表!F143</f>
        <v>4</v>
      </c>
      <c r="E115" s="100" t="str">
        <f>集計表!G143</f>
        <v>5</v>
      </c>
      <c r="F115" s="100" t="str">
        <f>集計表!H143</f>
        <v>7</v>
      </c>
      <c r="G115" s="100" t="str">
        <f>集計表!I143</f>
        <v>8</v>
      </c>
      <c r="H115" s="100" t="str">
        <f>集計表!J143</f>
        <v>9</v>
      </c>
      <c r="I115" s="100" t="str">
        <f>集計表!K143</f>
        <v>11</v>
      </c>
      <c r="J115" s="100" t="str">
        <f>集計表!L143</f>
        <v>12</v>
      </c>
      <c r="K115" s="100" t="str">
        <f>集計表!M143</f>
        <v>14</v>
      </c>
      <c r="L115" s="100" t="str">
        <f>集計表!N143</f>
        <v>15</v>
      </c>
      <c r="M115" s="100" t="str">
        <f>集計表!O143</f>
        <v>16</v>
      </c>
      <c r="N115" s="100" t="str">
        <f>集計表!P143</f>
        <v>18</v>
      </c>
      <c r="O115" s="100" t="str">
        <f>集計表!Q143</f>
        <v>19</v>
      </c>
      <c r="P115" s="100" t="str">
        <f>集計表!R143</f>
        <v>21</v>
      </c>
      <c r="Q115" s="108" t="str">
        <f>集計表!S143</f>
        <v>22</v>
      </c>
      <c r="R115" s="101" t="str">
        <f>集計表!T143</f>
        <v>23</v>
      </c>
      <c r="S115" s="101" t="str">
        <f>集計表!U143</f>
        <v>25</v>
      </c>
      <c r="T115" s="101" t="str">
        <f>集計表!V143</f>
        <v>26</v>
      </c>
      <c r="U115" s="101" t="str">
        <f>集計表!W143</f>
        <v>28</v>
      </c>
      <c r="V115" s="101" t="str">
        <f>集計表!X143</f>
        <v>29</v>
      </c>
      <c r="W115" s="101" t="str">
        <f>集計表!Y143</f>
        <v>30</v>
      </c>
      <c r="X115" s="102" t="str">
        <f>集計表!Z143</f>
        <v>4/1</v>
      </c>
      <c r="Y115" s="102" t="str">
        <f>集計表!AA143</f>
        <v>2</v>
      </c>
      <c r="Z115" s="102" t="str">
        <f>集計表!AB143</f>
        <v>4</v>
      </c>
      <c r="AA115" s="102" t="str">
        <f>集計表!AC143</f>
        <v>5</v>
      </c>
      <c r="AB115" s="102" t="str">
        <f>集計表!AD143</f>
        <v>6</v>
      </c>
      <c r="AC115" s="102" t="str">
        <f>集計表!AE143</f>
        <v>8</v>
      </c>
      <c r="AD115" s="102" t="str">
        <f>集計表!AF143</f>
        <v>9</v>
      </c>
      <c r="AE115" s="102" t="str">
        <f>集計表!AG143</f>
        <v>11</v>
      </c>
      <c r="AF115" s="102" t="str">
        <f>集計表!AH143</f>
        <v>12</v>
      </c>
      <c r="AG115" s="102" t="str">
        <f>集計表!AI143</f>
        <v>13</v>
      </c>
      <c r="AH115" s="102" t="str">
        <f>集計表!AJ143</f>
        <v>15</v>
      </c>
      <c r="AI115" s="102" t="str">
        <f>集計表!AK143</f>
        <v>16</v>
      </c>
      <c r="AJ115" s="102" t="str">
        <f>集計表!AL143</f>
        <v>18</v>
      </c>
      <c r="AK115" s="112" t="str">
        <f>集計表!AM143</f>
        <v>19</v>
      </c>
      <c r="AL115" s="112" t="str">
        <f>集計表!AN143</f>
        <v>20</v>
      </c>
      <c r="AM115" s="112" t="str">
        <f>集計表!AO143</f>
        <v>22</v>
      </c>
      <c r="AN115" s="103" t="str">
        <f>集計表!AP143</f>
        <v>23</v>
      </c>
      <c r="AO115" s="103" t="str">
        <f>集計表!AQ143</f>
        <v>25</v>
      </c>
      <c r="AP115" s="103" t="str">
        <f>集計表!AR143</f>
        <v>26</v>
      </c>
      <c r="AQ115" s="103" t="str">
        <f>集計表!AS143</f>
        <v>27</v>
      </c>
      <c r="AR115" s="162" t="str">
        <f>集計表!AT143</f>
        <v>30</v>
      </c>
      <c r="AS115" s="153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s="152" customFormat="1" x14ac:dyDescent="0.15">
      <c r="A116" s="92" t="s">
        <v>0</v>
      </c>
      <c r="B116" s="93">
        <f>IF(集計表!D171="","",集計表!D171)</f>
        <v>20.756</v>
      </c>
      <c r="C116" s="93">
        <f>IF(集計表!E171="","",集計表!E171)</f>
        <v>18.98</v>
      </c>
      <c r="D116" s="93">
        <f>IF(集計表!F171="","",集計表!F171)</f>
        <v>25.146999999999998</v>
      </c>
      <c r="E116" s="93">
        <f>IF(集計表!G171="","",集計表!G171)</f>
        <v>22.097000000000001</v>
      </c>
      <c r="F116" s="93">
        <f>IF(集計表!H171="","",集計表!H171)</f>
        <v>21.54</v>
      </c>
      <c r="G116" s="93">
        <f>IF(集計表!I171="","",集計表!I171)</f>
        <v>27.867999999999999</v>
      </c>
      <c r="H116" s="93">
        <f>IF(集計表!J171="","",集計表!J171)</f>
        <v>22.635000000000002</v>
      </c>
      <c r="I116" s="93">
        <f>IF(集計表!K171="","",集計表!K171)</f>
        <v>16.739000000000001</v>
      </c>
      <c r="J116" s="93">
        <f>IF(集計表!L171="","",集計表!L171)</f>
        <v>15.94</v>
      </c>
      <c r="K116" s="93">
        <f>IF(集計表!M171="","",集計表!M171)</f>
        <v>19.603000000000002</v>
      </c>
      <c r="L116" s="93">
        <f>IF(集計表!N171="","",集計表!N171)</f>
        <v>17.279</v>
      </c>
      <c r="M116" s="93">
        <f>IF(集計表!O171="","",集計表!O171)</f>
        <v>17.126000000000001</v>
      </c>
      <c r="N116" s="93">
        <f>IF(集計表!P171="","",集計表!P171)</f>
        <v>19.72</v>
      </c>
      <c r="O116" s="93">
        <f>IF(集計表!Q171="","",集計表!Q171)</f>
        <v>17.123999999999999</v>
      </c>
      <c r="P116" s="93">
        <f>IF(集計表!R171="","",集計表!R171)</f>
        <v>17.757000000000001</v>
      </c>
      <c r="Q116" s="93">
        <f>IF(集計表!S171="","",集計表!S171)</f>
        <v>11.849</v>
      </c>
      <c r="R116" s="93">
        <f>IF(集計表!T171="","",集計表!T171)</f>
        <v>9.8339999999999996</v>
      </c>
      <c r="S116" s="93">
        <f>IF(集計表!U171="","",集計表!U171)</f>
        <v>14.699</v>
      </c>
      <c r="T116" s="93">
        <f>IF(集計表!V171="","",集計表!V171)</f>
        <v>17.029</v>
      </c>
      <c r="U116" s="93">
        <f>IF(集計表!W171="","",集計表!W171)</f>
        <v>23.053000000000001</v>
      </c>
      <c r="V116" s="93">
        <f>IF(集計表!X171="","",集計表!X171)</f>
        <v>11.994999999999999</v>
      </c>
      <c r="W116" s="93">
        <f>IF(集計表!Y171="","",集計表!Y171)</f>
        <v>13.183</v>
      </c>
      <c r="X116" s="93">
        <f>IF(集計表!Z171="","",集計表!Z171)</f>
        <v>14.643000000000001</v>
      </c>
      <c r="Y116" s="93">
        <f>IF(集計表!AA171="","",集計表!AA171)</f>
        <v>12.472</v>
      </c>
      <c r="Z116" s="93">
        <f>IF(集計表!AB171="","",集計表!AB171)</f>
        <v>14.096</v>
      </c>
      <c r="AA116" s="93">
        <f>IF(集計表!AC171="","",集計表!AC171)</f>
        <v>12.526</v>
      </c>
      <c r="AB116" s="93">
        <f>IF(集計表!AD171="","",集計表!AD171)</f>
        <v>14.521000000000001</v>
      </c>
      <c r="AC116" s="93">
        <f>IF(集計表!AE171="","",集計表!AE171)</f>
        <v>14.874000000000001</v>
      </c>
      <c r="AD116" s="93">
        <f>IF(集計表!AF171="","",集計表!AF171)</f>
        <v>17.266999999999999</v>
      </c>
      <c r="AE116" s="93">
        <f>IF(集計表!AG171="","",集計表!AG171)</f>
        <v>21.532</v>
      </c>
      <c r="AF116" s="93">
        <f>IF(集計表!AH171="","",集計表!AH171)</f>
        <v>10.97</v>
      </c>
      <c r="AG116" s="93">
        <f>IF(集計表!AI171="","",集計表!AI171)</f>
        <v>11.308</v>
      </c>
      <c r="AH116" s="93">
        <f>IF(集計表!AJ171="","",集計表!AJ171)</f>
        <v>18.344000000000001</v>
      </c>
      <c r="AI116" s="93" t="str">
        <f>IF(集計表!AK171="","",集計表!AK171)</f>
        <v/>
      </c>
      <c r="AJ116" s="93" t="str">
        <f>IF(集計表!AL171="","",集計表!AL171)</f>
        <v/>
      </c>
      <c r="AK116" s="110" t="str">
        <f>IF(集計表!AM171="","",集計表!AM171)</f>
        <v/>
      </c>
      <c r="AL116" s="110" t="str">
        <f>IF(集計表!AN171="","",集計表!AN171)</f>
        <v/>
      </c>
      <c r="AM116" s="110" t="str">
        <f>IF(集計表!AO171="","",集計表!AO171)</f>
        <v/>
      </c>
      <c r="AN116" s="94" t="str">
        <f>IF(集計表!AP171="","",集計表!AP171)</f>
        <v/>
      </c>
      <c r="AO116" s="94" t="str">
        <f>IF(集計表!AQ171="","",集計表!AQ171)</f>
        <v/>
      </c>
      <c r="AP116" s="94" t="str">
        <f>IF(集計表!AR171="","",集計表!AR171)</f>
        <v/>
      </c>
      <c r="AQ116" s="94" t="str">
        <f>IF(集計表!AS171="","",集計表!AS171)</f>
        <v/>
      </c>
      <c r="AR116" s="163" t="str">
        <f>IF(集計表!AT171="","",集計表!AT171)</f>
        <v/>
      </c>
      <c r="AS116" s="154"/>
    </row>
    <row r="117" spans="1:89" s="152" customFormat="1" x14ac:dyDescent="0.15">
      <c r="A117" s="92" t="s">
        <v>1</v>
      </c>
      <c r="B117" s="93">
        <f>IF(集計表!D172=0,NA(),集計表!D172)</f>
        <v>350</v>
      </c>
      <c r="C117" s="93">
        <f>IF(集計表!E172=0,NA(),集計表!E172)</f>
        <v>372</v>
      </c>
      <c r="D117" s="93">
        <f>IF(集計表!F172=0,NA(),集計表!F172)</f>
        <v>381</v>
      </c>
      <c r="E117" s="93">
        <f>IF(集計表!G172=0,NA(),集計表!G172)</f>
        <v>407</v>
      </c>
      <c r="F117" s="93">
        <f>IF(集計表!H172=0,NA(),集計表!H172)</f>
        <v>435</v>
      </c>
      <c r="G117" s="93">
        <f>IF(集計表!I172=0,NA(),集計表!I172)</f>
        <v>442</v>
      </c>
      <c r="H117" s="93">
        <f>IF(集計表!J172=0,NA(),集計表!J172)</f>
        <v>444</v>
      </c>
      <c r="I117" s="93">
        <f>IF(集計表!K172=0,NA(),集計表!K172)</f>
        <v>432</v>
      </c>
      <c r="J117" s="93">
        <f>IF(集計表!L172=0,NA(),集計表!L172)</f>
        <v>442</v>
      </c>
      <c r="K117" s="93">
        <f>IF(集計表!M172=0,NA(),集計表!M172)</f>
        <v>435</v>
      </c>
      <c r="L117" s="93">
        <f>IF(集計表!N172=0,NA(),集計表!N172)</f>
        <v>437</v>
      </c>
      <c r="M117" s="93">
        <f>IF(集計表!O172=0,NA(),集計表!O172)</f>
        <v>437</v>
      </c>
      <c r="N117" s="93">
        <f>IF(集計表!P172=0,NA(),集計表!P172)</f>
        <v>446</v>
      </c>
      <c r="O117" s="93">
        <f>IF(集計表!Q172=0,NA(),集計表!Q172)</f>
        <v>453</v>
      </c>
      <c r="P117" s="93">
        <f>IF(集計表!R172=0,NA(),集計表!R172)</f>
        <v>493</v>
      </c>
      <c r="Q117" s="93">
        <f>IF(集計表!S172=0,NA(),集計表!S172)</f>
        <v>533</v>
      </c>
      <c r="R117" s="93">
        <f>IF(集計表!T172=0,NA(),集計表!T172)</f>
        <v>603</v>
      </c>
      <c r="S117" s="93">
        <f>IF(集計表!U172=0,NA(),集計表!U172)</f>
        <v>665</v>
      </c>
      <c r="T117" s="93">
        <f>IF(集計表!V172=0,NA(),集計表!V172)</f>
        <v>658</v>
      </c>
      <c r="U117" s="93">
        <f>IF(集計表!W172=0,NA(),集計表!W172)</f>
        <v>623</v>
      </c>
      <c r="V117" s="93">
        <f>IF(集計表!X172=0,NA(),集計表!X172)</f>
        <v>598</v>
      </c>
      <c r="W117" s="93">
        <f>IF(集計表!Y172=0,NA(),集計表!Y172)</f>
        <v>583</v>
      </c>
      <c r="X117" s="93">
        <f>IF(集計表!Z172=0,NA(),集計表!Z172)</f>
        <v>561</v>
      </c>
      <c r="Y117" s="93">
        <f>IF(集計表!AA172=0,NA(),集計表!AA172)</f>
        <v>551</v>
      </c>
      <c r="Z117" s="93">
        <f>IF(集計表!AB172=0,NA(),集計表!AB172)</f>
        <v>520</v>
      </c>
      <c r="AA117" s="93">
        <f>IF(集計表!AC172=0,NA(),集計表!AC172)</f>
        <v>517</v>
      </c>
      <c r="AB117" s="93">
        <f>IF(集計表!AD172=0,NA(),集計表!AD172)</f>
        <v>528</v>
      </c>
      <c r="AC117" s="93">
        <f>IF(集計表!AE172=0,NA(),集計表!AE172)</f>
        <v>499</v>
      </c>
      <c r="AD117" s="93">
        <f>IF(集計表!AF172=0,NA(),集計表!AF172)</f>
        <v>482</v>
      </c>
      <c r="AE117" s="93">
        <f>IF(集計表!AG172=0,NA(),集計表!AG172)</f>
        <v>458</v>
      </c>
      <c r="AF117" s="93">
        <f>IF(集計表!AH172=0,NA(),集計表!AH172)</f>
        <v>462</v>
      </c>
      <c r="AG117" s="93">
        <f>IF(集計表!AI172=0,NA(),集計表!AI172)</f>
        <v>509</v>
      </c>
      <c r="AH117" s="93">
        <f>IF(集計表!AJ172=0,NA(),集計表!AJ172)</f>
        <v>531</v>
      </c>
      <c r="AI117" s="93" t="e">
        <f>IF(集計表!AK172=0,NA(),集計表!AK172)</f>
        <v>#N/A</v>
      </c>
      <c r="AJ117" s="93" t="e">
        <f>IF(集計表!AL172=0,NA(),集計表!AL172)</f>
        <v>#N/A</v>
      </c>
      <c r="AK117" s="110" t="e">
        <f>IF(集計表!AM172=0,NA(),集計表!AM172)</f>
        <v>#N/A</v>
      </c>
      <c r="AL117" s="110" t="e">
        <f>IF(集計表!AN172=0,NA(),集計表!AN172)</f>
        <v>#N/A</v>
      </c>
      <c r="AM117" s="110" t="e">
        <f>IF(集計表!AO172=0,NA(),集計表!AO172)</f>
        <v>#N/A</v>
      </c>
      <c r="AN117" s="94" t="e">
        <f>IF(集計表!AP172=0,NA(),集計表!AP172)</f>
        <v>#N/A</v>
      </c>
      <c r="AO117" s="94" t="e">
        <f>IF(集計表!AQ172=0,NA(),集計表!AQ172)</f>
        <v>#N/A</v>
      </c>
      <c r="AP117" s="94" t="e">
        <f>IF(集計表!AR172=0,NA(),集計表!AR172)</f>
        <v>#N/A</v>
      </c>
      <c r="AQ117" s="94" t="e">
        <f>IF(集計表!AS172=0,NA(),集計表!AS172)</f>
        <v>#N/A</v>
      </c>
      <c r="AR117" s="163" t="e">
        <f>IF(集計表!AT172=0,NA(),集計表!AT172)</f>
        <v>#N/A</v>
      </c>
      <c r="AS117" s="154"/>
    </row>
    <row r="118" spans="1:89" s="152" customFormat="1" x14ac:dyDescent="0.15">
      <c r="A118" s="120" t="s">
        <v>2</v>
      </c>
      <c r="B118" s="121">
        <f>集計表!D173</f>
        <v>307</v>
      </c>
      <c r="C118" s="121">
        <f>集計表!E173</f>
        <v>307</v>
      </c>
      <c r="D118" s="121">
        <f>集計表!F173</f>
        <v>307</v>
      </c>
      <c r="E118" s="121">
        <f>集計表!G173</f>
        <v>307</v>
      </c>
      <c r="F118" s="121">
        <f>集計表!H173</f>
        <v>307</v>
      </c>
      <c r="G118" s="121">
        <f>集計表!I173</f>
        <v>307</v>
      </c>
      <c r="H118" s="121">
        <f>集計表!J173</f>
        <v>307</v>
      </c>
      <c r="I118" s="121">
        <f>集計表!K173</f>
        <v>268</v>
      </c>
      <c r="J118" s="121">
        <f>集計表!L173</f>
        <v>268</v>
      </c>
      <c r="K118" s="121">
        <f>集計表!M173</f>
        <v>268</v>
      </c>
      <c r="L118" s="121">
        <f>集計表!N173</f>
        <v>268</v>
      </c>
      <c r="M118" s="121">
        <f>集計表!O173</f>
        <v>268</v>
      </c>
      <c r="N118" s="121">
        <f>集計表!P173</f>
        <v>268</v>
      </c>
      <c r="O118" s="121">
        <f>集計表!Q173</f>
        <v>268</v>
      </c>
      <c r="P118" s="121">
        <f>集計表!R173</f>
        <v>310</v>
      </c>
      <c r="Q118" s="121">
        <f>集計表!S173</f>
        <v>310</v>
      </c>
      <c r="R118" s="121">
        <f>集計表!T173</f>
        <v>310</v>
      </c>
      <c r="S118" s="121">
        <f>集計表!U173</f>
        <v>310</v>
      </c>
      <c r="T118" s="121">
        <f>集計表!V173</f>
        <v>310</v>
      </c>
      <c r="U118" s="121">
        <f>集計表!W173</f>
        <v>310</v>
      </c>
      <c r="V118" s="121">
        <f>集計表!X173</f>
        <v>310</v>
      </c>
      <c r="W118" s="121">
        <f>集計表!Y173</f>
        <v>310</v>
      </c>
      <c r="X118" s="121">
        <f>集計表!Z173</f>
        <v>402</v>
      </c>
      <c r="Y118" s="121">
        <f>集計表!AA173</f>
        <v>402</v>
      </c>
      <c r="Z118" s="121">
        <f>集計表!AB173</f>
        <v>402</v>
      </c>
      <c r="AA118" s="121">
        <f>集計表!AC173</f>
        <v>402</v>
      </c>
      <c r="AB118" s="121">
        <f>集計表!AD173</f>
        <v>402</v>
      </c>
      <c r="AC118" s="121">
        <f>集計表!AE173</f>
        <v>402</v>
      </c>
      <c r="AD118" s="121">
        <f>集計表!AF173</f>
        <v>402</v>
      </c>
      <c r="AE118" s="121">
        <f>集計表!AG173</f>
        <v>455</v>
      </c>
      <c r="AF118" s="121">
        <f>集計表!AH173</f>
        <v>455</v>
      </c>
      <c r="AG118" s="121">
        <f>集計表!AI173</f>
        <v>455</v>
      </c>
      <c r="AH118" s="121">
        <f>集計表!AJ173</f>
        <v>455</v>
      </c>
      <c r="AI118" s="121">
        <f>集計表!AK173</f>
        <v>455</v>
      </c>
      <c r="AJ118" s="121">
        <f>集計表!AL173</f>
        <v>455</v>
      </c>
      <c r="AK118" s="122">
        <f>集計表!AM173</f>
        <v>455</v>
      </c>
      <c r="AL118" s="122">
        <f>集計表!AN173</f>
        <v>455</v>
      </c>
      <c r="AM118" s="122">
        <f>集計表!AO173</f>
        <v>413</v>
      </c>
      <c r="AN118" s="123">
        <f>集計表!AP173</f>
        <v>413</v>
      </c>
      <c r="AO118" s="123">
        <f>集計表!AQ173</f>
        <v>413</v>
      </c>
      <c r="AP118" s="123">
        <f>集計表!AR173</f>
        <v>413</v>
      </c>
      <c r="AQ118" s="123">
        <f>集計表!AS173</f>
        <v>413</v>
      </c>
      <c r="AR118" s="164">
        <f>集計表!AT173</f>
        <v>413</v>
      </c>
      <c r="AS118" s="154"/>
    </row>
    <row r="119" spans="1:89" s="152" customFormat="1" ht="13.5" customHeight="1" thickBot="1" x14ac:dyDescent="0.2">
      <c r="A119" s="124" t="s">
        <v>23</v>
      </c>
      <c r="B119" s="125">
        <f>IFERROR(B117/B118, "")</f>
        <v>1.1400651465798046</v>
      </c>
      <c r="C119" s="125">
        <f t="shared" ref="C119" si="39">IFERROR(C117/C118, "")</f>
        <v>1.2117263843648209</v>
      </c>
      <c r="D119" s="125">
        <f t="shared" ref="D119" si="40">IFERROR(D117/D118, "")</f>
        <v>1.2410423452768731</v>
      </c>
      <c r="E119" s="125">
        <f t="shared" ref="E119" si="41">IFERROR(E117/E118, "")</f>
        <v>1.3257328990228012</v>
      </c>
      <c r="F119" s="125">
        <f t="shared" ref="F119" si="42">IFERROR(F117/F118, "")</f>
        <v>1.4169381107491856</v>
      </c>
      <c r="G119" s="125">
        <f t="shared" ref="G119" si="43">IFERROR(G117/G118, "")</f>
        <v>1.4397394136807817</v>
      </c>
      <c r="H119" s="125">
        <f t="shared" ref="H119" si="44">IFERROR(H117/H118, "")</f>
        <v>1.4462540716612378</v>
      </c>
      <c r="I119" s="125">
        <f t="shared" ref="I119" si="45">IFERROR(I117/I118, "")</f>
        <v>1.6119402985074627</v>
      </c>
      <c r="J119" s="125">
        <f t="shared" ref="J119" si="46">IFERROR(J117/J118, "")</f>
        <v>1.6492537313432836</v>
      </c>
      <c r="K119" s="125">
        <f t="shared" ref="K119" si="47">IFERROR(K117/K118, "")</f>
        <v>1.6231343283582089</v>
      </c>
      <c r="L119" s="125">
        <f t="shared" ref="L119" si="48">IFERROR(L117/L118, "")</f>
        <v>1.6305970149253732</v>
      </c>
      <c r="M119" s="125">
        <f t="shared" ref="M119" si="49">IFERROR(M117/M118, "")</f>
        <v>1.6305970149253732</v>
      </c>
      <c r="N119" s="125">
        <f t="shared" ref="N119" si="50">IFERROR(N117/N118, "")</f>
        <v>1.664179104477612</v>
      </c>
      <c r="O119" s="125">
        <f t="shared" ref="O119" si="51">IFERROR(O117/O118, "")</f>
        <v>1.6902985074626866</v>
      </c>
      <c r="P119" s="126">
        <f t="shared" ref="P119" si="52">IFERROR(P117/P118, "")</f>
        <v>1.5903225806451613</v>
      </c>
      <c r="Q119" s="126">
        <f t="shared" ref="Q119" si="53">IFERROR(Q117/Q118, "")</f>
        <v>1.7193548387096773</v>
      </c>
      <c r="R119" s="126">
        <f t="shared" ref="R119" si="54">IFERROR(R117/R118, "")</f>
        <v>1.9451612903225806</v>
      </c>
      <c r="S119" s="125">
        <f t="shared" ref="S119" si="55">IFERROR(S117/S118, "")</f>
        <v>2.1451612903225805</v>
      </c>
      <c r="T119" s="125">
        <f t="shared" ref="T119" si="56">IFERROR(T117/T118, "")</f>
        <v>2.1225806451612903</v>
      </c>
      <c r="U119" s="125">
        <f t="shared" ref="U119" si="57">IFERROR(U117/U118, "")</f>
        <v>2.0096774193548388</v>
      </c>
      <c r="V119" s="125">
        <f t="shared" ref="V119" si="58">IFERROR(V117/V118, "")</f>
        <v>1.9290322580645161</v>
      </c>
      <c r="W119" s="125">
        <f t="shared" ref="W119" si="59">IFERROR(W117/W118, "")</f>
        <v>1.8806451612903226</v>
      </c>
      <c r="X119" s="125">
        <f t="shared" ref="X119" si="60">IFERROR(X117/X118, "")</f>
        <v>1.3955223880597014</v>
      </c>
      <c r="Y119" s="126">
        <f t="shared" ref="Y119" si="61">IFERROR(Y117/Y118, "")</f>
        <v>1.3706467661691542</v>
      </c>
      <c r="Z119" s="125">
        <f t="shared" ref="Z119" si="62">IFERROR(Z117/Z118, "")</f>
        <v>1.2935323383084578</v>
      </c>
      <c r="AA119" s="125">
        <f t="shared" ref="AA119" si="63">IFERROR(AA117/AA118, "")</f>
        <v>1.2860696517412935</v>
      </c>
      <c r="AB119" s="125">
        <f t="shared" ref="AB119" si="64">IFERROR(AB117/AB118, "")</f>
        <v>1.3134328358208955</v>
      </c>
      <c r="AC119" s="125">
        <f t="shared" ref="AC119" si="65">IFERROR(AC117/AC118, "")</f>
        <v>1.2412935323383085</v>
      </c>
      <c r="AD119" s="125">
        <f t="shared" ref="AD119" si="66">IFERROR(AD117/AD118, "")</f>
        <v>1.1990049751243781</v>
      </c>
      <c r="AE119" s="125">
        <f t="shared" ref="AE119" si="67">IFERROR(AE117/AE118, "")</f>
        <v>1.0065934065934066</v>
      </c>
      <c r="AF119" s="125">
        <f t="shared" ref="AF119" si="68">IFERROR(AF117/AF118, "")</f>
        <v>1.0153846153846153</v>
      </c>
      <c r="AG119" s="125">
        <f t="shared" ref="AG119" si="69">IFERROR(AG117/AG118, "")</f>
        <v>1.1186813186813187</v>
      </c>
      <c r="AH119" s="125">
        <f t="shared" ref="AH119" si="70">IFERROR(AH117/AH118, "")</f>
        <v>1.1670329670329671</v>
      </c>
      <c r="AI119" s="125" t="str">
        <f t="shared" ref="AI119" si="71">IFERROR(AI117/AI118, "")</f>
        <v/>
      </c>
      <c r="AJ119" s="125" t="str">
        <f t="shared" ref="AJ119" si="72">IFERROR(AJ117/AJ118, "")</f>
        <v/>
      </c>
      <c r="AK119" s="125" t="str">
        <f t="shared" ref="AK119" si="73">IFERROR(AK117/AK118, "")</f>
        <v/>
      </c>
      <c r="AL119" s="125" t="str">
        <f t="shared" ref="AL119" si="74">IFERROR(AL117/AL118, "")</f>
        <v/>
      </c>
      <c r="AM119" s="125" t="str">
        <f t="shared" ref="AM119" si="75">IFERROR(AM117/AM118, "")</f>
        <v/>
      </c>
      <c r="AN119" s="130" t="str">
        <f t="shared" ref="AN119:AR119" si="76">IFERROR(AN117/AN118, "")</f>
        <v/>
      </c>
      <c r="AO119" s="130" t="str">
        <f t="shared" si="76"/>
        <v/>
      </c>
      <c r="AP119" s="130" t="str">
        <f t="shared" si="76"/>
        <v/>
      </c>
      <c r="AQ119" s="130" t="str">
        <f t="shared" si="76"/>
        <v/>
      </c>
      <c r="AR119" s="165" t="str">
        <f t="shared" si="76"/>
        <v/>
      </c>
      <c r="AS119" s="143"/>
    </row>
    <row r="120" spans="1:89" s="116" customFormat="1" ht="22.5" customHeight="1" x14ac:dyDescent="0.15">
      <c r="A120" s="116" t="s">
        <v>21</v>
      </c>
      <c r="B120" s="117"/>
      <c r="C120" s="117"/>
      <c r="D120" s="118"/>
      <c r="E120" s="117"/>
      <c r="F120" s="115"/>
      <c r="G120" s="117"/>
      <c r="H120" s="117"/>
      <c r="I120" s="117"/>
      <c r="J120" s="117"/>
      <c r="K120" s="119"/>
      <c r="L120" s="117"/>
      <c r="M120" s="119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S120" s="116" t="s">
        <v>22</v>
      </c>
    </row>
    <row r="121" spans="1:89" ht="15" x14ac:dyDescent="0.15">
      <c r="A121" s="59" t="s">
        <v>16</v>
      </c>
      <c r="J121" s="30"/>
      <c r="L121" s="30" t="str">
        <f>TEXT(集計表!$C$1,"(e.m/d～)")</f>
        <v>(6.3/1～)</v>
      </c>
      <c r="N121" s="30"/>
    </row>
    <row r="122" spans="1:89" ht="15" x14ac:dyDescent="0.15">
      <c r="A122" s="59" t="s">
        <v>20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52" spans="1:89" x14ac:dyDescent="0.15"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</row>
    <row r="153" spans="1:89" x14ac:dyDescent="0.15"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</row>
    <row r="154" spans="1:89" s="139" customFormat="1" ht="13.5" customHeight="1" thickBot="1" x14ac:dyDescent="0.2">
      <c r="C154" s="82"/>
      <c r="D154" s="135"/>
      <c r="E154" s="82"/>
      <c r="F154" s="128"/>
      <c r="G154" s="82"/>
      <c r="H154" s="82"/>
      <c r="I154" s="104"/>
      <c r="J154" s="82"/>
      <c r="K154" s="82"/>
      <c r="L154" s="82"/>
      <c r="M154" s="82"/>
      <c r="N154" s="82"/>
      <c r="O154" s="82"/>
      <c r="P154" s="128"/>
      <c r="Q154" s="82"/>
      <c r="R154" s="104"/>
      <c r="S154" s="104"/>
      <c r="T154" s="82"/>
      <c r="U154" s="82"/>
      <c r="V154" s="82"/>
      <c r="X154" s="104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135"/>
      <c r="AJ154" s="82"/>
      <c r="AK154" s="82"/>
      <c r="AL154" s="82"/>
      <c r="AM154" s="82"/>
      <c r="AN154" s="82"/>
      <c r="AO154" s="82"/>
      <c r="AT154" s="135"/>
    </row>
    <row r="155" spans="1:89" x14ac:dyDescent="0.15">
      <c r="A155" s="91">
        <f>集計表!C149</f>
        <v>45352</v>
      </c>
      <c r="B155" s="100" t="str">
        <f>集計表!D149</f>
        <v>3/1</v>
      </c>
      <c r="C155" s="100" t="str">
        <f>集計表!E149</f>
        <v>2</v>
      </c>
      <c r="D155" s="100" t="str">
        <f>集計表!F149</f>
        <v>4</v>
      </c>
      <c r="E155" s="100" t="str">
        <f>集計表!G149</f>
        <v>5</v>
      </c>
      <c r="F155" s="100" t="str">
        <f>集計表!H149</f>
        <v>7</v>
      </c>
      <c r="G155" s="100" t="str">
        <f>集計表!I149</f>
        <v>8</v>
      </c>
      <c r="H155" s="100" t="str">
        <f>集計表!J149</f>
        <v>9</v>
      </c>
      <c r="I155" s="100" t="str">
        <f>集計表!K149</f>
        <v>11</v>
      </c>
      <c r="J155" s="100" t="str">
        <f>集計表!L149</f>
        <v>12</v>
      </c>
      <c r="K155" s="100" t="str">
        <f>集計表!M149</f>
        <v>14</v>
      </c>
      <c r="L155" s="100" t="str">
        <f>集計表!N149</f>
        <v>15</v>
      </c>
      <c r="M155" s="100" t="str">
        <f>集計表!O149</f>
        <v>16</v>
      </c>
      <c r="N155" s="100" t="str">
        <f>集計表!P149</f>
        <v>18</v>
      </c>
      <c r="O155" s="100" t="str">
        <f>集計表!Q149</f>
        <v>19</v>
      </c>
      <c r="P155" s="100" t="str">
        <f>集計表!R149</f>
        <v>21</v>
      </c>
      <c r="Q155" s="97" t="str">
        <f>集計表!S149</f>
        <v>22</v>
      </c>
      <c r="R155" s="97" t="str">
        <f>集計表!T149</f>
        <v>23</v>
      </c>
      <c r="S155" s="101" t="str">
        <f>集計表!U149</f>
        <v>25</v>
      </c>
      <c r="T155" s="101" t="str">
        <f>集計表!V149</f>
        <v>26</v>
      </c>
      <c r="U155" s="101" t="str">
        <f>集計表!W149</f>
        <v>28</v>
      </c>
      <c r="V155" s="101" t="str">
        <f>集計表!X149</f>
        <v>29</v>
      </c>
      <c r="W155" s="101" t="str">
        <f>集計表!Y149</f>
        <v>30</v>
      </c>
      <c r="X155" s="101" t="str">
        <f>集計表!Z149</f>
        <v>4/1</v>
      </c>
      <c r="Y155" s="101" t="str">
        <f>集計表!AA149</f>
        <v>2</v>
      </c>
      <c r="Z155" s="101" t="str">
        <f>集計表!AB149</f>
        <v>4</v>
      </c>
      <c r="AA155" s="101" t="str">
        <f>集計表!AC149</f>
        <v>5</v>
      </c>
      <c r="AB155" s="101" t="str">
        <f>集計表!AD149</f>
        <v>6</v>
      </c>
      <c r="AC155" s="101" t="str">
        <f>集計表!AE149</f>
        <v>8</v>
      </c>
      <c r="AD155" s="101" t="str">
        <f>集計表!AF149</f>
        <v>9</v>
      </c>
      <c r="AE155" s="101" t="str">
        <f>集計表!AG149</f>
        <v>11</v>
      </c>
      <c r="AF155" s="101" t="str">
        <f>集計表!AH149</f>
        <v>12</v>
      </c>
      <c r="AG155" s="101" t="str">
        <f>集計表!AI149</f>
        <v>13</v>
      </c>
      <c r="AH155" s="101" t="str">
        <f>集計表!AJ149</f>
        <v>15</v>
      </c>
      <c r="AI155" s="101" t="str">
        <f>集計表!AK149</f>
        <v>16</v>
      </c>
      <c r="AJ155" s="101" t="str">
        <f>集計表!AL149</f>
        <v>18</v>
      </c>
      <c r="AK155" s="101" t="str">
        <f>集計表!AM149</f>
        <v>19</v>
      </c>
      <c r="AL155" s="101" t="str">
        <f>集計表!AN149</f>
        <v>20</v>
      </c>
      <c r="AM155" s="101" t="str">
        <f>集計表!AO149</f>
        <v>22</v>
      </c>
      <c r="AN155" s="156" t="str">
        <f>集計表!AP149</f>
        <v>23</v>
      </c>
      <c r="AO155" s="156" t="str">
        <f>集計表!AQ149</f>
        <v>25</v>
      </c>
      <c r="AP155" s="156" t="str">
        <f>集計表!AR149</f>
        <v>26</v>
      </c>
      <c r="AQ155" s="156" t="str">
        <f>集計表!AS149</f>
        <v>27</v>
      </c>
      <c r="AR155" s="166" t="str">
        <f>集計表!AT149</f>
        <v>30</v>
      </c>
      <c r="AS155" s="158"/>
      <c r="AT155" s="158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s="152" customFormat="1" x14ac:dyDescent="0.15">
      <c r="A156" s="92" t="s">
        <v>0</v>
      </c>
      <c r="B156" s="93">
        <f>IF(集計表!D177="","",集計表!D177)</f>
        <v>10.294</v>
      </c>
      <c r="C156" s="93">
        <f>IF(集計表!E177="","",集計表!E177)</f>
        <v>13.419</v>
      </c>
      <c r="D156" s="93">
        <f>IF(集計表!F177="","",集計表!F177)</f>
        <v>15.548</v>
      </c>
      <c r="E156" s="93">
        <f>IF(集計表!G177="","",集計表!G177)</f>
        <v>10.138</v>
      </c>
      <c r="F156" s="93">
        <f>IF(集計表!H177="","",集計表!H177)</f>
        <v>11.234999999999999</v>
      </c>
      <c r="G156" s="93">
        <f>IF(集計表!I177="","",集計表!I177)</f>
        <v>10.638</v>
      </c>
      <c r="H156" s="93">
        <f>IF(集計表!J177="","",集計表!J177)</f>
        <v>12.279</v>
      </c>
      <c r="I156" s="93">
        <f>IF(集計表!K177="","",集計表!K177)</f>
        <v>22.827999999999999</v>
      </c>
      <c r="J156" s="93">
        <f>IF(集計表!L177="","",集計表!L177)</f>
        <v>15.943</v>
      </c>
      <c r="K156" s="93">
        <f>IF(集計表!M177="","",集計表!M177)</f>
        <v>17.940999999999999</v>
      </c>
      <c r="L156" s="93">
        <f>IF(集計表!N177="","",集計表!N177)</f>
        <v>9.4619999999999997</v>
      </c>
      <c r="M156" s="93">
        <f>IF(集計表!O177="","",集計表!O177)</f>
        <v>11.996</v>
      </c>
      <c r="N156" s="93">
        <f>IF(集計表!P177="","",集計表!P177)</f>
        <v>14.096</v>
      </c>
      <c r="O156" s="93">
        <f>IF(集計表!Q177="","",集計表!Q177)</f>
        <v>14.733000000000001</v>
      </c>
      <c r="P156" s="93">
        <f>IF(集計表!R177="","",集計表!R177)</f>
        <v>15.074</v>
      </c>
      <c r="Q156" s="93">
        <f>IF(集計表!S177="","",集計表!S177)</f>
        <v>9.7579999999999991</v>
      </c>
      <c r="R156" s="110">
        <f>IF(集計表!T177="","",集計表!T177)</f>
        <v>12.159000000000001</v>
      </c>
      <c r="S156" s="93">
        <f>IF(集計表!U177="","",集計表!U177)</f>
        <v>14.023999999999999</v>
      </c>
      <c r="T156" s="93">
        <f>IF(集計表!V177="","",集計表!V177)</f>
        <v>14.31</v>
      </c>
      <c r="U156" s="93">
        <f>IF(集計表!W177="","",集計表!W177)</f>
        <v>8.5879999999999992</v>
      </c>
      <c r="V156" s="93">
        <f>IF(集計表!X177="","",集計表!X177)</f>
        <v>8.1820000000000004</v>
      </c>
      <c r="W156" s="93">
        <f>IF(集計表!Y177="","",集計表!Y177)</f>
        <v>9.6950000000000003</v>
      </c>
      <c r="X156" s="93">
        <f>IF(集計表!Z177="","",集計表!Z177)</f>
        <v>10.914</v>
      </c>
      <c r="Y156" s="93">
        <f>IF(集計表!AA177="","",集計表!AA177)</f>
        <v>11.494</v>
      </c>
      <c r="Z156" s="93">
        <f>IF(集計表!AB177="","",集計表!AB177)</f>
        <v>10.866</v>
      </c>
      <c r="AA156" s="93">
        <f>IF(集計表!AC177="","",集計表!AC177)</f>
        <v>11.39</v>
      </c>
      <c r="AB156" s="93">
        <f>IF(集計表!AD177="","",集計表!AD177)</f>
        <v>14.054</v>
      </c>
      <c r="AC156" s="93">
        <f>IF(集計表!AE177="","",集計表!AE177)</f>
        <v>12.5</v>
      </c>
      <c r="AD156" s="93">
        <f>IF(集計表!AF177="","",集計表!AF177)</f>
        <v>12.071</v>
      </c>
      <c r="AE156" s="93">
        <f>IF(集計表!AG177="","",集計表!AG177)</f>
        <v>11.752000000000001</v>
      </c>
      <c r="AF156" s="93">
        <f>IF(集計表!AH177="","",集計表!AH177)</f>
        <v>8.0820000000000007</v>
      </c>
      <c r="AG156" s="93">
        <f>IF(集計表!AI177="","",集計表!AI177)</f>
        <v>8.3010000000000002</v>
      </c>
      <c r="AH156" s="93">
        <f>IF(集計表!AJ177="","",集計表!AJ177)</f>
        <v>8.8979999999999997</v>
      </c>
      <c r="AI156" s="93" t="str">
        <f>IF(集計表!AK177="","",集計表!AK177)</f>
        <v/>
      </c>
      <c r="AJ156" s="93" t="str">
        <f>IF(集計表!AL177="","",集計表!AL177)</f>
        <v/>
      </c>
      <c r="AK156" s="93" t="str">
        <f>IF(集計表!AM177="","",集計表!AM177)</f>
        <v/>
      </c>
      <c r="AL156" s="93" t="str">
        <f>IF(集計表!AN177="","",集計表!AN177)</f>
        <v/>
      </c>
      <c r="AM156" s="93" t="str">
        <f>IF(集計表!AO177="","",集計表!AO177)</f>
        <v/>
      </c>
      <c r="AN156" s="94" t="str">
        <f>IF(集計表!AP177="","",集計表!AP177)</f>
        <v/>
      </c>
      <c r="AO156" s="94" t="str">
        <f>IF(集計表!AQ177="","",集計表!AQ177)</f>
        <v/>
      </c>
      <c r="AP156" s="94" t="str">
        <f>IF(集計表!AR177="","",集計表!AR177)</f>
        <v/>
      </c>
      <c r="AQ156" s="94" t="str">
        <f>IF(集計表!AS177="","",集計表!AS177)</f>
        <v/>
      </c>
      <c r="AR156" s="163" t="str">
        <f>IF(集計表!AT177="","",集計表!AT177)</f>
        <v/>
      </c>
      <c r="AS156" s="154"/>
      <c r="AT156" s="154"/>
    </row>
    <row r="157" spans="1:89" s="152" customFormat="1" x14ac:dyDescent="0.15">
      <c r="A157" s="92" t="s">
        <v>1</v>
      </c>
      <c r="B157" s="146">
        <f>IF(集計表!D178=0,NA(),集計表!D178)</f>
        <v>328</v>
      </c>
      <c r="C157" s="146">
        <f>IF(集計表!E178=0,NA(),集計表!E178)</f>
        <v>327</v>
      </c>
      <c r="D157" s="146">
        <f>IF(集計表!F178=0,NA(),集計表!F178)</f>
        <v>327</v>
      </c>
      <c r="E157" s="146">
        <f>IF(集計表!G178=0,NA(),集計表!G178)</f>
        <v>372</v>
      </c>
      <c r="F157" s="146">
        <f>IF(集計表!H178=0,NA(),集計表!H178)</f>
        <v>421</v>
      </c>
      <c r="G157" s="146">
        <f>IF(集計表!I178=0,NA(),集計表!I178)</f>
        <v>395</v>
      </c>
      <c r="H157" s="146">
        <f>IF(集計表!J178=0,NA(),集計表!J178)</f>
        <v>400</v>
      </c>
      <c r="I157" s="146">
        <f>IF(集計表!K178=0,NA(),集計表!K178)</f>
        <v>372</v>
      </c>
      <c r="J157" s="146">
        <f>IF(集計表!L178=0,NA(),集計表!L178)</f>
        <v>384</v>
      </c>
      <c r="K157" s="146">
        <f>IF(集計表!M178=0,NA(),集計表!M178)</f>
        <v>397</v>
      </c>
      <c r="L157" s="146">
        <f>IF(集計表!N178=0,NA(),集計表!N178)</f>
        <v>408</v>
      </c>
      <c r="M157" s="146">
        <f>IF(集計表!O178=0,NA(),集計表!O178)</f>
        <v>408</v>
      </c>
      <c r="N157" s="146">
        <f>IF(集計表!P178=0,NA(),集計表!P178)</f>
        <v>409</v>
      </c>
      <c r="O157" s="146">
        <f>IF(集計表!Q178=0,NA(),集計表!Q178)</f>
        <v>408</v>
      </c>
      <c r="P157" s="146">
        <f>IF(集計表!R178=0,NA(),集計表!R178)</f>
        <v>402</v>
      </c>
      <c r="Q157" s="146">
        <f>IF(集計表!S178=0,NA(),集計表!S178)</f>
        <v>403</v>
      </c>
      <c r="R157" s="147">
        <f>IF(集計表!T178=0,NA(),集計表!T178)</f>
        <v>407</v>
      </c>
      <c r="S157" s="146">
        <f>IF(集計表!U178=0,NA(),集計表!U178)</f>
        <v>446</v>
      </c>
      <c r="T157" s="146">
        <f>IF(集計表!V178=0,NA(),集計表!V178)</f>
        <v>430</v>
      </c>
      <c r="U157" s="146">
        <f>IF(集計表!W178=0,NA(),集計表!W178)</f>
        <v>445</v>
      </c>
      <c r="V157" s="146">
        <f>IF(集計表!X178=0,NA(),集計表!X178)</f>
        <v>437</v>
      </c>
      <c r="W157" s="146">
        <f>IF(集計表!Y178=0,NA(),集計表!Y178)</f>
        <v>508</v>
      </c>
      <c r="X157" s="146">
        <f>IF(集計表!Z178=0,NA(),集計表!Z178)</f>
        <v>467</v>
      </c>
      <c r="Y157" s="146">
        <f>IF(集計表!AA178=0,NA(),集計表!AA178)</f>
        <v>485</v>
      </c>
      <c r="Z157" s="146">
        <f>IF(集計表!AB178=0,NA(),集計表!AB178)</f>
        <v>446</v>
      </c>
      <c r="AA157" s="146">
        <f>IF(集計表!AC178=0,NA(),集計表!AC178)</f>
        <v>426</v>
      </c>
      <c r="AB157" s="146">
        <f>IF(集計表!AD178=0,NA(),集計表!AD178)</f>
        <v>379</v>
      </c>
      <c r="AC157" s="146">
        <f>IF(集計表!AE178=0,NA(),集計表!AE178)</f>
        <v>367</v>
      </c>
      <c r="AD157" s="146">
        <f>IF(集計表!AF178=0,NA(),集計表!AF178)</f>
        <v>396</v>
      </c>
      <c r="AE157" s="146">
        <f>IF(集計表!AG178=0,NA(),集計表!AG178)</f>
        <v>374</v>
      </c>
      <c r="AF157" s="146">
        <f>IF(集計表!AH178=0,NA(),集計表!AH178)</f>
        <v>391</v>
      </c>
      <c r="AG157" s="146">
        <f>IF(集計表!AI178=0,NA(),集計表!AI178)</f>
        <v>402</v>
      </c>
      <c r="AH157" s="146">
        <f>IF(集計表!AJ178=0,NA(),集計表!AJ178)</f>
        <v>417</v>
      </c>
      <c r="AI157" s="146" t="e">
        <f>IF(集計表!AK178=0,NA(),集計表!AK178)</f>
        <v>#N/A</v>
      </c>
      <c r="AJ157" s="146" t="e">
        <f>IF(集計表!AL178=0,NA(),集計表!AL178)</f>
        <v>#N/A</v>
      </c>
      <c r="AK157" s="146" t="e">
        <f>IF(集計表!AM178=0,NA(),集計表!AM178)</f>
        <v>#N/A</v>
      </c>
      <c r="AL157" s="146" t="e">
        <f>IF(集計表!AN178=0,NA(),集計表!AN178)</f>
        <v>#N/A</v>
      </c>
      <c r="AM157" s="146" t="e">
        <f>IF(集計表!AO178=0,NA(),集計表!AO178)</f>
        <v>#N/A</v>
      </c>
      <c r="AN157" s="150" t="e">
        <f>IF(集計表!AP178=0,NA(),集計表!AP178)</f>
        <v>#N/A</v>
      </c>
      <c r="AO157" s="150" t="e">
        <f>IF(集計表!AQ178=0,NA(),集計表!AQ178)</f>
        <v>#N/A</v>
      </c>
      <c r="AP157" s="150" t="e">
        <f>IF(集計表!AR178=0,NA(),集計表!AR178)</f>
        <v>#N/A</v>
      </c>
      <c r="AQ157" s="150" t="e">
        <f>IF(集計表!AS178=0,NA(),集計表!AS178)</f>
        <v>#N/A</v>
      </c>
      <c r="AR157" s="167" t="e">
        <f>IF(集計表!AT178=0,NA(),集計表!AT178)</f>
        <v>#N/A</v>
      </c>
      <c r="AS157" s="159"/>
      <c r="AT157" s="159"/>
    </row>
    <row r="158" spans="1:89" s="152" customFormat="1" x14ac:dyDescent="0.15">
      <c r="A158" s="120" t="s">
        <v>2</v>
      </c>
      <c r="B158" s="148">
        <f>集計表!D179</f>
        <v>267</v>
      </c>
      <c r="C158" s="148">
        <f>集計表!E179</f>
        <v>267</v>
      </c>
      <c r="D158" s="148">
        <f>集計表!F179</f>
        <v>267</v>
      </c>
      <c r="E158" s="148">
        <f>集計表!G179</f>
        <v>267</v>
      </c>
      <c r="F158" s="148">
        <f>集計表!H179</f>
        <v>267</v>
      </c>
      <c r="G158" s="148">
        <f>集計表!I179</f>
        <v>267</v>
      </c>
      <c r="H158" s="148">
        <f>集計表!J179</f>
        <v>267</v>
      </c>
      <c r="I158" s="148">
        <f>集計表!K179</f>
        <v>234</v>
      </c>
      <c r="J158" s="148">
        <f>集計表!L179</f>
        <v>234</v>
      </c>
      <c r="K158" s="148">
        <f>集計表!M179</f>
        <v>234</v>
      </c>
      <c r="L158" s="148">
        <f>集計表!N179</f>
        <v>234</v>
      </c>
      <c r="M158" s="148">
        <f>集計表!O179</f>
        <v>234</v>
      </c>
      <c r="N158" s="148">
        <f>集計表!P179</f>
        <v>234</v>
      </c>
      <c r="O158" s="148">
        <f>集計表!Q179</f>
        <v>234</v>
      </c>
      <c r="P158" s="148">
        <f>集計表!R179</f>
        <v>258</v>
      </c>
      <c r="Q158" s="148">
        <f>集計表!S179</f>
        <v>258</v>
      </c>
      <c r="R158" s="149">
        <f>集計表!T179</f>
        <v>258</v>
      </c>
      <c r="S158" s="148">
        <f>集計表!U179</f>
        <v>258</v>
      </c>
      <c r="T158" s="148">
        <f>集計表!V179</f>
        <v>258</v>
      </c>
      <c r="U158" s="148">
        <f>集計表!W179</f>
        <v>258</v>
      </c>
      <c r="V158" s="148">
        <f>集計表!X179</f>
        <v>258</v>
      </c>
      <c r="W158" s="148">
        <f>集計表!Y179</f>
        <v>258</v>
      </c>
      <c r="X158" s="148">
        <f>集計表!Z179</f>
        <v>359</v>
      </c>
      <c r="Y158" s="148">
        <f>集計表!AA179</f>
        <v>359</v>
      </c>
      <c r="Z158" s="148">
        <f>集計表!AB179</f>
        <v>359</v>
      </c>
      <c r="AA158" s="148">
        <f>集計表!AC179</f>
        <v>359</v>
      </c>
      <c r="AB158" s="148">
        <f>集計表!AD179</f>
        <v>359</v>
      </c>
      <c r="AC158" s="148">
        <f>集計表!AE179</f>
        <v>359</v>
      </c>
      <c r="AD158" s="148">
        <f>集計表!AF179</f>
        <v>359</v>
      </c>
      <c r="AE158" s="148">
        <f>集計表!AG179</f>
        <v>367</v>
      </c>
      <c r="AF158" s="148">
        <f>集計表!AH179</f>
        <v>367</v>
      </c>
      <c r="AG158" s="148">
        <f>集計表!AI179</f>
        <v>367</v>
      </c>
      <c r="AH158" s="148">
        <f>集計表!AJ179</f>
        <v>367</v>
      </c>
      <c r="AI158" s="148">
        <f>集計表!AK179</f>
        <v>367</v>
      </c>
      <c r="AJ158" s="148">
        <f>集計表!AL179</f>
        <v>367</v>
      </c>
      <c r="AK158" s="148">
        <f>集計表!AM179</f>
        <v>367</v>
      </c>
      <c r="AL158" s="148">
        <f>集計表!AN179</f>
        <v>367</v>
      </c>
      <c r="AM158" s="148">
        <f>集計表!AO179</f>
        <v>331</v>
      </c>
      <c r="AN158" s="151">
        <f>集計表!AP179</f>
        <v>331</v>
      </c>
      <c r="AO158" s="151">
        <f>集計表!AQ179</f>
        <v>331</v>
      </c>
      <c r="AP158" s="151">
        <f>集計表!AR179</f>
        <v>331</v>
      </c>
      <c r="AQ158" s="151">
        <f>集計表!AS179</f>
        <v>331</v>
      </c>
      <c r="AR158" s="168">
        <f>集計表!AT179</f>
        <v>331</v>
      </c>
      <c r="AS158" s="159"/>
      <c r="AT158" s="159"/>
    </row>
    <row r="159" spans="1:89" s="152" customFormat="1" ht="13.5" customHeight="1" thickBot="1" x14ac:dyDescent="0.2">
      <c r="A159" s="124" t="s">
        <v>23</v>
      </c>
      <c r="B159" s="125">
        <f>IFERROR(B157/B158, "")</f>
        <v>1.2284644194756553</v>
      </c>
      <c r="C159" s="125">
        <f t="shared" ref="C159" si="77">IFERROR(C157/C158, "")</f>
        <v>1.2247191011235956</v>
      </c>
      <c r="D159" s="125">
        <f t="shared" ref="D159" si="78">IFERROR(D157/D158, "")</f>
        <v>1.2247191011235956</v>
      </c>
      <c r="E159" s="125">
        <f t="shared" ref="E159" si="79">IFERROR(E157/E158, "")</f>
        <v>1.3932584269662922</v>
      </c>
      <c r="F159" s="126">
        <f t="shared" ref="F159" si="80">IFERROR(F157/F158, "")</f>
        <v>1.5767790262172285</v>
      </c>
      <c r="G159" s="125">
        <f t="shared" ref="G159" si="81">IFERROR(G157/G158, "")</f>
        <v>1.4794007490636705</v>
      </c>
      <c r="H159" s="125">
        <f t="shared" ref="H159" si="82">IFERROR(H157/H158, "")</f>
        <v>1.4981273408239701</v>
      </c>
      <c r="I159" s="125">
        <f t="shared" ref="I159" si="83">IFERROR(I157/I158, "")</f>
        <v>1.5897435897435896</v>
      </c>
      <c r="J159" s="125">
        <f t="shared" ref="J159" si="84">IFERROR(J157/J158, "")</f>
        <v>1.641025641025641</v>
      </c>
      <c r="K159" s="125">
        <f t="shared" ref="K159" si="85">IFERROR(K157/K158, "")</f>
        <v>1.6965811965811965</v>
      </c>
      <c r="L159" s="125">
        <f t="shared" ref="L159" si="86">IFERROR(L157/L158, "")</f>
        <v>1.7435897435897436</v>
      </c>
      <c r="M159" s="125">
        <f t="shared" ref="M159" si="87">IFERROR(M157/M158, "")</f>
        <v>1.7435897435897436</v>
      </c>
      <c r="N159" s="125">
        <f t="shared" ref="N159" si="88">IFERROR(N157/N158, "")</f>
        <v>1.7478632478632479</v>
      </c>
      <c r="O159" s="125">
        <f t="shared" ref="O159" si="89">IFERROR(O157/O158, "")</f>
        <v>1.7435897435897436</v>
      </c>
      <c r="P159" s="126">
        <f t="shared" ref="P159" si="90">IFERROR(P157/P158, "")</f>
        <v>1.558139534883721</v>
      </c>
      <c r="Q159" s="125">
        <f t="shared" ref="Q159" si="91">IFERROR(Q157/Q158, "")</f>
        <v>1.5620155038759691</v>
      </c>
      <c r="R159" s="125">
        <f t="shared" ref="R159" si="92">IFERROR(R157/R158, "")</f>
        <v>1.5775193798449612</v>
      </c>
      <c r="S159" s="125">
        <f t="shared" ref="S159" si="93">IFERROR(S157/S158, "")</f>
        <v>1.7286821705426356</v>
      </c>
      <c r="T159" s="125">
        <f t="shared" ref="T159" si="94">IFERROR(T157/T158, "")</f>
        <v>1.6666666666666667</v>
      </c>
      <c r="U159" s="125">
        <f t="shared" ref="U159" si="95">IFERROR(U157/U158, "")</f>
        <v>1.7248062015503876</v>
      </c>
      <c r="V159" s="125">
        <f t="shared" ref="V159" si="96">IFERROR(V157/V158, "")</f>
        <v>1.693798449612403</v>
      </c>
      <c r="W159" s="125">
        <f t="shared" ref="W159" si="97">IFERROR(W157/W158, "")</f>
        <v>1.9689922480620154</v>
      </c>
      <c r="X159" s="126">
        <f t="shared" ref="X159" si="98">IFERROR(X157/X158, "")</f>
        <v>1.3008356545961002</v>
      </c>
      <c r="Y159" s="126">
        <f t="shared" ref="Y159" si="99">IFERROR(Y157/Y158, "")</f>
        <v>1.350974930362117</v>
      </c>
      <c r="Z159" s="126">
        <f t="shared" ref="Z159" si="100">IFERROR(Z157/Z158, "")</f>
        <v>1.2423398328690807</v>
      </c>
      <c r="AA159" s="126">
        <f t="shared" ref="AA159" si="101">IFERROR(AA157/AA158, "")</f>
        <v>1.1866295264623956</v>
      </c>
      <c r="AB159" s="126">
        <f t="shared" ref="AB159" si="102">IFERROR(AB157/AB158, "")</f>
        <v>1.0557103064066853</v>
      </c>
      <c r="AC159" s="126">
        <f t="shared" ref="AC159" si="103">IFERROR(AC157/AC158, "")</f>
        <v>1.0222841225626742</v>
      </c>
      <c r="AD159" s="126">
        <f t="shared" ref="AD159" si="104">IFERROR(AD157/AD158, "")</f>
        <v>1.1030640668523677</v>
      </c>
      <c r="AE159" s="126">
        <f t="shared" ref="AE159" si="105">IFERROR(AE157/AE158, "")</f>
        <v>1.0190735694822888</v>
      </c>
      <c r="AF159" s="125">
        <f t="shared" ref="AF159" si="106">IFERROR(AF157/AF158, "")</f>
        <v>1.0653950953678475</v>
      </c>
      <c r="AG159" s="125">
        <f t="shared" ref="AG159" si="107">IFERROR(AG157/AG158, "")</f>
        <v>1.0953678474114441</v>
      </c>
      <c r="AH159" s="125">
        <f t="shared" ref="AH159" si="108">IFERROR(AH157/AH158, "")</f>
        <v>1.1362397820163488</v>
      </c>
      <c r="AI159" s="125" t="str">
        <f t="shared" ref="AI159" si="109">IFERROR(AI157/AI158, "")</f>
        <v/>
      </c>
      <c r="AJ159" s="125" t="str">
        <f t="shared" ref="AJ159" si="110">IFERROR(AJ157/AJ158, "")</f>
        <v/>
      </c>
      <c r="AK159" s="126" t="str">
        <f t="shared" ref="AK159" si="111">IFERROR(AK157/AK158, "")</f>
        <v/>
      </c>
      <c r="AL159" s="125" t="str">
        <f t="shared" ref="AL159" si="112">IFERROR(AL157/AL158, "")</f>
        <v/>
      </c>
      <c r="AM159" s="125" t="str">
        <f t="shared" ref="AM159" si="113">IFERROR(AM157/AM158, "")</f>
        <v/>
      </c>
      <c r="AN159" s="157" t="str">
        <f t="shared" ref="AN159:AR159" si="114">IFERROR(AN157/AN158, "")</f>
        <v/>
      </c>
      <c r="AO159" s="157" t="str">
        <f t="shared" si="114"/>
        <v/>
      </c>
      <c r="AP159" s="157" t="str">
        <f t="shared" si="114"/>
        <v/>
      </c>
      <c r="AQ159" s="157" t="str">
        <f t="shared" si="114"/>
        <v/>
      </c>
      <c r="AR159" s="169" t="str">
        <f t="shared" si="114"/>
        <v/>
      </c>
      <c r="AS159" s="143"/>
      <c r="AT159" s="143"/>
    </row>
    <row r="160" spans="1:89" s="116" customFormat="1" ht="22.5" customHeight="1" x14ac:dyDescent="0.15">
      <c r="A160" s="116" t="s">
        <v>21</v>
      </c>
      <c r="B160" s="117"/>
      <c r="C160" s="117"/>
      <c r="D160" s="118"/>
      <c r="E160" s="117"/>
      <c r="F160" s="115"/>
      <c r="G160" s="117"/>
      <c r="H160" s="117"/>
      <c r="I160" s="117"/>
      <c r="J160" s="117"/>
      <c r="K160" s="119"/>
      <c r="L160" s="117"/>
      <c r="M160" s="119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S160" s="116" t="s">
        <v>22</v>
      </c>
    </row>
  </sheetData>
  <phoneticPr fontId="13"/>
  <conditionalFormatting sqref="B117:AS117 B157:AT157 B37:AU37 B77:AT77">
    <cfRule type="expression" dxfId="4" priority="66" stopIfTrue="1">
      <formula>ISERROR(B37)</formula>
    </cfRule>
  </conditionalFormatting>
  <conditionalFormatting sqref="B36">
    <cfRule type="expression" dxfId="3" priority="65" stopIfTrue="1">
      <formula>ISERROR(B36)</formula>
    </cfRule>
  </conditionalFormatting>
  <conditionalFormatting sqref="B76">
    <cfRule type="expression" dxfId="2" priority="64" stopIfTrue="1">
      <formula>ISERROR(B76)</formula>
    </cfRule>
  </conditionalFormatting>
  <conditionalFormatting sqref="B116">
    <cfRule type="expression" dxfId="1" priority="63" stopIfTrue="1">
      <formula>ISERROR(B116)</formula>
    </cfRule>
  </conditionalFormatting>
  <conditionalFormatting sqref="B156">
    <cfRule type="expression" dxfId="0" priority="62" stopIfTrue="1">
      <formula>ISERROR(B156)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3" manualBreakCount="3">
    <brk id="40" max="16383" man="1"/>
    <brk id="80" max="16383" man="1"/>
    <brk id="12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W179"/>
  <sheetViews>
    <sheetView topLeftCell="A154" zoomScale="80" zoomScaleNormal="80" zoomScaleSheetLayoutView="70" workbookViewId="0">
      <pane xSplit="3" topLeftCell="AJ1" activePane="topRight" state="frozen"/>
      <selection pane="topRight" activeCell="AK185" sqref="AK185"/>
    </sheetView>
  </sheetViews>
  <sheetFormatPr defaultRowHeight="13.5" x14ac:dyDescent="0.15"/>
  <cols>
    <col min="1" max="1" width="9" customWidth="1"/>
    <col min="3" max="3" width="14.125" bestFit="1" customWidth="1"/>
    <col min="4" max="4" width="9.875" customWidth="1"/>
    <col min="5" max="5" width="10.125" customWidth="1"/>
    <col min="16" max="16" width="10.125" customWidth="1"/>
  </cols>
  <sheetData>
    <row r="1" spans="1:49" x14ac:dyDescent="0.15">
      <c r="A1" s="17" t="s">
        <v>6</v>
      </c>
      <c r="B1" t="s">
        <v>25</v>
      </c>
      <c r="C1" s="49">
        <v>45352</v>
      </c>
      <c r="D1" s="25" t="s">
        <v>53</v>
      </c>
      <c r="E1" s="25" t="s">
        <v>44</v>
      </c>
      <c r="F1" s="25" t="s">
        <v>54</v>
      </c>
      <c r="G1" s="25" t="s">
        <v>40</v>
      </c>
      <c r="H1" s="25" t="s">
        <v>55</v>
      </c>
      <c r="I1" s="25" t="s">
        <v>50</v>
      </c>
      <c r="J1" s="25" t="s">
        <v>35</v>
      </c>
      <c r="K1" s="25" t="s">
        <v>24</v>
      </c>
      <c r="L1" s="25" t="s">
        <v>41</v>
      </c>
      <c r="M1" s="25" t="s">
        <v>56</v>
      </c>
      <c r="N1" s="25" t="s">
        <v>51</v>
      </c>
      <c r="O1" s="25" t="s">
        <v>37</v>
      </c>
      <c r="P1" s="25" t="s">
        <v>49</v>
      </c>
      <c r="Q1" s="25" t="s">
        <v>42</v>
      </c>
      <c r="R1" s="25" t="s">
        <v>57</v>
      </c>
      <c r="S1" s="25" t="s">
        <v>34</v>
      </c>
      <c r="T1" s="25" t="s">
        <v>47</v>
      </c>
      <c r="U1" s="25" t="s">
        <v>39</v>
      </c>
      <c r="V1" s="25" t="s">
        <v>43</v>
      </c>
      <c r="W1" s="25" t="s">
        <v>58</v>
      </c>
      <c r="X1" s="25" t="s">
        <v>52</v>
      </c>
      <c r="Y1" s="25" t="s">
        <v>45</v>
      </c>
      <c r="Z1" s="25" t="s">
        <v>59</v>
      </c>
      <c r="AA1" s="25" t="s">
        <v>44</v>
      </c>
      <c r="AB1" s="25" t="s">
        <v>54</v>
      </c>
      <c r="AC1" s="25" t="s">
        <v>40</v>
      </c>
      <c r="AD1" s="25" t="s">
        <v>46</v>
      </c>
      <c r="AE1" s="25" t="s">
        <v>50</v>
      </c>
      <c r="AF1" s="25" t="s">
        <v>35</v>
      </c>
      <c r="AG1" s="25" t="s">
        <v>24</v>
      </c>
      <c r="AH1" s="25" t="s">
        <v>41</v>
      </c>
      <c r="AI1" s="25" t="s">
        <v>36</v>
      </c>
      <c r="AJ1" s="25" t="s">
        <v>51</v>
      </c>
      <c r="AK1" s="25" t="s">
        <v>37</v>
      </c>
      <c r="AL1" s="25" t="s">
        <v>49</v>
      </c>
      <c r="AM1" s="25" t="s">
        <v>42</v>
      </c>
      <c r="AN1" s="25" t="s">
        <v>38</v>
      </c>
      <c r="AO1" s="25" t="s">
        <v>34</v>
      </c>
      <c r="AP1" s="25" t="s">
        <v>47</v>
      </c>
      <c r="AQ1" s="25" t="s">
        <v>39</v>
      </c>
      <c r="AR1" s="25" t="s">
        <v>43</v>
      </c>
      <c r="AS1" s="25" t="s">
        <v>48</v>
      </c>
      <c r="AT1" s="25" t="s">
        <v>45</v>
      </c>
      <c r="AU1" s="25" t="s">
        <v>60</v>
      </c>
      <c r="AV1" s="60" t="s">
        <v>45</v>
      </c>
      <c r="AW1" s="64" t="s">
        <v>61</v>
      </c>
    </row>
    <row r="2" spans="1:49" x14ac:dyDescent="0.15">
      <c r="C2" s="45" t="s">
        <v>26</v>
      </c>
      <c r="D2" s="31">
        <v>579580</v>
      </c>
      <c r="E2" s="44">
        <v>636191</v>
      </c>
      <c r="F2" s="44">
        <v>611286</v>
      </c>
      <c r="G2" s="44">
        <v>758048</v>
      </c>
      <c r="H2" s="70">
        <v>544413</v>
      </c>
      <c r="I2" s="44">
        <v>458731</v>
      </c>
      <c r="J2" s="44">
        <v>610370</v>
      </c>
      <c r="K2" s="44">
        <v>707358</v>
      </c>
      <c r="L2" s="44">
        <v>691925</v>
      </c>
      <c r="M2" s="44">
        <v>556012</v>
      </c>
      <c r="N2" s="44">
        <v>574700</v>
      </c>
      <c r="O2" s="44">
        <v>777819</v>
      </c>
      <c r="P2" s="44">
        <v>768790</v>
      </c>
      <c r="Q2" s="44">
        <v>705176</v>
      </c>
      <c r="R2" s="44">
        <v>699960</v>
      </c>
      <c r="S2" s="44">
        <v>580413</v>
      </c>
      <c r="T2" s="44">
        <v>813014</v>
      </c>
      <c r="U2" s="44">
        <v>608514</v>
      </c>
      <c r="V2" s="44">
        <v>681874</v>
      </c>
      <c r="W2" s="44">
        <v>685876</v>
      </c>
      <c r="X2" s="84">
        <v>716848</v>
      </c>
      <c r="Y2" s="44">
        <v>661494</v>
      </c>
      <c r="Z2" s="44">
        <v>897156</v>
      </c>
      <c r="AA2" s="34">
        <v>855175</v>
      </c>
      <c r="AB2" s="44">
        <v>787087</v>
      </c>
      <c r="AC2" s="44">
        <v>507074</v>
      </c>
      <c r="AD2" s="44">
        <v>712467</v>
      </c>
      <c r="AE2" s="44">
        <v>853997</v>
      </c>
      <c r="AF2" s="44">
        <v>716195</v>
      </c>
      <c r="AG2" s="44">
        <v>709589</v>
      </c>
      <c r="AH2" s="44">
        <v>605539</v>
      </c>
      <c r="AI2" s="44">
        <v>872649</v>
      </c>
      <c r="AJ2" s="44">
        <v>750870</v>
      </c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0"/>
      <c r="AV2" s="61"/>
      <c r="AW2" s="24"/>
    </row>
    <row r="3" spans="1:49" x14ac:dyDescent="0.15">
      <c r="C3" s="45" t="s">
        <v>3</v>
      </c>
      <c r="D3" s="32">
        <v>579.58000000000004</v>
      </c>
      <c r="E3" s="26">
        <v>636.19100000000003</v>
      </c>
      <c r="F3" s="26">
        <v>611.28599999999994</v>
      </c>
      <c r="G3" s="26">
        <v>758.048</v>
      </c>
      <c r="H3" s="70">
        <v>544.41300000000001</v>
      </c>
      <c r="I3" s="26">
        <v>458.73099999999999</v>
      </c>
      <c r="J3" s="26">
        <v>610.37</v>
      </c>
      <c r="K3" s="26">
        <v>707.35799999999995</v>
      </c>
      <c r="L3" s="26">
        <v>691.92499999999995</v>
      </c>
      <c r="M3" s="26">
        <v>556.01199999999994</v>
      </c>
      <c r="N3" s="26">
        <v>574.70000000000005</v>
      </c>
      <c r="O3" s="26">
        <v>777.81899999999996</v>
      </c>
      <c r="P3" s="26">
        <v>768.79</v>
      </c>
      <c r="Q3" s="26">
        <v>705.17600000000004</v>
      </c>
      <c r="R3" s="26">
        <v>699.96</v>
      </c>
      <c r="S3" s="26">
        <v>580.41300000000001</v>
      </c>
      <c r="T3" s="26">
        <v>813.01400000000001</v>
      </c>
      <c r="U3" s="26">
        <v>608.51400000000001</v>
      </c>
      <c r="V3" s="26">
        <v>681.87400000000002</v>
      </c>
      <c r="W3" s="26">
        <v>685.87599999999998</v>
      </c>
      <c r="X3" s="85">
        <v>716.84799999999996</v>
      </c>
      <c r="Y3" s="26">
        <v>661.49400000000003</v>
      </c>
      <c r="Z3" s="26">
        <v>897.15599999999995</v>
      </c>
      <c r="AA3" s="32">
        <v>855.17499999999995</v>
      </c>
      <c r="AB3">
        <v>787.08699999999999</v>
      </c>
      <c r="AC3" s="26">
        <v>507.07400000000001</v>
      </c>
      <c r="AD3" s="26">
        <v>712.46699999999998</v>
      </c>
      <c r="AE3" s="26">
        <v>853.99699999999996</v>
      </c>
      <c r="AF3" s="26">
        <v>716.19500000000005</v>
      </c>
      <c r="AG3" s="26">
        <v>709.58900000000006</v>
      </c>
      <c r="AH3" s="26">
        <v>605.53899999999999</v>
      </c>
      <c r="AI3" s="26">
        <v>872.649</v>
      </c>
      <c r="AJ3" s="26">
        <v>750.87</v>
      </c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40"/>
      <c r="AV3" s="61"/>
      <c r="AW3" s="24"/>
    </row>
    <row r="4" spans="1:49" x14ac:dyDescent="0.15">
      <c r="C4" s="46" t="s">
        <v>27</v>
      </c>
      <c r="D4" s="42">
        <v>79</v>
      </c>
      <c r="E4" s="41">
        <v>80</v>
      </c>
      <c r="F4" s="41">
        <v>87</v>
      </c>
      <c r="G4" s="41">
        <v>97</v>
      </c>
      <c r="H4" s="71">
        <v>109</v>
      </c>
      <c r="I4" s="44">
        <v>109</v>
      </c>
      <c r="J4" s="41">
        <v>99</v>
      </c>
      <c r="K4" s="41">
        <v>97</v>
      </c>
      <c r="L4" s="41">
        <v>103</v>
      </c>
      <c r="M4" s="41">
        <v>110</v>
      </c>
      <c r="N4" s="41">
        <v>112</v>
      </c>
      <c r="O4" s="41">
        <v>106</v>
      </c>
      <c r="P4" s="41">
        <v>107</v>
      </c>
      <c r="Q4" s="41">
        <v>111</v>
      </c>
      <c r="R4" s="41">
        <v>123</v>
      </c>
      <c r="S4" s="41">
        <v>121</v>
      </c>
      <c r="T4" s="41">
        <v>129</v>
      </c>
      <c r="U4" s="41">
        <v>150</v>
      </c>
      <c r="V4" s="41">
        <v>147</v>
      </c>
      <c r="W4" s="41">
        <v>151</v>
      </c>
      <c r="X4" s="86">
        <v>138</v>
      </c>
      <c r="Y4" s="41">
        <v>123</v>
      </c>
      <c r="Z4" s="41">
        <v>130</v>
      </c>
      <c r="AA4" s="42">
        <v>121</v>
      </c>
      <c r="AB4" s="41">
        <v>130</v>
      </c>
      <c r="AC4" s="41">
        <v>130</v>
      </c>
      <c r="AD4" s="41">
        <v>142</v>
      </c>
      <c r="AE4" s="41">
        <v>149</v>
      </c>
      <c r="AF4" s="41">
        <v>144</v>
      </c>
      <c r="AG4" s="41">
        <v>148</v>
      </c>
      <c r="AH4" s="41">
        <v>148</v>
      </c>
      <c r="AI4" s="41">
        <v>149</v>
      </c>
      <c r="AJ4" s="41">
        <v>153</v>
      </c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62"/>
      <c r="AW4" s="24"/>
    </row>
    <row r="5" spans="1:49" ht="14.25" thickBot="1" x14ac:dyDescent="0.2">
      <c r="C5" s="47" t="s">
        <v>28</v>
      </c>
      <c r="D5" s="57">
        <v>80</v>
      </c>
      <c r="E5" s="56">
        <v>80</v>
      </c>
      <c r="F5" s="56">
        <v>80</v>
      </c>
      <c r="G5" s="56">
        <v>80</v>
      </c>
      <c r="H5" s="54">
        <v>80</v>
      </c>
      <c r="I5" s="56">
        <v>80</v>
      </c>
      <c r="J5" s="56">
        <v>80</v>
      </c>
      <c r="K5" s="56">
        <v>79</v>
      </c>
      <c r="L5" s="56">
        <v>79</v>
      </c>
      <c r="M5" s="56">
        <v>79</v>
      </c>
      <c r="N5" s="56">
        <v>79</v>
      </c>
      <c r="O5" s="56">
        <v>79</v>
      </c>
      <c r="P5" s="56">
        <v>79</v>
      </c>
      <c r="Q5" s="56">
        <v>79</v>
      </c>
      <c r="R5" s="56">
        <v>88</v>
      </c>
      <c r="S5" s="56">
        <v>88</v>
      </c>
      <c r="T5" s="56">
        <v>88</v>
      </c>
      <c r="U5" s="56">
        <v>88</v>
      </c>
      <c r="V5" s="56">
        <v>88</v>
      </c>
      <c r="W5" s="56">
        <v>88</v>
      </c>
      <c r="X5" s="87">
        <v>88</v>
      </c>
      <c r="Y5" s="56">
        <v>88</v>
      </c>
      <c r="Z5" s="56">
        <v>95</v>
      </c>
      <c r="AA5" s="56">
        <v>95</v>
      </c>
      <c r="AB5" s="56">
        <v>95</v>
      </c>
      <c r="AC5" s="56">
        <v>95</v>
      </c>
      <c r="AD5" s="56">
        <v>95</v>
      </c>
      <c r="AE5" s="56">
        <v>95</v>
      </c>
      <c r="AF5" s="56">
        <v>95</v>
      </c>
      <c r="AG5" s="56">
        <v>109</v>
      </c>
      <c r="AH5" s="56">
        <v>109</v>
      </c>
      <c r="AI5" s="56">
        <v>109</v>
      </c>
      <c r="AJ5" s="56">
        <v>109</v>
      </c>
      <c r="AK5" s="56">
        <v>109</v>
      </c>
      <c r="AL5" s="56">
        <v>109</v>
      </c>
      <c r="AM5" s="56">
        <v>109</v>
      </c>
      <c r="AN5" s="56">
        <v>109</v>
      </c>
      <c r="AO5" s="56">
        <v>101</v>
      </c>
      <c r="AP5" s="56">
        <v>101</v>
      </c>
      <c r="AQ5" s="56">
        <v>101</v>
      </c>
      <c r="AR5" s="56">
        <v>101</v>
      </c>
      <c r="AS5" s="56">
        <v>101</v>
      </c>
      <c r="AT5" s="56">
        <v>101</v>
      </c>
      <c r="AU5" s="56">
        <v>89</v>
      </c>
      <c r="AV5" s="56">
        <v>89</v>
      </c>
      <c r="AW5" s="55">
        <v>86</v>
      </c>
    </row>
    <row r="6" spans="1:49" ht="14.25" thickBot="1" x14ac:dyDescent="0.2">
      <c r="A6">
        <v>1</v>
      </c>
      <c r="B6">
        <v>2</v>
      </c>
      <c r="C6">
        <v>3</v>
      </c>
      <c r="J6">
        <v>1</v>
      </c>
    </row>
    <row r="7" spans="1:49" x14ac:dyDescent="0.15">
      <c r="A7" t="s">
        <v>33</v>
      </c>
      <c r="B7" t="s">
        <v>29</v>
      </c>
      <c r="C7" s="50">
        <f>$C$1</f>
        <v>45352</v>
      </c>
      <c r="D7" s="25" t="s">
        <v>53</v>
      </c>
      <c r="E7" s="25" t="s">
        <v>44</v>
      </c>
      <c r="F7" s="25" t="s">
        <v>54</v>
      </c>
      <c r="G7" s="25" t="s">
        <v>40</v>
      </c>
      <c r="H7" s="25" t="s">
        <v>55</v>
      </c>
      <c r="I7" s="25" t="s">
        <v>50</v>
      </c>
      <c r="J7" s="25" t="s">
        <v>35</v>
      </c>
      <c r="K7" s="25" t="s">
        <v>24</v>
      </c>
      <c r="L7" s="25" t="s">
        <v>41</v>
      </c>
      <c r="M7" s="25" t="s">
        <v>56</v>
      </c>
      <c r="N7" s="25" t="s">
        <v>51</v>
      </c>
      <c r="O7" s="25" t="s">
        <v>37</v>
      </c>
      <c r="P7" s="25" t="s">
        <v>49</v>
      </c>
      <c r="Q7" s="25" t="s">
        <v>42</v>
      </c>
      <c r="R7" s="25" t="s">
        <v>57</v>
      </c>
      <c r="S7" s="25" t="s">
        <v>34</v>
      </c>
      <c r="T7" s="25" t="s">
        <v>47</v>
      </c>
      <c r="U7" s="25" t="s">
        <v>39</v>
      </c>
      <c r="V7" s="25" t="s">
        <v>43</v>
      </c>
      <c r="W7" s="25" t="s">
        <v>58</v>
      </c>
      <c r="X7" s="25" t="s">
        <v>52</v>
      </c>
      <c r="Y7" s="25" t="s">
        <v>45</v>
      </c>
      <c r="Z7" s="25" t="s">
        <v>59</v>
      </c>
      <c r="AA7" s="25" t="s">
        <v>44</v>
      </c>
      <c r="AB7" s="25" t="s">
        <v>54</v>
      </c>
      <c r="AC7" s="25" t="s">
        <v>40</v>
      </c>
      <c r="AD7" s="25" t="s">
        <v>46</v>
      </c>
      <c r="AE7" s="25" t="s">
        <v>50</v>
      </c>
      <c r="AF7" s="25" t="s">
        <v>35</v>
      </c>
      <c r="AG7" s="25" t="s">
        <v>24</v>
      </c>
      <c r="AH7" s="25" t="s">
        <v>41</v>
      </c>
      <c r="AI7" s="25" t="s">
        <v>36</v>
      </c>
      <c r="AJ7" s="25" t="s">
        <v>51</v>
      </c>
      <c r="AK7" s="25" t="s">
        <v>37</v>
      </c>
      <c r="AL7" s="25" t="s">
        <v>49</v>
      </c>
      <c r="AM7" s="25" t="s">
        <v>42</v>
      </c>
      <c r="AN7" s="25" t="s">
        <v>38</v>
      </c>
      <c r="AO7" s="25" t="s">
        <v>34</v>
      </c>
      <c r="AP7" s="25" t="s">
        <v>47</v>
      </c>
      <c r="AQ7" s="25" t="s">
        <v>39</v>
      </c>
      <c r="AR7" s="25" t="s">
        <v>43</v>
      </c>
      <c r="AS7" s="25" t="s">
        <v>48</v>
      </c>
      <c r="AT7" s="25" t="s">
        <v>45</v>
      </c>
      <c r="AU7" s="25" t="s">
        <v>60</v>
      </c>
      <c r="AV7" s="60" t="s">
        <v>45</v>
      </c>
      <c r="AW7" s="64" t="s">
        <v>61</v>
      </c>
    </row>
    <row r="8" spans="1:49" x14ac:dyDescent="0.15">
      <c r="C8" s="45" t="s">
        <v>26</v>
      </c>
      <c r="D8" s="31">
        <v>168418</v>
      </c>
      <c r="E8" s="44">
        <v>319563</v>
      </c>
      <c r="F8" s="44">
        <v>163835</v>
      </c>
      <c r="G8" s="44">
        <v>224242</v>
      </c>
      <c r="H8" s="70">
        <v>117203</v>
      </c>
      <c r="I8" s="44">
        <v>156325</v>
      </c>
      <c r="J8" s="44">
        <v>258897</v>
      </c>
      <c r="K8" s="44">
        <v>174707</v>
      </c>
      <c r="L8" s="44">
        <v>191060</v>
      </c>
      <c r="M8" s="44">
        <v>121339</v>
      </c>
      <c r="N8" s="44">
        <v>154116</v>
      </c>
      <c r="O8" s="44">
        <v>230514</v>
      </c>
      <c r="P8" s="44">
        <v>149053</v>
      </c>
      <c r="Q8" s="44">
        <v>172252</v>
      </c>
      <c r="R8" s="44">
        <v>147973</v>
      </c>
      <c r="S8" s="44">
        <v>107256</v>
      </c>
      <c r="T8" s="44">
        <v>184931</v>
      </c>
      <c r="U8" s="44">
        <v>96404</v>
      </c>
      <c r="V8" s="44">
        <v>149477</v>
      </c>
      <c r="W8" s="44">
        <v>162501</v>
      </c>
      <c r="X8" s="84">
        <v>109191</v>
      </c>
      <c r="Y8" s="44">
        <v>527004</v>
      </c>
      <c r="Z8" s="44">
        <v>136487</v>
      </c>
      <c r="AA8" s="34">
        <v>176931</v>
      </c>
      <c r="AB8" s="44">
        <v>120578</v>
      </c>
      <c r="AC8" s="44">
        <v>105348</v>
      </c>
      <c r="AD8" s="44">
        <v>218838</v>
      </c>
      <c r="AE8" s="44">
        <v>154609</v>
      </c>
      <c r="AF8" s="44">
        <v>223851</v>
      </c>
      <c r="AG8" s="44">
        <v>133609</v>
      </c>
      <c r="AH8" s="44">
        <v>119687</v>
      </c>
      <c r="AI8" s="44">
        <v>201940</v>
      </c>
      <c r="AJ8" s="44">
        <v>124522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0"/>
      <c r="AV8" s="61"/>
      <c r="AW8" s="24"/>
    </row>
    <row r="9" spans="1:49" x14ac:dyDescent="0.15">
      <c r="C9" s="45" t="s">
        <v>3</v>
      </c>
      <c r="D9" s="32">
        <v>168.41800000000001</v>
      </c>
      <c r="E9" s="26">
        <v>319.56299999999999</v>
      </c>
      <c r="F9" s="26">
        <v>163.83500000000001</v>
      </c>
      <c r="G9" s="26">
        <v>224.24199999999999</v>
      </c>
      <c r="H9" s="70">
        <v>117.203</v>
      </c>
      <c r="I9" s="26">
        <v>156.32499999999999</v>
      </c>
      <c r="J9" s="26">
        <v>258.89699999999999</v>
      </c>
      <c r="K9" s="26">
        <v>174.70699999999999</v>
      </c>
      <c r="L9" s="26">
        <v>191.06</v>
      </c>
      <c r="M9" s="26">
        <v>121.339</v>
      </c>
      <c r="N9" s="26">
        <v>154.11600000000001</v>
      </c>
      <c r="O9" s="26">
        <v>230.51400000000001</v>
      </c>
      <c r="P9" s="26">
        <v>149.053</v>
      </c>
      <c r="Q9" s="26">
        <v>172.25200000000001</v>
      </c>
      <c r="R9" s="26">
        <v>147.97300000000001</v>
      </c>
      <c r="S9" s="26">
        <v>107.256</v>
      </c>
      <c r="T9" s="26">
        <v>184.93100000000001</v>
      </c>
      <c r="U9" s="26">
        <v>96.403999999999996</v>
      </c>
      <c r="V9" s="26">
        <v>149.477</v>
      </c>
      <c r="W9" s="26">
        <v>162.501</v>
      </c>
      <c r="X9" s="85">
        <v>109.191</v>
      </c>
      <c r="Y9" s="26">
        <v>527.00400000000002</v>
      </c>
      <c r="Z9" s="26">
        <v>136.48699999999999</v>
      </c>
      <c r="AA9" s="32">
        <v>176.93100000000001</v>
      </c>
      <c r="AB9" s="26">
        <v>120.578</v>
      </c>
      <c r="AC9" s="26">
        <v>105.348</v>
      </c>
      <c r="AD9" s="26">
        <v>218.83799999999999</v>
      </c>
      <c r="AE9" s="26">
        <v>154.60900000000001</v>
      </c>
      <c r="AF9" s="26">
        <v>223.851</v>
      </c>
      <c r="AG9" s="26">
        <v>133.60900000000001</v>
      </c>
      <c r="AH9" s="26">
        <v>119.687</v>
      </c>
      <c r="AI9" s="26">
        <v>201.94</v>
      </c>
      <c r="AJ9" s="26">
        <v>124.52200000000001</v>
      </c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40"/>
      <c r="AV9" s="61"/>
      <c r="AW9" s="24"/>
    </row>
    <row r="10" spans="1:49" x14ac:dyDescent="0.15">
      <c r="C10" s="46" t="s">
        <v>27</v>
      </c>
      <c r="D10" s="42">
        <v>71</v>
      </c>
      <c r="E10" s="41">
        <v>67</v>
      </c>
      <c r="F10" s="41">
        <v>83</v>
      </c>
      <c r="G10" s="41">
        <v>85</v>
      </c>
      <c r="H10" s="71">
        <v>91</v>
      </c>
      <c r="I10" s="44">
        <v>88</v>
      </c>
      <c r="J10" s="41">
        <v>82</v>
      </c>
      <c r="K10" s="41">
        <v>86</v>
      </c>
      <c r="L10" s="41">
        <v>87</v>
      </c>
      <c r="M10" s="41">
        <v>91</v>
      </c>
      <c r="N10" s="41">
        <v>95</v>
      </c>
      <c r="O10" s="41">
        <v>85</v>
      </c>
      <c r="P10" s="41">
        <v>104</v>
      </c>
      <c r="Q10" s="41">
        <v>92</v>
      </c>
      <c r="R10" s="41">
        <v>110</v>
      </c>
      <c r="S10" s="41">
        <v>119</v>
      </c>
      <c r="T10" s="41">
        <v>120</v>
      </c>
      <c r="U10" s="41">
        <v>142</v>
      </c>
      <c r="V10" s="41">
        <v>133</v>
      </c>
      <c r="W10" s="41">
        <v>122</v>
      </c>
      <c r="X10" s="86">
        <v>110</v>
      </c>
      <c r="Y10" s="41">
        <v>79</v>
      </c>
      <c r="Z10" s="41">
        <v>102</v>
      </c>
      <c r="AA10" s="42">
        <v>101</v>
      </c>
      <c r="AB10" s="41">
        <v>131</v>
      </c>
      <c r="AC10" s="41">
        <v>128</v>
      </c>
      <c r="AD10" s="41">
        <v>127</v>
      </c>
      <c r="AE10" s="41">
        <v>134</v>
      </c>
      <c r="AF10" s="41">
        <v>124</v>
      </c>
      <c r="AG10" s="41">
        <v>135</v>
      </c>
      <c r="AH10" s="41">
        <v>140</v>
      </c>
      <c r="AI10" s="41">
        <v>122</v>
      </c>
      <c r="AJ10" s="41">
        <v>142</v>
      </c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3"/>
      <c r="AV10" s="62"/>
      <c r="AW10" s="24"/>
    </row>
    <row r="11" spans="1:49" ht="14.25" thickBot="1" x14ac:dyDescent="0.2">
      <c r="C11" s="47" t="s">
        <v>28</v>
      </c>
      <c r="D11" s="58">
        <v>77</v>
      </c>
      <c r="E11" s="56">
        <v>77</v>
      </c>
      <c r="F11" s="56">
        <v>77</v>
      </c>
      <c r="G11" s="56">
        <v>77</v>
      </c>
      <c r="H11" s="72">
        <v>77</v>
      </c>
      <c r="I11" s="56">
        <v>77</v>
      </c>
      <c r="J11" s="56">
        <v>77</v>
      </c>
      <c r="K11" s="56">
        <v>72</v>
      </c>
      <c r="L11" s="56">
        <v>72</v>
      </c>
      <c r="M11" s="56">
        <v>72</v>
      </c>
      <c r="N11" s="56">
        <v>72</v>
      </c>
      <c r="O11" s="56">
        <v>72</v>
      </c>
      <c r="P11" s="56">
        <v>72</v>
      </c>
      <c r="Q11" s="56">
        <v>72</v>
      </c>
      <c r="R11" s="56">
        <v>76</v>
      </c>
      <c r="S11" s="56">
        <v>76</v>
      </c>
      <c r="T11" s="56">
        <v>76</v>
      </c>
      <c r="U11" s="56">
        <v>76</v>
      </c>
      <c r="V11" s="56">
        <v>76</v>
      </c>
      <c r="W11" s="56">
        <v>76</v>
      </c>
      <c r="X11" s="87">
        <v>76</v>
      </c>
      <c r="Y11" s="56">
        <v>76</v>
      </c>
      <c r="Z11" s="56">
        <v>91</v>
      </c>
      <c r="AA11" s="56">
        <v>91</v>
      </c>
      <c r="AB11" s="56">
        <v>91</v>
      </c>
      <c r="AC11" s="56">
        <v>91</v>
      </c>
      <c r="AD11" s="56">
        <v>91</v>
      </c>
      <c r="AE11" s="56">
        <v>91</v>
      </c>
      <c r="AF11" s="56">
        <v>91</v>
      </c>
      <c r="AG11" s="56">
        <v>105</v>
      </c>
      <c r="AH11" s="56">
        <v>105</v>
      </c>
      <c r="AI11" s="56">
        <v>105</v>
      </c>
      <c r="AJ11" s="56">
        <v>105</v>
      </c>
      <c r="AK11" s="56">
        <v>105</v>
      </c>
      <c r="AL11" s="56">
        <v>105</v>
      </c>
      <c r="AM11" s="56">
        <v>105</v>
      </c>
      <c r="AN11" s="56">
        <v>105</v>
      </c>
      <c r="AO11" s="56">
        <v>98</v>
      </c>
      <c r="AP11" s="56">
        <v>98</v>
      </c>
      <c r="AQ11" s="56">
        <v>98</v>
      </c>
      <c r="AR11" s="56">
        <v>98</v>
      </c>
      <c r="AS11" s="56">
        <v>98</v>
      </c>
      <c r="AT11" s="56">
        <v>98</v>
      </c>
      <c r="AU11" s="56">
        <v>92</v>
      </c>
      <c r="AV11" s="63">
        <v>92</v>
      </c>
      <c r="AW11" s="55">
        <v>97</v>
      </c>
    </row>
    <row r="12" spans="1:49" ht="14.25" thickBot="1" x14ac:dyDescent="0.2"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9"/>
      <c r="W12" s="29"/>
      <c r="Y12" s="29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27"/>
    </row>
    <row r="13" spans="1:49" x14ac:dyDescent="0.15">
      <c r="A13" t="s">
        <v>6</v>
      </c>
      <c r="B13" t="s">
        <v>30</v>
      </c>
      <c r="C13" s="50">
        <f>$C$1</f>
        <v>45352</v>
      </c>
      <c r="D13" s="25" t="s">
        <v>53</v>
      </c>
      <c r="E13" s="25" t="s">
        <v>44</v>
      </c>
      <c r="F13" s="25" t="s">
        <v>54</v>
      </c>
      <c r="G13" s="25" t="s">
        <v>40</v>
      </c>
      <c r="H13" s="25" t="s">
        <v>55</v>
      </c>
      <c r="I13" s="25" t="s">
        <v>50</v>
      </c>
      <c r="J13" s="25" t="s">
        <v>35</v>
      </c>
      <c r="K13" s="25" t="s">
        <v>24</v>
      </c>
      <c r="L13" s="25" t="s">
        <v>41</v>
      </c>
      <c r="M13" s="25" t="s">
        <v>56</v>
      </c>
      <c r="N13" s="25" t="s">
        <v>51</v>
      </c>
      <c r="O13" s="25" t="s">
        <v>37</v>
      </c>
      <c r="P13" s="25" t="s">
        <v>49</v>
      </c>
      <c r="Q13" s="25" t="s">
        <v>42</v>
      </c>
      <c r="R13" s="25" t="s">
        <v>57</v>
      </c>
      <c r="S13" s="25" t="s">
        <v>34</v>
      </c>
      <c r="T13" s="25" t="s">
        <v>47</v>
      </c>
      <c r="U13" s="25" t="s">
        <v>39</v>
      </c>
      <c r="V13" s="25" t="s">
        <v>43</v>
      </c>
      <c r="W13" s="25" t="s">
        <v>58</v>
      </c>
      <c r="X13" s="25" t="s">
        <v>52</v>
      </c>
      <c r="Y13" s="25" t="s">
        <v>45</v>
      </c>
      <c r="Z13" s="25" t="s">
        <v>59</v>
      </c>
      <c r="AA13" s="25" t="s">
        <v>44</v>
      </c>
      <c r="AB13" s="25" t="s">
        <v>54</v>
      </c>
      <c r="AC13" s="25" t="s">
        <v>40</v>
      </c>
      <c r="AD13" s="25" t="s">
        <v>46</v>
      </c>
      <c r="AE13" s="25" t="s">
        <v>50</v>
      </c>
      <c r="AF13" s="25" t="s">
        <v>35</v>
      </c>
      <c r="AG13" s="25" t="s">
        <v>24</v>
      </c>
      <c r="AH13" s="25" t="s">
        <v>41</v>
      </c>
      <c r="AI13" s="25" t="s">
        <v>36</v>
      </c>
      <c r="AJ13" s="25" t="s">
        <v>51</v>
      </c>
      <c r="AK13" s="25" t="s">
        <v>37</v>
      </c>
      <c r="AL13" s="25" t="s">
        <v>49</v>
      </c>
      <c r="AM13" s="25" t="s">
        <v>42</v>
      </c>
      <c r="AN13" s="25" t="s">
        <v>38</v>
      </c>
      <c r="AO13" s="25" t="s">
        <v>34</v>
      </c>
      <c r="AP13" s="25" t="s">
        <v>47</v>
      </c>
      <c r="AQ13" s="25" t="s">
        <v>39</v>
      </c>
      <c r="AR13" s="25" t="s">
        <v>43</v>
      </c>
      <c r="AS13" s="25" t="s">
        <v>48</v>
      </c>
      <c r="AT13" s="25" t="s">
        <v>45</v>
      </c>
      <c r="AU13" s="25" t="s">
        <v>60</v>
      </c>
      <c r="AV13" s="60" t="s">
        <v>45</v>
      </c>
      <c r="AW13" s="64" t="s">
        <v>61</v>
      </c>
    </row>
    <row r="14" spans="1:49" x14ac:dyDescent="0.15">
      <c r="C14" s="45" t="s">
        <v>26</v>
      </c>
      <c r="D14" s="31">
        <v>235800</v>
      </c>
      <c r="E14" s="44">
        <v>224857</v>
      </c>
      <c r="F14" s="44">
        <v>200485</v>
      </c>
      <c r="G14" s="44">
        <v>318548</v>
      </c>
      <c r="H14" s="70">
        <v>204937</v>
      </c>
      <c r="I14" s="44">
        <v>210402</v>
      </c>
      <c r="J14" s="44">
        <v>300501</v>
      </c>
      <c r="K14" s="44">
        <v>205614</v>
      </c>
      <c r="L14" s="44">
        <v>297692</v>
      </c>
      <c r="M14" s="44">
        <v>134248</v>
      </c>
      <c r="N14" s="44">
        <v>197634</v>
      </c>
      <c r="O14" s="44">
        <v>307879</v>
      </c>
      <c r="P14" s="44">
        <v>156299</v>
      </c>
      <c r="Q14" s="44">
        <v>223799</v>
      </c>
      <c r="R14" s="44">
        <v>158683</v>
      </c>
      <c r="S14" s="44">
        <v>189022</v>
      </c>
      <c r="T14" s="44">
        <v>273456</v>
      </c>
      <c r="U14" s="44">
        <v>120983</v>
      </c>
      <c r="V14" s="44">
        <v>207707</v>
      </c>
      <c r="W14" s="44">
        <v>172020</v>
      </c>
      <c r="X14" s="84">
        <v>228725</v>
      </c>
      <c r="Y14" s="44">
        <v>323658</v>
      </c>
      <c r="Z14" s="44">
        <v>201993</v>
      </c>
      <c r="AA14" s="34">
        <v>220862</v>
      </c>
      <c r="AB14" s="44">
        <v>227085</v>
      </c>
      <c r="AC14" s="44">
        <v>148881</v>
      </c>
      <c r="AD14" s="44">
        <v>213951</v>
      </c>
      <c r="AE14" s="44">
        <v>201933</v>
      </c>
      <c r="AF14" s="44">
        <v>288724</v>
      </c>
      <c r="AG14" s="44">
        <v>194222</v>
      </c>
      <c r="AH14" s="44">
        <v>264080</v>
      </c>
      <c r="AI14" s="44">
        <v>279123</v>
      </c>
      <c r="AJ14" s="44">
        <v>152745</v>
      </c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0"/>
      <c r="AV14" s="61"/>
      <c r="AW14" s="24"/>
    </row>
    <row r="15" spans="1:49" x14ac:dyDescent="0.15">
      <c r="C15" s="45" t="s">
        <v>3</v>
      </c>
      <c r="D15" s="32">
        <v>235.8</v>
      </c>
      <c r="E15" s="26">
        <v>224.857</v>
      </c>
      <c r="F15" s="26">
        <v>200.48500000000001</v>
      </c>
      <c r="G15" s="26">
        <v>318.548</v>
      </c>
      <c r="H15" s="70">
        <v>204.93700000000001</v>
      </c>
      <c r="I15" s="26">
        <v>210.40199999999999</v>
      </c>
      <c r="J15" s="26">
        <v>300.50099999999998</v>
      </c>
      <c r="K15" s="26">
        <v>205.614</v>
      </c>
      <c r="L15" s="26">
        <v>297.69200000000001</v>
      </c>
      <c r="M15" s="26">
        <v>134.24799999999999</v>
      </c>
      <c r="N15" s="26">
        <v>197.63399999999999</v>
      </c>
      <c r="O15" s="26">
        <v>307.87900000000002</v>
      </c>
      <c r="P15" s="26">
        <v>156.29900000000001</v>
      </c>
      <c r="Q15" s="26">
        <v>223.79900000000001</v>
      </c>
      <c r="R15" s="26">
        <v>158.68299999999999</v>
      </c>
      <c r="S15" s="26">
        <v>189.02199999999999</v>
      </c>
      <c r="T15" s="26">
        <v>273.45600000000002</v>
      </c>
      <c r="U15" s="26">
        <v>120.983</v>
      </c>
      <c r="V15" s="26">
        <v>207.70699999999999</v>
      </c>
      <c r="W15" s="26">
        <v>172.02</v>
      </c>
      <c r="X15" s="85">
        <v>228.72499999999999</v>
      </c>
      <c r="Y15" s="26">
        <v>323.65800000000002</v>
      </c>
      <c r="Z15" s="26">
        <v>201.99299999999999</v>
      </c>
      <c r="AA15" s="32">
        <v>220.86199999999999</v>
      </c>
      <c r="AB15" s="26">
        <v>227.08500000000001</v>
      </c>
      <c r="AC15" s="26">
        <v>148.881</v>
      </c>
      <c r="AD15" s="26">
        <v>213.95099999999999</v>
      </c>
      <c r="AE15" s="26">
        <v>201.93299999999999</v>
      </c>
      <c r="AF15" s="26">
        <v>288.72399999999999</v>
      </c>
      <c r="AG15" s="26">
        <v>194.22200000000001</v>
      </c>
      <c r="AH15" s="26">
        <v>264.08</v>
      </c>
      <c r="AI15" s="26">
        <v>279.12299999999999</v>
      </c>
      <c r="AJ15" s="26">
        <v>152.745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40"/>
      <c r="AV15" s="61"/>
      <c r="AW15" s="24"/>
    </row>
    <row r="16" spans="1:49" x14ac:dyDescent="0.15">
      <c r="C16" s="46" t="s">
        <v>27</v>
      </c>
      <c r="D16" s="42">
        <v>69</v>
      </c>
      <c r="E16" s="41">
        <v>68</v>
      </c>
      <c r="F16" s="41">
        <v>78</v>
      </c>
      <c r="G16" s="41">
        <v>83</v>
      </c>
      <c r="H16" s="71">
        <v>83</v>
      </c>
      <c r="I16" s="44">
        <v>85</v>
      </c>
      <c r="J16" s="41">
        <v>77</v>
      </c>
      <c r="K16" s="41">
        <v>75</v>
      </c>
      <c r="L16" s="41">
        <v>81</v>
      </c>
      <c r="M16" s="41">
        <v>98</v>
      </c>
      <c r="N16" s="41">
        <v>89</v>
      </c>
      <c r="O16" s="41">
        <v>89</v>
      </c>
      <c r="P16" s="41">
        <v>97</v>
      </c>
      <c r="Q16" s="41">
        <v>91</v>
      </c>
      <c r="R16" s="41">
        <v>114</v>
      </c>
      <c r="S16" s="41">
        <v>112</v>
      </c>
      <c r="T16" s="41">
        <v>124</v>
      </c>
      <c r="U16" s="41">
        <v>156</v>
      </c>
      <c r="V16" s="41">
        <v>157</v>
      </c>
      <c r="W16" s="41">
        <v>120</v>
      </c>
      <c r="X16" s="86">
        <v>110</v>
      </c>
      <c r="Y16" s="41">
        <v>100</v>
      </c>
      <c r="Z16" s="41">
        <v>105</v>
      </c>
      <c r="AA16" s="42">
        <v>102</v>
      </c>
      <c r="AB16" s="41">
        <v>117</v>
      </c>
      <c r="AC16" s="41">
        <v>123</v>
      </c>
      <c r="AD16" s="41">
        <v>123</v>
      </c>
      <c r="AE16" s="41">
        <v>134</v>
      </c>
      <c r="AF16" s="41">
        <v>141</v>
      </c>
      <c r="AG16" s="41">
        <v>131</v>
      </c>
      <c r="AH16" s="41">
        <v>123</v>
      </c>
      <c r="AI16" s="41">
        <v>125</v>
      </c>
      <c r="AJ16" s="41">
        <v>143</v>
      </c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3"/>
      <c r="AV16" s="62"/>
      <c r="AW16" s="24"/>
    </row>
    <row r="17" spans="1:49" ht="14.25" thickBot="1" x14ac:dyDescent="0.2">
      <c r="C17" s="47" t="s">
        <v>28</v>
      </c>
      <c r="D17" s="58">
        <v>75</v>
      </c>
      <c r="E17" s="56">
        <v>75</v>
      </c>
      <c r="F17" s="56">
        <v>75</v>
      </c>
      <c r="G17" s="56">
        <v>75</v>
      </c>
      <c r="H17" s="54">
        <v>75</v>
      </c>
      <c r="I17" s="56">
        <v>75</v>
      </c>
      <c r="J17" s="56">
        <v>75</v>
      </c>
      <c r="K17" s="56">
        <v>69</v>
      </c>
      <c r="L17" s="56">
        <v>69</v>
      </c>
      <c r="M17" s="56">
        <v>69</v>
      </c>
      <c r="N17" s="56">
        <v>69</v>
      </c>
      <c r="O17" s="56">
        <v>69</v>
      </c>
      <c r="P17" s="56">
        <v>69</v>
      </c>
      <c r="Q17" s="56">
        <v>69</v>
      </c>
      <c r="R17" s="56">
        <v>72</v>
      </c>
      <c r="S17" s="56">
        <v>72</v>
      </c>
      <c r="T17" s="56">
        <v>72</v>
      </c>
      <c r="U17" s="56">
        <v>72</v>
      </c>
      <c r="V17" s="56">
        <v>72</v>
      </c>
      <c r="W17" s="56">
        <v>72</v>
      </c>
      <c r="X17" s="87">
        <v>72</v>
      </c>
      <c r="Y17" s="56">
        <v>72</v>
      </c>
      <c r="Z17" s="56">
        <v>80</v>
      </c>
      <c r="AA17" s="56">
        <v>80</v>
      </c>
      <c r="AB17" s="56">
        <v>80</v>
      </c>
      <c r="AC17" s="56">
        <v>80</v>
      </c>
      <c r="AD17" s="56">
        <v>80</v>
      </c>
      <c r="AE17" s="56">
        <v>80</v>
      </c>
      <c r="AF17" s="56">
        <v>80</v>
      </c>
      <c r="AG17" s="56">
        <v>97</v>
      </c>
      <c r="AH17" s="56">
        <v>97</v>
      </c>
      <c r="AI17" s="56">
        <v>97</v>
      </c>
      <c r="AJ17" s="56">
        <v>97</v>
      </c>
      <c r="AK17" s="56">
        <v>97</v>
      </c>
      <c r="AL17" s="56">
        <v>97</v>
      </c>
      <c r="AM17" s="56">
        <v>97</v>
      </c>
      <c r="AN17" s="56">
        <v>97</v>
      </c>
      <c r="AO17" s="56">
        <v>91</v>
      </c>
      <c r="AP17" s="56">
        <v>91</v>
      </c>
      <c r="AQ17" s="56">
        <v>91</v>
      </c>
      <c r="AR17" s="56">
        <v>91</v>
      </c>
      <c r="AS17" s="56">
        <v>91</v>
      </c>
      <c r="AT17" s="56">
        <v>91</v>
      </c>
      <c r="AU17" s="56">
        <v>88</v>
      </c>
      <c r="AV17" s="56">
        <v>88</v>
      </c>
      <c r="AW17" s="55">
        <v>93</v>
      </c>
    </row>
    <row r="18" spans="1:49" ht="14.25" thickBot="1" x14ac:dyDescent="0.2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Y18" s="27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27"/>
    </row>
    <row r="19" spans="1:49" x14ac:dyDescent="0.15">
      <c r="A19" t="s">
        <v>6</v>
      </c>
      <c r="B19" t="s">
        <v>31</v>
      </c>
      <c r="C19" s="50">
        <f>$C$1</f>
        <v>45352</v>
      </c>
      <c r="D19" s="25" t="s">
        <v>53</v>
      </c>
      <c r="E19" s="25" t="s">
        <v>44</v>
      </c>
      <c r="F19" s="25" t="s">
        <v>54</v>
      </c>
      <c r="G19" s="25" t="s">
        <v>40</v>
      </c>
      <c r="H19" s="25" t="s">
        <v>55</v>
      </c>
      <c r="I19" s="25" t="s">
        <v>50</v>
      </c>
      <c r="J19" s="25" t="s">
        <v>35</v>
      </c>
      <c r="K19" s="25" t="s">
        <v>24</v>
      </c>
      <c r="L19" s="25" t="s">
        <v>41</v>
      </c>
      <c r="M19" s="25" t="s">
        <v>56</v>
      </c>
      <c r="N19" s="25" t="s">
        <v>51</v>
      </c>
      <c r="O19" s="25" t="s">
        <v>37</v>
      </c>
      <c r="P19" s="25" t="s">
        <v>49</v>
      </c>
      <c r="Q19" s="25" t="s">
        <v>42</v>
      </c>
      <c r="R19" s="25" t="s">
        <v>57</v>
      </c>
      <c r="S19" s="25" t="s">
        <v>34</v>
      </c>
      <c r="T19" s="25" t="s">
        <v>47</v>
      </c>
      <c r="U19" s="25" t="s">
        <v>39</v>
      </c>
      <c r="V19" s="25" t="s">
        <v>43</v>
      </c>
      <c r="W19" s="25" t="s">
        <v>58</v>
      </c>
      <c r="X19" s="25" t="s">
        <v>52</v>
      </c>
      <c r="Y19" s="25" t="s">
        <v>45</v>
      </c>
      <c r="Z19" s="25" t="s">
        <v>59</v>
      </c>
      <c r="AA19" s="25" t="s">
        <v>44</v>
      </c>
      <c r="AB19" s="25" t="s">
        <v>54</v>
      </c>
      <c r="AC19" s="25" t="s">
        <v>40</v>
      </c>
      <c r="AD19" s="25" t="s">
        <v>46</v>
      </c>
      <c r="AE19" s="25" t="s">
        <v>50</v>
      </c>
      <c r="AF19" s="25" t="s">
        <v>35</v>
      </c>
      <c r="AG19" s="25" t="s">
        <v>24</v>
      </c>
      <c r="AH19" s="25" t="s">
        <v>41</v>
      </c>
      <c r="AI19" s="25" t="s">
        <v>36</v>
      </c>
      <c r="AJ19" s="25" t="s">
        <v>51</v>
      </c>
      <c r="AK19" s="25" t="s">
        <v>37</v>
      </c>
      <c r="AL19" s="25" t="s">
        <v>49</v>
      </c>
      <c r="AM19" s="25" t="s">
        <v>42</v>
      </c>
      <c r="AN19" s="25" t="s">
        <v>38</v>
      </c>
      <c r="AO19" s="25" t="s">
        <v>34</v>
      </c>
      <c r="AP19" s="25" t="s">
        <v>47</v>
      </c>
      <c r="AQ19" s="25" t="s">
        <v>39</v>
      </c>
      <c r="AR19" s="25" t="s">
        <v>43</v>
      </c>
      <c r="AS19" s="25" t="s">
        <v>48</v>
      </c>
      <c r="AT19" s="25" t="s">
        <v>45</v>
      </c>
      <c r="AU19" s="25" t="s">
        <v>60</v>
      </c>
      <c r="AV19" s="60" t="s">
        <v>45</v>
      </c>
      <c r="AW19" s="64" t="s">
        <v>61</v>
      </c>
    </row>
    <row r="20" spans="1:49" x14ac:dyDescent="0.15">
      <c r="C20" s="45" t="s">
        <v>26</v>
      </c>
      <c r="D20" s="31">
        <v>118266</v>
      </c>
      <c r="E20" s="44">
        <v>124290</v>
      </c>
      <c r="F20" s="44">
        <v>118051</v>
      </c>
      <c r="G20" s="44">
        <v>118757</v>
      </c>
      <c r="H20" s="70">
        <v>125761</v>
      </c>
      <c r="I20" s="44">
        <v>102715</v>
      </c>
      <c r="J20" s="44">
        <v>135170</v>
      </c>
      <c r="K20" s="44">
        <v>131068</v>
      </c>
      <c r="L20" s="44">
        <v>104906</v>
      </c>
      <c r="M20" s="44">
        <v>144448</v>
      </c>
      <c r="N20" s="44">
        <v>90590</v>
      </c>
      <c r="O20" s="44">
        <v>108650</v>
      </c>
      <c r="P20" s="44">
        <v>111638</v>
      </c>
      <c r="Q20" s="44">
        <v>121827</v>
      </c>
      <c r="R20" s="44">
        <v>123374</v>
      </c>
      <c r="S20" s="44">
        <v>91658</v>
      </c>
      <c r="T20" s="44">
        <v>139211</v>
      </c>
      <c r="U20" s="44">
        <v>105420</v>
      </c>
      <c r="V20" s="44">
        <v>103986</v>
      </c>
      <c r="W20" s="44">
        <v>134596</v>
      </c>
      <c r="X20" s="84">
        <v>100361</v>
      </c>
      <c r="Y20" s="44">
        <v>144314</v>
      </c>
      <c r="Z20" s="44">
        <v>119780</v>
      </c>
      <c r="AA20" s="34">
        <v>106000</v>
      </c>
      <c r="AB20" s="44">
        <v>107809</v>
      </c>
      <c r="AC20" s="44">
        <v>70986</v>
      </c>
      <c r="AD20" s="44">
        <v>97012</v>
      </c>
      <c r="AE20" s="44">
        <v>116525</v>
      </c>
      <c r="AF20" s="44">
        <v>100052</v>
      </c>
      <c r="AG20" s="44">
        <v>134749</v>
      </c>
      <c r="AH20" s="44">
        <v>80505</v>
      </c>
      <c r="AI20" s="44">
        <v>96497</v>
      </c>
      <c r="AJ20" s="44">
        <v>129593</v>
      </c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0"/>
      <c r="AV20" s="61"/>
      <c r="AW20" s="24"/>
    </row>
    <row r="21" spans="1:49" x14ac:dyDescent="0.15">
      <c r="C21" s="45" t="s">
        <v>3</v>
      </c>
      <c r="D21" s="32">
        <v>118.26600000000001</v>
      </c>
      <c r="E21" s="26">
        <v>124.29</v>
      </c>
      <c r="F21" s="26">
        <v>118.051</v>
      </c>
      <c r="G21" s="26">
        <v>118.75700000000001</v>
      </c>
      <c r="H21" s="70">
        <v>125.761</v>
      </c>
      <c r="I21" s="26">
        <v>102.715</v>
      </c>
      <c r="J21" s="26">
        <v>135.16999999999999</v>
      </c>
      <c r="K21" s="26">
        <v>131.06800000000001</v>
      </c>
      <c r="L21" s="26">
        <v>104.90600000000001</v>
      </c>
      <c r="M21" s="26">
        <v>144.44800000000001</v>
      </c>
      <c r="N21" s="26">
        <v>90.59</v>
      </c>
      <c r="O21" s="26">
        <v>108.65</v>
      </c>
      <c r="P21" s="26">
        <v>111.63800000000001</v>
      </c>
      <c r="Q21" s="26">
        <v>121.827</v>
      </c>
      <c r="R21" s="26">
        <v>123.374</v>
      </c>
      <c r="S21" s="26">
        <v>91.658000000000001</v>
      </c>
      <c r="T21" s="26">
        <v>139.21100000000001</v>
      </c>
      <c r="U21" s="26">
        <v>105.42</v>
      </c>
      <c r="V21" s="26">
        <v>103.986</v>
      </c>
      <c r="W21" s="26">
        <v>134.596</v>
      </c>
      <c r="X21" s="85">
        <v>100.361</v>
      </c>
      <c r="Y21" s="26">
        <v>144.31399999999999</v>
      </c>
      <c r="Z21" s="26">
        <v>119.78</v>
      </c>
      <c r="AA21" s="32">
        <v>106</v>
      </c>
      <c r="AB21" s="26">
        <v>107.809</v>
      </c>
      <c r="AC21" s="26">
        <v>70.986000000000004</v>
      </c>
      <c r="AD21" s="26">
        <v>97.012</v>
      </c>
      <c r="AE21" s="26">
        <v>116.52500000000001</v>
      </c>
      <c r="AF21" s="26">
        <v>100.05200000000001</v>
      </c>
      <c r="AG21" s="26">
        <v>134.749</v>
      </c>
      <c r="AH21" s="26">
        <v>80.504999999999995</v>
      </c>
      <c r="AI21" s="26">
        <v>96.497</v>
      </c>
      <c r="AJ21" s="26">
        <v>129.59299999999999</v>
      </c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40"/>
      <c r="AV21" s="61"/>
      <c r="AW21" s="24"/>
    </row>
    <row r="22" spans="1:49" x14ac:dyDescent="0.15">
      <c r="C22" s="46" t="s">
        <v>27</v>
      </c>
      <c r="D22" s="42">
        <v>61</v>
      </c>
      <c r="E22" s="41">
        <v>61</v>
      </c>
      <c r="F22" s="41">
        <v>62</v>
      </c>
      <c r="G22" s="41">
        <v>65</v>
      </c>
      <c r="H22" s="71">
        <v>70</v>
      </c>
      <c r="I22" s="44">
        <v>72</v>
      </c>
      <c r="J22" s="41">
        <v>71</v>
      </c>
      <c r="K22" s="41">
        <v>69</v>
      </c>
      <c r="L22" s="41">
        <v>74</v>
      </c>
      <c r="M22" s="41">
        <v>78</v>
      </c>
      <c r="N22" s="41">
        <v>76</v>
      </c>
      <c r="O22" s="41">
        <v>78</v>
      </c>
      <c r="P22" s="41">
        <v>79</v>
      </c>
      <c r="Q22" s="41">
        <v>81</v>
      </c>
      <c r="R22" s="41">
        <v>82</v>
      </c>
      <c r="S22" s="41">
        <v>88</v>
      </c>
      <c r="T22" s="41">
        <v>88</v>
      </c>
      <c r="U22" s="41">
        <v>93</v>
      </c>
      <c r="V22" s="41">
        <v>114</v>
      </c>
      <c r="W22" s="41">
        <v>98</v>
      </c>
      <c r="X22" s="86">
        <v>93</v>
      </c>
      <c r="Y22" s="41">
        <v>88</v>
      </c>
      <c r="Z22" s="41">
        <v>79</v>
      </c>
      <c r="AA22" s="42">
        <v>93</v>
      </c>
      <c r="AB22" s="41">
        <v>92</v>
      </c>
      <c r="AC22" s="41">
        <v>102</v>
      </c>
      <c r="AD22" s="41">
        <v>106</v>
      </c>
      <c r="AE22" s="41">
        <v>103</v>
      </c>
      <c r="AF22" s="41">
        <v>118</v>
      </c>
      <c r="AG22" s="41">
        <v>97</v>
      </c>
      <c r="AH22" s="41">
        <v>103</v>
      </c>
      <c r="AI22" s="41">
        <v>116</v>
      </c>
      <c r="AJ22" s="41">
        <v>111</v>
      </c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3"/>
      <c r="AV22" s="62"/>
      <c r="AW22" s="24"/>
    </row>
    <row r="23" spans="1:49" ht="14.25" thickBot="1" x14ac:dyDescent="0.2">
      <c r="C23" s="47" t="s">
        <v>28</v>
      </c>
      <c r="D23" s="58">
        <v>64</v>
      </c>
      <c r="E23" s="56">
        <v>64</v>
      </c>
      <c r="F23" s="56">
        <v>64</v>
      </c>
      <c r="G23" s="56">
        <v>64</v>
      </c>
      <c r="H23" s="54">
        <v>64</v>
      </c>
      <c r="I23" s="56">
        <v>64</v>
      </c>
      <c r="J23" s="56">
        <v>64</v>
      </c>
      <c r="K23" s="56">
        <v>64</v>
      </c>
      <c r="L23" s="56">
        <v>64</v>
      </c>
      <c r="M23" s="56">
        <v>64</v>
      </c>
      <c r="N23" s="56">
        <v>64</v>
      </c>
      <c r="O23" s="56">
        <v>64</v>
      </c>
      <c r="P23" s="56">
        <v>64</v>
      </c>
      <c r="Q23" s="56">
        <v>64</v>
      </c>
      <c r="R23" s="56">
        <v>67</v>
      </c>
      <c r="S23" s="56">
        <v>67</v>
      </c>
      <c r="T23" s="56">
        <v>67</v>
      </c>
      <c r="U23" s="56">
        <v>67</v>
      </c>
      <c r="V23" s="56">
        <v>67</v>
      </c>
      <c r="W23" s="56">
        <v>67</v>
      </c>
      <c r="X23" s="87">
        <v>67</v>
      </c>
      <c r="Y23" s="56">
        <v>67</v>
      </c>
      <c r="Z23" s="56">
        <v>73</v>
      </c>
      <c r="AA23" s="56">
        <v>73</v>
      </c>
      <c r="AB23" s="56">
        <v>73</v>
      </c>
      <c r="AC23" s="56">
        <v>73</v>
      </c>
      <c r="AD23" s="56">
        <v>73</v>
      </c>
      <c r="AE23" s="56">
        <v>73</v>
      </c>
      <c r="AF23" s="56">
        <v>73</v>
      </c>
      <c r="AG23" s="56">
        <v>85</v>
      </c>
      <c r="AH23" s="56">
        <v>85</v>
      </c>
      <c r="AI23" s="56">
        <v>85</v>
      </c>
      <c r="AJ23" s="56">
        <v>85</v>
      </c>
      <c r="AK23" s="56">
        <v>85</v>
      </c>
      <c r="AL23" s="56">
        <v>85</v>
      </c>
      <c r="AM23" s="56">
        <v>85</v>
      </c>
      <c r="AN23" s="56">
        <v>85</v>
      </c>
      <c r="AO23" s="56">
        <v>82</v>
      </c>
      <c r="AP23" s="56">
        <v>82</v>
      </c>
      <c r="AQ23" s="56">
        <v>82</v>
      </c>
      <c r="AR23" s="56">
        <v>82</v>
      </c>
      <c r="AS23" s="56">
        <v>82</v>
      </c>
      <c r="AT23" s="56">
        <v>82</v>
      </c>
      <c r="AU23" s="56">
        <v>78</v>
      </c>
      <c r="AV23" s="63">
        <v>78</v>
      </c>
      <c r="AW23" s="55">
        <v>85</v>
      </c>
    </row>
    <row r="24" spans="1:49" x14ac:dyDescent="0.15">
      <c r="C24" s="16"/>
      <c r="D24" s="28"/>
      <c r="E24" s="28"/>
      <c r="F24" s="28"/>
      <c r="G24" s="28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9" s="18" customFormat="1" ht="0.75" customHeight="1" x14ac:dyDescent="0.15">
      <c r="C25" s="20"/>
      <c r="D25" s="19"/>
      <c r="E25" s="19"/>
      <c r="F25" s="19"/>
      <c r="G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8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9" ht="14.25" thickBot="1" x14ac:dyDescent="0.2"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Y26" s="27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9" x14ac:dyDescent="0.15">
      <c r="A27" s="17" t="s">
        <v>8</v>
      </c>
      <c r="B27" t="s">
        <v>25</v>
      </c>
      <c r="C27" s="49">
        <f>$C$1</f>
        <v>45352</v>
      </c>
      <c r="D27" s="25" t="s">
        <v>53</v>
      </c>
      <c r="E27" s="25" t="s">
        <v>44</v>
      </c>
      <c r="F27" s="25" t="s">
        <v>54</v>
      </c>
      <c r="G27" s="25" t="s">
        <v>40</v>
      </c>
      <c r="H27" s="25" t="s">
        <v>55</v>
      </c>
      <c r="I27" s="25" t="s">
        <v>50</v>
      </c>
      <c r="J27" s="25" t="s">
        <v>35</v>
      </c>
      <c r="K27" s="25" t="s">
        <v>24</v>
      </c>
      <c r="L27" s="25" t="s">
        <v>41</v>
      </c>
      <c r="M27" s="25" t="s">
        <v>56</v>
      </c>
      <c r="N27" s="25" t="s">
        <v>51</v>
      </c>
      <c r="O27" s="25" t="s">
        <v>37</v>
      </c>
      <c r="P27" s="25" t="s">
        <v>49</v>
      </c>
      <c r="Q27" s="25" t="s">
        <v>42</v>
      </c>
      <c r="R27" s="25" t="s">
        <v>57</v>
      </c>
      <c r="S27" s="25" t="s">
        <v>34</v>
      </c>
      <c r="T27" s="25" t="s">
        <v>47</v>
      </c>
      <c r="U27" s="25" t="s">
        <v>39</v>
      </c>
      <c r="V27" s="25" t="s">
        <v>43</v>
      </c>
      <c r="W27" s="25" t="s">
        <v>58</v>
      </c>
      <c r="X27" s="25" t="s">
        <v>52</v>
      </c>
      <c r="Y27" s="25" t="s">
        <v>45</v>
      </c>
      <c r="Z27" s="25" t="s">
        <v>59</v>
      </c>
      <c r="AA27" s="25" t="s">
        <v>44</v>
      </c>
      <c r="AB27" s="25" t="s">
        <v>54</v>
      </c>
      <c r="AC27" s="25" t="s">
        <v>40</v>
      </c>
      <c r="AD27" s="25" t="s">
        <v>46</v>
      </c>
      <c r="AE27" s="25" t="s">
        <v>50</v>
      </c>
      <c r="AF27" s="25" t="s">
        <v>35</v>
      </c>
      <c r="AG27" s="25" t="s">
        <v>24</v>
      </c>
      <c r="AH27" s="25" t="s">
        <v>41</v>
      </c>
      <c r="AI27" s="25" t="s">
        <v>36</v>
      </c>
      <c r="AJ27" s="25" t="s">
        <v>51</v>
      </c>
      <c r="AK27" s="25" t="s">
        <v>37</v>
      </c>
      <c r="AL27" s="25" t="s">
        <v>49</v>
      </c>
      <c r="AM27" s="25" t="s">
        <v>42</v>
      </c>
      <c r="AN27" s="25" t="s">
        <v>38</v>
      </c>
      <c r="AO27" s="25" t="s">
        <v>34</v>
      </c>
      <c r="AP27" s="25" t="s">
        <v>47</v>
      </c>
      <c r="AQ27" s="25" t="s">
        <v>39</v>
      </c>
      <c r="AR27" s="25" t="s">
        <v>43</v>
      </c>
      <c r="AS27" s="25" t="s">
        <v>48</v>
      </c>
      <c r="AT27" s="25" t="s">
        <v>45</v>
      </c>
      <c r="AU27" s="25" t="s">
        <v>60</v>
      </c>
      <c r="AV27" s="60" t="s">
        <v>45</v>
      </c>
      <c r="AW27" s="64" t="s">
        <v>61</v>
      </c>
    </row>
    <row r="28" spans="1:49" s="21" customFormat="1" x14ac:dyDescent="0.15">
      <c r="C28" s="45" t="s">
        <v>26</v>
      </c>
      <c r="D28" s="31">
        <v>155960</v>
      </c>
      <c r="E28" s="44">
        <v>201330</v>
      </c>
      <c r="F28" s="44">
        <v>179107</v>
      </c>
      <c r="G28" s="44">
        <v>176985</v>
      </c>
      <c r="H28" s="70">
        <v>206571</v>
      </c>
      <c r="I28" s="44">
        <v>158879</v>
      </c>
      <c r="J28" s="44">
        <v>190369</v>
      </c>
      <c r="K28" s="44">
        <v>168772</v>
      </c>
      <c r="L28" s="44">
        <v>159790</v>
      </c>
      <c r="M28" s="44">
        <v>210464</v>
      </c>
      <c r="N28" s="44">
        <v>146927</v>
      </c>
      <c r="O28" s="44">
        <v>163526</v>
      </c>
      <c r="P28" s="44">
        <v>162624</v>
      </c>
      <c r="Q28" s="44">
        <v>170272</v>
      </c>
      <c r="R28" s="44">
        <v>183046</v>
      </c>
      <c r="S28" s="44">
        <v>145047</v>
      </c>
      <c r="T28" s="44">
        <v>179695</v>
      </c>
      <c r="U28" s="44">
        <v>162189</v>
      </c>
      <c r="V28" s="44">
        <v>158124</v>
      </c>
      <c r="W28" s="44">
        <v>159334</v>
      </c>
      <c r="X28" s="84">
        <v>118853</v>
      </c>
      <c r="Y28" s="44">
        <v>174398</v>
      </c>
      <c r="Z28" s="44">
        <v>158137</v>
      </c>
      <c r="AA28" s="34">
        <v>147237</v>
      </c>
      <c r="AB28" s="44">
        <v>178414</v>
      </c>
      <c r="AC28" s="44">
        <v>160775</v>
      </c>
      <c r="AD28" s="44">
        <v>169630</v>
      </c>
      <c r="AE28" s="44">
        <v>142998</v>
      </c>
      <c r="AF28" s="44">
        <v>134733</v>
      </c>
      <c r="AG28" s="44">
        <v>205060</v>
      </c>
      <c r="AH28" s="44">
        <v>130553</v>
      </c>
      <c r="AI28" s="44">
        <v>163433</v>
      </c>
      <c r="AJ28" s="44">
        <v>157110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0"/>
      <c r="AV28" s="61"/>
      <c r="AW28" s="24"/>
    </row>
    <row r="29" spans="1:49" s="21" customFormat="1" x14ac:dyDescent="0.15">
      <c r="C29" s="45" t="s">
        <v>3</v>
      </c>
      <c r="D29" s="32">
        <v>155.96</v>
      </c>
      <c r="E29" s="26">
        <v>201.33</v>
      </c>
      <c r="F29" s="26">
        <v>179.107</v>
      </c>
      <c r="G29" s="26">
        <v>176.98500000000001</v>
      </c>
      <c r="H29" s="70">
        <v>206.571</v>
      </c>
      <c r="I29" s="26">
        <v>158.87899999999999</v>
      </c>
      <c r="J29" s="26">
        <v>190.369</v>
      </c>
      <c r="K29" s="26">
        <v>168.77199999999999</v>
      </c>
      <c r="L29" s="26">
        <v>159.79</v>
      </c>
      <c r="M29" s="26">
        <v>210.464</v>
      </c>
      <c r="N29" s="26">
        <v>146.92699999999999</v>
      </c>
      <c r="O29" s="26">
        <v>163.52600000000001</v>
      </c>
      <c r="P29" s="26">
        <v>162.624</v>
      </c>
      <c r="Q29" s="26">
        <v>170.27199999999999</v>
      </c>
      <c r="R29" s="26">
        <v>183.04599999999999</v>
      </c>
      <c r="S29" s="26">
        <v>145.047</v>
      </c>
      <c r="T29" s="26">
        <v>179.69499999999999</v>
      </c>
      <c r="U29" s="26">
        <v>162.18899999999999</v>
      </c>
      <c r="V29" s="26">
        <v>158.124</v>
      </c>
      <c r="W29" s="26">
        <v>159.334</v>
      </c>
      <c r="X29" s="85">
        <v>118.85299999999999</v>
      </c>
      <c r="Y29" s="26">
        <v>174.398</v>
      </c>
      <c r="Z29" s="26">
        <v>158.137</v>
      </c>
      <c r="AA29" s="32">
        <v>147.23699999999999</v>
      </c>
      <c r="AB29" s="26">
        <v>178.41399999999999</v>
      </c>
      <c r="AC29" s="26">
        <v>160.77500000000001</v>
      </c>
      <c r="AD29" s="26">
        <v>169.63</v>
      </c>
      <c r="AE29" s="26">
        <v>142.99799999999999</v>
      </c>
      <c r="AF29" s="26">
        <v>134.733</v>
      </c>
      <c r="AG29" s="26">
        <v>205.06</v>
      </c>
      <c r="AH29" s="26">
        <v>130.553</v>
      </c>
      <c r="AI29" s="26">
        <v>163.43299999999999</v>
      </c>
      <c r="AJ29" s="26">
        <v>157.11000000000001</v>
      </c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40"/>
      <c r="AV29" s="61"/>
      <c r="AW29" s="24"/>
    </row>
    <row r="30" spans="1:49" x14ac:dyDescent="0.15">
      <c r="C30" s="46" t="s">
        <v>27</v>
      </c>
      <c r="D30" s="42">
        <v>411</v>
      </c>
      <c r="E30" s="41">
        <v>405</v>
      </c>
      <c r="F30" s="41">
        <v>395</v>
      </c>
      <c r="G30" s="41">
        <v>408</v>
      </c>
      <c r="H30" s="71">
        <v>394</v>
      </c>
      <c r="I30" s="44">
        <v>404</v>
      </c>
      <c r="J30" s="41">
        <v>398</v>
      </c>
      <c r="K30" s="41">
        <v>379</v>
      </c>
      <c r="L30" s="41">
        <v>400</v>
      </c>
      <c r="M30" s="41">
        <v>360</v>
      </c>
      <c r="N30" s="41">
        <v>382</v>
      </c>
      <c r="O30" s="41">
        <v>378</v>
      </c>
      <c r="P30" s="41">
        <v>362</v>
      </c>
      <c r="Q30" s="41">
        <v>370</v>
      </c>
      <c r="R30" s="41">
        <v>383</v>
      </c>
      <c r="S30" s="41">
        <v>385</v>
      </c>
      <c r="T30" s="41">
        <v>383</v>
      </c>
      <c r="U30" s="41">
        <v>372</v>
      </c>
      <c r="V30" s="41">
        <v>410</v>
      </c>
      <c r="W30" s="41">
        <v>427</v>
      </c>
      <c r="X30" s="86">
        <v>442</v>
      </c>
      <c r="Y30" s="41">
        <v>411</v>
      </c>
      <c r="Z30" s="41">
        <v>403</v>
      </c>
      <c r="AA30" s="42">
        <v>435</v>
      </c>
      <c r="AB30" s="41">
        <v>417</v>
      </c>
      <c r="AC30" s="41">
        <v>403</v>
      </c>
      <c r="AD30" s="41">
        <v>410</v>
      </c>
      <c r="AE30" s="41">
        <v>412</v>
      </c>
      <c r="AF30" s="41">
        <v>430</v>
      </c>
      <c r="AG30" s="41">
        <v>382</v>
      </c>
      <c r="AH30" s="41">
        <v>419</v>
      </c>
      <c r="AI30" s="41">
        <v>401</v>
      </c>
      <c r="AJ30" s="41">
        <v>385</v>
      </c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3"/>
      <c r="AV30" s="62"/>
      <c r="AW30" s="24"/>
    </row>
    <row r="31" spans="1:49" ht="14.25" thickBot="1" x14ac:dyDescent="0.2">
      <c r="C31" s="47" t="s">
        <v>28</v>
      </c>
      <c r="D31" s="58">
        <v>363</v>
      </c>
      <c r="E31" s="56">
        <v>363</v>
      </c>
      <c r="F31" s="56">
        <v>363</v>
      </c>
      <c r="G31" s="56">
        <v>363</v>
      </c>
      <c r="H31" s="72">
        <v>363</v>
      </c>
      <c r="I31" s="56">
        <v>363</v>
      </c>
      <c r="J31" s="56">
        <v>363</v>
      </c>
      <c r="K31" s="56">
        <v>322</v>
      </c>
      <c r="L31" s="56">
        <v>322</v>
      </c>
      <c r="M31" s="56">
        <v>322</v>
      </c>
      <c r="N31" s="56">
        <v>322</v>
      </c>
      <c r="O31" s="56">
        <v>322</v>
      </c>
      <c r="P31" s="56">
        <v>322</v>
      </c>
      <c r="Q31" s="56">
        <v>322</v>
      </c>
      <c r="R31" s="56">
        <v>323</v>
      </c>
      <c r="S31" s="56">
        <v>323</v>
      </c>
      <c r="T31" s="56">
        <v>323</v>
      </c>
      <c r="U31" s="56">
        <v>323</v>
      </c>
      <c r="V31" s="56">
        <v>323</v>
      </c>
      <c r="W31" s="56">
        <v>323</v>
      </c>
      <c r="X31" s="87">
        <v>323</v>
      </c>
      <c r="Y31" s="56">
        <v>323</v>
      </c>
      <c r="Z31" s="56">
        <v>342</v>
      </c>
      <c r="AA31" s="56">
        <v>342</v>
      </c>
      <c r="AB31" s="56">
        <v>342</v>
      </c>
      <c r="AC31" s="56">
        <v>342</v>
      </c>
      <c r="AD31" s="56">
        <v>342</v>
      </c>
      <c r="AE31" s="56">
        <v>342</v>
      </c>
      <c r="AF31" s="56">
        <v>342</v>
      </c>
      <c r="AG31" s="56">
        <v>364</v>
      </c>
      <c r="AH31" s="56">
        <v>364</v>
      </c>
      <c r="AI31" s="56">
        <v>364</v>
      </c>
      <c r="AJ31" s="56">
        <v>364</v>
      </c>
      <c r="AK31" s="56">
        <v>364</v>
      </c>
      <c r="AL31" s="56">
        <v>364</v>
      </c>
      <c r="AM31" s="56">
        <v>364</v>
      </c>
      <c r="AN31" s="56">
        <v>364</v>
      </c>
      <c r="AO31" s="56">
        <v>412</v>
      </c>
      <c r="AP31" s="56">
        <v>412</v>
      </c>
      <c r="AQ31" s="56">
        <v>412</v>
      </c>
      <c r="AR31" s="56">
        <v>412</v>
      </c>
      <c r="AS31" s="56">
        <v>412</v>
      </c>
      <c r="AT31" s="56">
        <v>412</v>
      </c>
      <c r="AU31" s="56">
        <v>457</v>
      </c>
      <c r="AV31" s="63">
        <v>457</v>
      </c>
      <c r="AW31" s="55">
        <v>457</v>
      </c>
    </row>
    <row r="32" spans="1:49" ht="14.25" thickBot="1" x14ac:dyDescent="0.2">
      <c r="D32" s="27"/>
      <c r="E32" s="27"/>
      <c r="F32" s="27"/>
      <c r="G32" s="27"/>
      <c r="H32" s="44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35"/>
      <c r="AU32" s="35"/>
    </row>
    <row r="33" spans="1:49" x14ac:dyDescent="0.15">
      <c r="A33" t="s">
        <v>8</v>
      </c>
      <c r="B33" t="s">
        <v>29</v>
      </c>
      <c r="C33" s="50">
        <f>$C$1</f>
        <v>45352</v>
      </c>
      <c r="D33" s="25" t="s">
        <v>53</v>
      </c>
      <c r="E33" s="25" t="s">
        <v>44</v>
      </c>
      <c r="F33" s="25" t="s">
        <v>54</v>
      </c>
      <c r="G33" s="25" t="s">
        <v>40</v>
      </c>
      <c r="H33" s="25" t="s">
        <v>55</v>
      </c>
      <c r="I33" s="25" t="s">
        <v>50</v>
      </c>
      <c r="J33" s="25" t="s">
        <v>35</v>
      </c>
      <c r="K33" s="25" t="s">
        <v>24</v>
      </c>
      <c r="L33" s="25" t="s">
        <v>41</v>
      </c>
      <c r="M33" s="25" t="s">
        <v>56</v>
      </c>
      <c r="N33" s="25" t="s">
        <v>51</v>
      </c>
      <c r="O33" s="25" t="s">
        <v>37</v>
      </c>
      <c r="P33" s="25" t="s">
        <v>49</v>
      </c>
      <c r="Q33" s="25" t="s">
        <v>42</v>
      </c>
      <c r="R33" s="25" t="s">
        <v>57</v>
      </c>
      <c r="S33" s="25" t="s">
        <v>34</v>
      </c>
      <c r="T33" s="25" t="s">
        <v>47</v>
      </c>
      <c r="U33" s="25" t="s">
        <v>39</v>
      </c>
      <c r="V33" s="25" t="s">
        <v>43</v>
      </c>
      <c r="W33" s="25" t="s">
        <v>58</v>
      </c>
      <c r="X33" s="25" t="s">
        <v>52</v>
      </c>
      <c r="Y33" s="25" t="s">
        <v>45</v>
      </c>
      <c r="Z33" s="25" t="s">
        <v>59</v>
      </c>
      <c r="AA33" s="25" t="s">
        <v>44</v>
      </c>
      <c r="AB33" s="25" t="s">
        <v>54</v>
      </c>
      <c r="AC33" s="25" t="s">
        <v>40</v>
      </c>
      <c r="AD33" s="25" t="s">
        <v>46</v>
      </c>
      <c r="AE33" s="25" t="s">
        <v>50</v>
      </c>
      <c r="AF33" s="25" t="s">
        <v>35</v>
      </c>
      <c r="AG33" s="25" t="s">
        <v>24</v>
      </c>
      <c r="AH33" s="25" t="s">
        <v>41</v>
      </c>
      <c r="AI33" s="25" t="s">
        <v>36</v>
      </c>
      <c r="AJ33" s="25" t="s">
        <v>51</v>
      </c>
      <c r="AK33" s="25" t="s">
        <v>37</v>
      </c>
      <c r="AL33" s="25" t="s">
        <v>49</v>
      </c>
      <c r="AM33" s="25" t="s">
        <v>42</v>
      </c>
      <c r="AN33" s="25" t="s">
        <v>38</v>
      </c>
      <c r="AO33" s="25" t="s">
        <v>34</v>
      </c>
      <c r="AP33" s="25" t="s">
        <v>47</v>
      </c>
      <c r="AQ33" s="25" t="s">
        <v>39</v>
      </c>
      <c r="AR33" s="25" t="s">
        <v>43</v>
      </c>
      <c r="AS33" s="25" t="s">
        <v>48</v>
      </c>
      <c r="AT33" s="25" t="s">
        <v>45</v>
      </c>
      <c r="AU33" s="25" t="s">
        <v>60</v>
      </c>
      <c r="AV33" s="60" t="s">
        <v>45</v>
      </c>
      <c r="AW33" s="64" t="s">
        <v>61</v>
      </c>
    </row>
    <row r="34" spans="1:49" s="21" customFormat="1" x14ac:dyDescent="0.15">
      <c r="C34" s="45" t="s">
        <v>26</v>
      </c>
      <c r="D34" s="31">
        <v>30909</v>
      </c>
      <c r="E34" s="21">
        <v>42152</v>
      </c>
      <c r="F34" s="44">
        <v>40284</v>
      </c>
      <c r="G34" s="44">
        <v>29993</v>
      </c>
      <c r="H34" s="70">
        <v>40924</v>
      </c>
      <c r="I34" s="44">
        <v>26189</v>
      </c>
      <c r="J34" s="44">
        <v>38346</v>
      </c>
      <c r="K34" s="44">
        <v>36756</v>
      </c>
      <c r="L34" s="44">
        <v>33393</v>
      </c>
      <c r="M34" s="44">
        <v>39496</v>
      </c>
      <c r="N34" s="44">
        <v>25428</v>
      </c>
      <c r="O34" s="44">
        <v>37671</v>
      </c>
      <c r="P34" s="44">
        <v>37329</v>
      </c>
      <c r="Q34" s="44">
        <v>29207</v>
      </c>
      <c r="R34" s="44">
        <v>37501</v>
      </c>
      <c r="S34" s="44">
        <v>24431</v>
      </c>
      <c r="T34" s="44">
        <v>36759</v>
      </c>
      <c r="U34" s="44">
        <v>34418</v>
      </c>
      <c r="V34" s="44">
        <v>27985</v>
      </c>
      <c r="W34" s="44">
        <v>29342</v>
      </c>
      <c r="X34" s="84">
        <v>20978</v>
      </c>
      <c r="Y34" s="44">
        <v>29308</v>
      </c>
      <c r="Z34" s="44">
        <v>29950</v>
      </c>
      <c r="AA34" s="34">
        <v>27629</v>
      </c>
      <c r="AB34" s="44">
        <v>35660</v>
      </c>
      <c r="AC34" s="44">
        <v>26993</v>
      </c>
      <c r="AD34" s="44">
        <v>36019</v>
      </c>
      <c r="AE34" s="44">
        <v>29505</v>
      </c>
      <c r="AF34" s="44">
        <v>30822</v>
      </c>
      <c r="AG34" s="44">
        <v>33124</v>
      </c>
      <c r="AH34" s="44">
        <v>26511</v>
      </c>
      <c r="AI34" s="44">
        <v>36470</v>
      </c>
      <c r="AJ34" s="44">
        <v>26362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0"/>
      <c r="AV34" s="61"/>
      <c r="AW34" s="24"/>
    </row>
    <row r="35" spans="1:49" s="21" customFormat="1" x14ac:dyDescent="0.15">
      <c r="C35" s="45" t="s">
        <v>3</v>
      </c>
      <c r="D35" s="32">
        <v>30.908999999999999</v>
      </c>
      <c r="E35" s="26">
        <v>42.152000000000001</v>
      </c>
      <c r="F35" s="26">
        <v>40.283999999999999</v>
      </c>
      <c r="G35" s="26">
        <v>29.992999999999999</v>
      </c>
      <c r="H35" s="70">
        <v>40.923999999999999</v>
      </c>
      <c r="I35" s="26">
        <v>26.189</v>
      </c>
      <c r="J35" s="26">
        <v>38.345999999999997</v>
      </c>
      <c r="K35" s="26">
        <v>36.756</v>
      </c>
      <c r="L35" s="26">
        <v>33.393000000000001</v>
      </c>
      <c r="M35" s="26">
        <v>39.496000000000002</v>
      </c>
      <c r="N35" s="26">
        <v>25.428000000000001</v>
      </c>
      <c r="O35" s="26">
        <v>37.670999999999999</v>
      </c>
      <c r="P35" s="26">
        <v>37.329000000000001</v>
      </c>
      <c r="Q35" s="26">
        <v>29.207000000000001</v>
      </c>
      <c r="R35" s="26">
        <v>37.500999999999998</v>
      </c>
      <c r="S35" s="26">
        <v>24.431000000000001</v>
      </c>
      <c r="T35" s="26">
        <v>36.759</v>
      </c>
      <c r="U35" s="26">
        <v>34.417999999999999</v>
      </c>
      <c r="V35" s="26">
        <v>27.984999999999999</v>
      </c>
      <c r="W35" s="26">
        <v>29.341999999999999</v>
      </c>
      <c r="X35" s="85">
        <v>20.978000000000002</v>
      </c>
      <c r="Y35" s="26">
        <v>29.308</v>
      </c>
      <c r="Z35" s="26">
        <v>29.95</v>
      </c>
      <c r="AA35" s="32">
        <v>27.629000000000001</v>
      </c>
      <c r="AB35" s="26">
        <v>35.659999999999997</v>
      </c>
      <c r="AC35" s="26">
        <v>26.992999999999999</v>
      </c>
      <c r="AD35" s="26">
        <v>36.018999999999998</v>
      </c>
      <c r="AE35" s="26">
        <v>29.504999999999999</v>
      </c>
      <c r="AF35" s="26">
        <v>30.821999999999999</v>
      </c>
      <c r="AG35" s="26">
        <v>33.124000000000002</v>
      </c>
      <c r="AH35" s="26">
        <v>26.510999999999999</v>
      </c>
      <c r="AI35" s="26">
        <v>36.47</v>
      </c>
      <c r="AJ35" s="26">
        <v>26.361999999999998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40"/>
      <c r="AV35" s="61"/>
      <c r="AW35" s="24"/>
    </row>
    <row r="36" spans="1:49" x14ac:dyDescent="0.15">
      <c r="C36" s="46" t="s">
        <v>27</v>
      </c>
      <c r="D36" s="42">
        <v>420</v>
      </c>
      <c r="E36" s="41">
        <v>410</v>
      </c>
      <c r="F36" s="41">
        <v>387</v>
      </c>
      <c r="G36" s="41">
        <v>412</v>
      </c>
      <c r="H36" s="71">
        <v>420</v>
      </c>
      <c r="I36" s="44">
        <v>424</v>
      </c>
      <c r="J36" s="41">
        <v>418</v>
      </c>
      <c r="K36" s="41">
        <v>408</v>
      </c>
      <c r="L36" s="41">
        <v>384</v>
      </c>
      <c r="M36" s="41">
        <v>400</v>
      </c>
      <c r="N36" s="41">
        <v>397</v>
      </c>
      <c r="O36" s="41">
        <v>392</v>
      </c>
      <c r="P36" s="41">
        <v>376</v>
      </c>
      <c r="Q36" s="41">
        <v>390</v>
      </c>
      <c r="R36" s="41">
        <v>394</v>
      </c>
      <c r="S36" s="41">
        <v>405</v>
      </c>
      <c r="T36" s="41">
        <v>396</v>
      </c>
      <c r="U36" s="41">
        <v>407</v>
      </c>
      <c r="V36" s="41">
        <v>434</v>
      </c>
      <c r="W36" s="41">
        <v>420</v>
      </c>
      <c r="X36" s="86">
        <v>440</v>
      </c>
      <c r="Y36" s="41">
        <v>452</v>
      </c>
      <c r="Z36" s="41">
        <v>446</v>
      </c>
      <c r="AA36" s="42">
        <v>441</v>
      </c>
      <c r="AB36" s="41">
        <v>445</v>
      </c>
      <c r="AC36" s="41">
        <v>458</v>
      </c>
      <c r="AD36" s="41">
        <v>437</v>
      </c>
      <c r="AE36" s="41">
        <v>451</v>
      </c>
      <c r="AF36" s="41">
        <v>425</v>
      </c>
      <c r="AG36" s="41">
        <v>443</v>
      </c>
      <c r="AH36" s="41">
        <v>426</v>
      </c>
      <c r="AI36" s="41">
        <v>424</v>
      </c>
      <c r="AJ36" s="41">
        <v>448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3"/>
      <c r="AV36" s="62"/>
      <c r="AW36" s="24"/>
    </row>
    <row r="37" spans="1:49" ht="14.25" thickBot="1" x14ac:dyDescent="0.2">
      <c r="C37" s="47" t="s">
        <v>28</v>
      </c>
      <c r="D37" s="58">
        <v>363</v>
      </c>
      <c r="E37" s="56">
        <v>363</v>
      </c>
      <c r="F37" s="56">
        <v>363</v>
      </c>
      <c r="G37" s="56">
        <v>363</v>
      </c>
      <c r="H37" s="72">
        <v>363</v>
      </c>
      <c r="I37" s="56">
        <v>363</v>
      </c>
      <c r="J37" s="56">
        <v>363</v>
      </c>
      <c r="K37" s="56">
        <v>335</v>
      </c>
      <c r="L37" s="56">
        <v>335</v>
      </c>
      <c r="M37" s="56">
        <v>335</v>
      </c>
      <c r="N37" s="56">
        <v>335</v>
      </c>
      <c r="O37" s="56">
        <v>335</v>
      </c>
      <c r="P37" s="56">
        <v>335</v>
      </c>
      <c r="Q37" s="56">
        <v>335</v>
      </c>
      <c r="R37" s="56">
        <v>339</v>
      </c>
      <c r="S37" s="56">
        <v>339</v>
      </c>
      <c r="T37" s="56">
        <v>339</v>
      </c>
      <c r="U37" s="56">
        <v>339</v>
      </c>
      <c r="V37" s="56">
        <v>339</v>
      </c>
      <c r="W37" s="56">
        <v>339</v>
      </c>
      <c r="X37" s="87">
        <v>339</v>
      </c>
      <c r="Y37" s="56">
        <v>339</v>
      </c>
      <c r="Z37" s="56">
        <v>363</v>
      </c>
      <c r="AA37" s="56">
        <v>363</v>
      </c>
      <c r="AB37" s="56">
        <v>363</v>
      </c>
      <c r="AC37" s="56">
        <v>363</v>
      </c>
      <c r="AD37" s="56">
        <v>363</v>
      </c>
      <c r="AE37" s="56">
        <v>363</v>
      </c>
      <c r="AF37" s="56">
        <v>363</v>
      </c>
      <c r="AG37" s="56">
        <v>388</v>
      </c>
      <c r="AH37" s="56">
        <v>388</v>
      </c>
      <c r="AI37" s="56">
        <v>388</v>
      </c>
      <c r="AJ37" s="56">
        <v>388</v>
      </c>
      <c r="AK37" s="56">
        <v>388</v>
      </c>
      <c r="AL37" s="56">
        <v>388</v>
      </c>
      <c r="AM37" s="56">
        <v>388</v>
      </c>
      <c r="AN37" s="56">
        <v>388</v>
      </c>
      <c r="AO37" s="56">
        <v>425</v>
      </c>
      <c r="AP37" s="56">
        <v>425</v>
      </c>
      <c r="AQ37" s="56">
        <v>425</v>
      </c>
      <c r="AR37" s="56">
        <v>425</v>
      </c>
      <c r="AS37" s="56">
        <v>425</v>
      </c>
      <c r="AT37" s="56">
        <v>425</v>
      </c>
      <c r="AU37" s="56">
        <v>472</v>
      </c>
      <c r="AV37" s="56">
        <v>472</v>
      </c>
      <c r="AW37" s="55">
        <v>481</v>
      </c>
    </row>
    <row r="38" spans="1:49" ht="14.25" thickBot="1" x14ac:dyDescent="0.2">
      <c r="D38" s="29"/>
      <c r="E38" s="29"/>
      <c r="F38" s="29"/>
      <c r="G38" s="29"/>
      <c r="H38" s="2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Y38" s="29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27"/>
    </row>
    <row r="39" spans="1:49" x14ac:dyDescent="0.15">
      <c r="A39" t="s">
        <v>8</v>
      </c>
      <c r="B39" t="s">
        <v>30</v>
      </c>
      <c r="C39" s="50">
        <f>$C$1</f>
        <v>45352</v>
      </c>
      <c r="D39" s="25" t="s">
        <v>53</v>
      </c>
      <c r="E39" s="25" t="s">
        <v>44</v>
      </c>
      <c r="F39" s="25" t="s">
        <v>54</v>
      </c>
      <c r="G39" s="25" t="s">
        <v>40</v>
      </c>
      <c r="H39" s="25" t="s">
        <v>55</v>
      </c>
      <c r="I39" s="25" t="s">
        <v>50</v>
      </c>
      <c r="J39" s="25" t="s">
        <v>35</v>
      </c>
      <c r="K39" s="25" t="s">
        <v>24</v>
      </c>
      <c r="L39" s="25" t="s">
        <v>41</v>
      </c>
      <c r="M39" s="25" t="s">
        <v>56</v>
      </c>
      <c r="N39" s="25" t="s">
        <v>51</v>
      </c>
      <c r="O39" s="25" t="s">
        <v>37</v>
      </c>
      <c r="P39" s="25" t="s">
        <v>49</v>
      </c>
      <c r="Q39" s="25" t="s">
        <v>42</v>
      </c>
      <c r="R39" s="25" t="s">
        <v>57</v>
      </c>
      <c r="S39" s="25" t="s">
        <v>34</v>
      </c>
      <c r="T39" s="25" t="s">
        <v>47</v>
      </c>
      <c r="U39" s="25" t="s">
        <v>39</v>
      </c>
      <c r="V39" s="25" t="s">
        <v>43</v>
      </c>
      <c r="W39" s="25" t="s">
        <v>58</v>
      </c>
      <c r="X39" s="25" t="s">
        <v>52</v>
      </c>
      <c r="Y39" s="25" t="s">
        <v>45</v>
      </c>
      <c r="Z39" s="25" t="s">
        <v>59</v>
      </c>
      <c r="AA39" s="25" t="s">
        <v>44</v>
      </c>
      <c r="AB39" s="25" t="s">
        <v>54</v>
      </c>
      <c r="AC39" s="25" t="s">
        <v>40</v>
      </c>
      <c r="AD39" s="25" t="s">
        <v>46</v>
      </c>
      <c r="AE39" s="25" t="s">
        <v>50</v>
      </c>
      <c r="AF39" s="25" t="s">
        <v>35</v>
      </c>
      <c r="AG39" s="25" t="s">
        <v>24</v>
      </c>
      <c r="AH39" s="25" t="s">
        <v>41</v>
      </c>
      <c r="AI39" s="25" t="s">
        <v>36</v>
      </c>
      <c r="AJ39" s="25" t="s">
        <v>51</v>
      </c>
      <c r="AK39" s="25" t="s">
        <v>37</v>
      </c>
      <c r="AL39" s="25" t="s">
        <v>49</v>
      </c>
      <c r="AM39" s="25" t="s">
        <v>42</v>
      </c>
      <c r="AN39" s="25" t="s">
        <v>38</v>
      </c>
      <c r="AO39" s="25" t="s">
        <v>34</v>
      </c>
      <c r="AP39" s="25" t="s">
        <v>47</v>
      </c>
      <c r="AQ39" s="25" t="s">
        <v>39</v>
      </c>
      <c r="AR39" s="25" t="s">
        <v>43</v>
      </c>
      <c r="AS39" s="25" t="s">
        <v>48</v>
      </c>
      <c r="AT39" s="25" t="s">
        <v>45</v>
      </c>
      <c r="AU39" s="25" t="s">
        <v>60</v>
      </c>
      <c r="AV39" s="60" t="s">
        <v>45</v>
      </c>
      <c r="AW39" s="64" t="s">
        <v>61</v>
      </c>
    </row>
    <row r="40" spans="1:49" s="21" customFormat="1" x14ac:dyDescent="0.15">
      <c r="C40" s="45" t="s">
        <v>26</v>
      </c>
      <c r="D40" s="31">
        <v>35330</v>
      </c>
      <c r="E40" s="44">
        <v>43129</v>
      </c>
      <c r="F40" s="44">
        <v>44404</v>
      </c>
      <c r="G40" s="44">
        <v>39511</v>
      </c>
      <c r="H40" s="70">
        <v>41101</v>
      </c>
      <c r="I40" s="44">
        <v>38880</v>
      </c>
      <c r="J40" s="44">
        <v>49257</v>
      </c>
      <c r="K40" s="44">
        <v>37978</v>
      </c>
      <c r="L40" s="44">
        <v>35505</v>
      </c>
      <c r="M40" s="44">
        <v>39309</v>
      </c>
      <c r="N40" s="44">
        <v>39127</v>
      </c>
      <c r="O40" s="44">
        <v>36344</v>
      </c>
      <c r="P40" s="44">
        <v>38004</v>
      </c>
      <c r="Q40" s="44">
        <v>35410</v>
      </c>
      <c r="R40" s="44">
        <v>36009</v>
      </c>
      <c r="S40" s="44">
        <v>37571</v>
      </c>
      <c r="T40" s="44">
        <v>37860</v>
      </c>
      <c r="U40" s="44">
        <v>39286</v>
      </c>
      <c r="V40" s="44">
        <v>32964</v>
      </c>
      <c r="W40" s="44">
        <v>30610</v>
      </c>
      <c r="X40" s="84">
        <v>30237</v>
      </c>
      <c r="Y40" s="44">
        <v>34147</v>
      </c>
      <c r="Z40" s="44">
        <v>34335</v>
      </c>
      <c r="AA40" s="34">
        <v>34072</v>
      </c>
      <c r="AB40" s="44">
        <v>31146</v>
      </c>
      <c r="AC40" s="44">
        <v>32189</v>
      </c>
      <c r="AD40" s="44">
        <v>33808</v>
      </c>
      <c r="AE40" s="44">
        <v>37836</v>
      </c>
      <c r="AF40" s="44">
        <v>33865</v>
      </c>
      <c r="AG40" s="44">
        <v>32721</v>
      </c>
      <c r="AH40" s="44">
        <v>30733</v>
      </c>
      <c r="AI40" s="44">
        <v>32336</v>
      </c>
      <c r="AJ40" s="44">
        <v>33889</v>
      </c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0"/>
      <c r="AV40" s="61"/>
      <c r="AW40" s="24"/>
    </row>
    <row r="41" spans="1:49" s="21" customFormat="1" x14ac:dyDescent="0.15">
      <c r="C41" s="45" t="s">
        <v>3</v>
      </c>
      <c r="D41" s="32">
        <v>35.33</v>
      </c>
      <c r="E41" s="26">
        <v>43.128999999999998</v>
      </c>
      <c r="F41" s="26">
        <v>44.404000000000003</v>
      </c>
      <c r="G41" s="26">
        <v>39.511000000000003</v>
      </c>
      <c r="H41" s="70">
        <v>41.100999999999999</v>
      </c>
      <c r="I41" s="26">
        <v>38.880000000000003</v>
      </c>
      <c r="J41" s="26">
        <v>49.256999999999998</v>
      </c>
      <c r="K41" s="26">
        <v>37.978000000000002</v>
      </c>
      <c r="L41" s="26">
        <v>35.505000000000003</v>
      </c>
      <c r="M41" s="26">
        <v>39.308999999999997</v>
      </c>
      <c r="N41" s="26">
        <v>39.127000000000002</v>
      </c>
      <c r="O41" s="26">
        <v>36.344000000000001</v>
      </c>
      <c r="P41" s="26">
        <v>38.003999999999998</v>
      </c>
      <c r="Q41" s="26">
        <v>35.409999999999997</v>
      </c>
      <c r="R41" s="26">
        <v>36.009</v>
      </c>
      <c r="S41" s="26">
        <v>37.570999999999998</v>
      </c>
      <c r="T41" s="26">
        <v>37.86</v>
      </c>
      <c r="U41" s="26">
        <v>39.286000000000001</v>
      </c>
      <c r="V41" s="26">
        <v>32.963999999999999</v>
      </c>
      <c r="W41" s="26">
        <v>30.61</v>
      </c>
      <c r="X41" s="85">
        <v>30.236999999999998</v>
      </c>
      <c r="Y41" s="26">
        <v>34.146999999999998</v>
      </c>
      <c r="Z41" s="26">
        <v>34.335000000000001</v>
      </c>
      <c r="AA41" s="32">
        <v>34.072000000000003</v>
      </c>
      <c r="AB41" s="26">
        <v>31.146000000000001</v>
      </c>
      <c r="AC41" s="26">
        <v>32.189</v>
      </c>
      <c r="AD41" s="26">
        <v>33.808</v>
      </c>
      <c r="AE41" s="26">
        <v>37.835999999999999</v>
      </c>
      <c r="AF41" s="26">
        <v>33.865000000000002</v>
      </c>
      <c r="AG41" s="26">
        <v>32.720999999999997</v>
      </c>
      <c r="AH41" s="26">
        <v>30.733000000000001</v>
      </c>
      <c r="AI41" s="26">
        <v>32.335999999999999</v>
      </c>
      <c r="AJ41" s="26">
        <v>33.889000000000003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40"/>
      <c r="AV41" s="61"/>
      <c r="AW41" s="24"/>
    </row>
    <row r="42" spans="1:49" x14ac:dyDescent="0.15">
      <c r="C42" s="46" t="s">
        <v>27</v>
      </c>
      <c r="D42" s="42">
        <v>451</v>
      </c>
      <c r="E42" s="41">
        <v>451</v>
      </c>
      <c r="F42" s="41">
        <v>459</v>
      </c>
      <c r="G42" s="41">
        <v>435</v>
      </c>
      <c r="H42" s="71">
        <v>432</v>
      </c>
      <c r="I42" s="44">
        <v>430</v>
      </c>
      <c r="J42" s="41">
        <v>425</v>
      </c>
      <c r="K42" s="41">
        <v>411</v>
      </c>
      <c r="L42" s="41">
        <v>404</v>
      </c>
      <c r="M42" s="41">
        <v>389</v>
      </c>
      <c r="N42" s="41">
        <v>391</v>
      </c>
      <c r="O42" s="41">
        <v>395</v>
      </c>
      <c r="P42" s="41">
        <v>405</v>
      </c>
      <c r="Q42" s="41">
        <v>404</v>
      </c>
      <c r="R42" s="41">
        <v>414</v>
      </c>
      <c r="S42" s="41">
        <v>418</v>
      </c>
      <c r="T42" s="41">
        <v>429</v>
      </c>
      <c r="U42" s="41">
        <v>438</v>
      </c>
      <c r="V42" s="41">
        <v>444</v>
      </c>
      <c r="W42" s="41">
        <v>475</v>
      </c>
      <c r="X42" s="86">
        <v>481</v>
      </c>
      <c r="Y42" s="41">
        <v>477</v>
      </c>
      <c r="Z42" s="41">
        <v>469</v>
      </c>
      <c r="AA42" s="42">
        <v>460</v>
      </c>
      <c r="AB42" s="41">
        <v>480</v>
      </c>
      <c r="AC42" s="41">
        <v>482</v>
      </c>
      <c r="AD42" s="41">
        <v>459</v>
      </c>
      <c r="AE42" s="41">
        <v>456</v>
      </c>
      <c r="AF42" s="41">
        <v>436</v>
      </c>
      <c r="AG42" s="41">
        <v>447</v>
      </c>
      <c r="AH42" s="41">
        <v>436</v>
      </c>
      <c r="AI42" s="41">
        <v>422</v>
      </c>
      <c r="AJ42" s="41">
        <v>437</v>
      </c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3"/>
      <c r="AV42" s="62"/>
      <c r="AW42" s="24"/>
    </row>
    <row r="43" spans="1:49" ht="14.25" thickBot="1" x14ac:dyDescent="0.2">
      <c r="C43" s="47" t="s">
        <v>28</v>
      </c>
      <c r="D43" s="58">
        <v>365</v>
      </c>
      <c r="E43" s="56">
        <v>365</v>
      </c>
      <c r="F43" s="56">
        <v>365</v>
      </c>
      <c r="G43" s="56">
        <v>365</v>
      </c>
      <c r="H43" s="54">
        <v>365</v>
      </c>
      <c r="I43" s="56">
        <v>365</v>
      </c>
      <c r="J43" s="56">
        <v>365</v>
      </c>
      <c r="K43" s="56">
        <v>325</v>
      </c>
      <c r="L43" s="56">
        <v>325</v>
      </c>
      <c r="M43" s="56">
        <v>325</v>
      </c>
      <c r="N43" s="56">
        <v>325</v>
      </c>
      <c r="O43" s="56">
        <v>325</v>
      </c>
      <c r="P43" s="56">
        <v>325</v>
      </c>
      <c r="Q43" s="56">
        <v>325</v>
      </c>
      <c r="R43" s="56">
        <v>327</v>
      </c>
      <c r="S43" s="56">
        <v>327</v>
      </c>
      <c r="T43" s="56">
        <v>327</v>
      </c>
      <c r="U43" s="56">
        <v>327</v>
      </c>
      <c r="V43" s="56">
        <v>327</v>
      </c>
      <c r="W43" s="56">
        <v>327</v>
      </c>
      <c r="X43" s="87">
        <v>327</v>
      </c>
      <c r="Y43" s="56">
        <v>327</v>
      </c>
      <c r="Z43" s="56">
        <v>344</v>
      </c>
      <c r="AA43" s="56">
        <v>344</v>
      </c>
      <c r="AB43" s="56">
        <v>344</v>
      </c>
      <c r="AC43" s="56">
        <v>344</v>
      </c>
      <c r="AD43" s="56">
        <v>344</v>
      </c>
      <c r="AE43" s="56">
        <v>344</v>
      </c>
      <c r="AF43" s="56">
        <v>344</v>
      </c>
      <c r="AG43" s="56">
        <v>365</v>
      </c>
      <c r="AH43" s="56">
        <v>365</v>
      </c>
      <c r="AI43" s="56">
        <v>365</v>
      </c>
      <c r="AJ43" s="56">
        <v>365</v>
      </c>
      <c r="AK43" s="56">
        <v>365</v>
      </c>
      <c r="AL43" s="56">
        <v>365</v>
      </c>
      <c r="AM43" s="56">
        <v>365</v>
      </c>
      <c r="AN43" s="56">
        <v>365</v>
      </c>
      <c r="AO43" s="56">
        <v>412</v>
      </c>
      <c r="AP43" s="56">
        <v>412</v>
      </c>
      <c r="AQ43" s="56">
        <v>412</v>
      </c>
      <c r="AR43" s="56">
        <v>412</v>
      </c>
      <c r="AS43" s="56">
        <v>412</v>
      </c>
      <c r="AT43" s="56">
        <v>412</v>
      </c>
      <c r="AU43" s="56">
        <v>458</v>
      </c>
      <c r="AV43" s="63">
        <v>458</v>
      </c>
      <c r="AW43" s="55">
        <v>489</v>
      </c>
    </row>
    <row r="44" spans="1:49" ht="14.25" thickBot="1" x14ac:dyDescent="0.2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Y44" s="27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27"/>
    </row>
    <row r="45" spans="1:49" x14ac:dyDescent="0.15">
      <c r="A45" t="s">
        <v>8</v>
      </c>
      <c r="B45" t="s">
        <v>31</v>
      </c>
      <c r="C45" s="50">
        <f>$C$1</f>
        <v>45352</v>
      </c>
      <c r="D45" s="25" t="s">
        <v>53</v>
      </c>
      <c r="E45" s="25" t="s">
        <v>44</v>
      </c>
      <c r="F45" s="25" t="s">
        <v>54</v>
      </c>
      <c r="G45" s="25" t="s">
        <v>40</v>
      </c>
      <c r="H45" s="25" t="s">
        <v>55</v>
      </c>
      <c r="I45" s="25" t="s">
        <v>50</v>
      </c>
      <c r="J45" s="25" t="s">
        <v>35</v>
      </c>
      <c r="K45" s="25" t="s">
        <v>24</v>
      </c>
      <c r="L45" s="25" t="s">
        <v>41</v>
      </c>
      <c r="M45" s="25" t="s">
        <v>56</v>
      </c>
      <c r="N45" s="25" t="s">
        <v>51</v>
      </c>
      <c r="O45" s="25" t="s">
        <v>37</v>
      </c>
      <c r="P45" s="25" t="s">
        <v>49</v>
      </c>
      <c r="Q45" s="25" t="s">
        <v>42</v>
      </c>
      <c r="R45" s="25" t="s">
        <v>57</v>
      </c>
      <c r="S45" s="25" t="s">
        <v>34</v>
      </c>
      <c r="T45" s="25" t="s">
        <v>47</v>
      </c>
      <c r="U45" s="25" t="s">
        <v>39</v>
      </c>
      <c r="V45" s="25" t="s">
        <v>43</v>
      </c>
      <c r="W45" s="25" t="s">
        <v>58</v>
      </c>
      <c r="X45" s="25" t="s">
        <v>52</v>
      </c>
      <c r="Y45" s="25" t="s">
        <v>45</v>
      </c>
      <c r="Z45" s="25" t="s">
        <v>59</v>
      </c>
      <c r="AA45" s="25" t="s">
        <v>44</v>
      </c>
      <c r="AB45" s="25" t="s">
        <v>54</v>
      </c>
      <c r="AC45" s="25" t="s">
        <v>40</v>
      </c>
      <c r="AD45" s="25" t="s">
        <v>46</v>
      </c>
      <c r="AE45" s="25" t="s">
        <v>50</v>
      </c>
      <c r="AF45" s="25" t="s">
        <v>35</v>
      </c>
      <c r="AG45" s="25" t="s">
        <v>24</v>
      </c>
      <c r="AH45" s="25" t="s">
        <v>41</v>
      </c>
      <c r="AI45" s="25" t="s">
        <v>36</v>
      </c>
      <c r="AJ45" s="25" t="s">
        <v>51</v>
      </c>
      <c r="AK45" s="25" t="s">
        <v>37</v>
      </c>
      <c r="AL45" s="25" t="s">
        <v>49</v>
      </c>
      <c r="AM45" s="25" t="s">
        <v>42</v>
      </c>
      <c r="AN45" s="25" t="s">
        <v>38</v>
      </c>
      <c r="AO45" s="25" t="s">
        <v>34</v>
      </c>
      <c r="AP45" s="25" t="s">
        <v>47</v>
      </c>
      <c r="AQ45" s="25" t="s">
        <v>39</v>
      </c>
      <c r="AR45" s="25" t="s">
        <v>43</v>
      </c>
      <c r="AS45" s="25" t="s">
        <v>48</v>
      </c>
      <c r="AT45" s="25" t="s">
        <v>45</v>
      </c>
      <c r="AU45" s="25" t="s">
        <v>60</v>
      </c>
      <c r="AV45" s="60" t="s">
        <v>45</v>
      </c>
      <c r="AW45" s="64" t="s">
        <v>61</v>
      </c>
    </row>
    <row r="46" spans="1:49" s="21" customFormat="1" x14ac:dyDescent="0.15">
      <c r="C46" s="45" t="s">
        <v>26</v>
      </c>
      <c r="D46" s="31">
        <v>18161</v>
      </c>
      <c r="E46" s="44">
        <v>22206</v>
      </c>
      <c r="F46" s="44">
        <v>17495</v>
      </c>
      <c r="G46" s="44">
        <v>21267</v>
      </c>
      <c r="H46" s="70">
        <v>21531</v>
      </c>
      <c r="I46" s="44">
        <v>15937</v>
      </c>
      <c r="J46" s="44">
        <v>22498</v>
      </c>
      <c r="K46" s="44">
        <v>17153</v>
      </c>
      <c r="L46" s="44">
        <v>20895</v>
      </c>
      <c r="M46" s="44">
        <v>21222</v>
      </c>
      <c r="N46" s="44">
        <v>17032</v>
      </c>
      <c r="O46" s="44">
        <v>20530</v>
      </c>
      <c r="P46" s="44">
        <v>16801</v>
      </c>
      <c r="Q46" s="44">
        <v>19950</v>
      </c>
      <c r="R46" s="44">
        <v>19344</v>
      </c>
      <c r="S46" s="44">
        <v>18763</v>
      </c>
      <c r="T46" s="44">
        <v>21743</v>
      </c>
      <c r="U46" s="44">
        <v>17800</v>
      </c>
      <c r="V46" s="44">
        <v>18708</v>
      </c>
      <c r="W46" s="44">
        <v>26120</v>
      </c>
      <c r="X46" s="84">
        <v>16328</v>
      </c>
      <c r="Y46" s="44">
        <v>19397</v>
      </c>
      <c r="Z46" s="44">
        <v>16883</v>
      </c>
      <c r="AA46" s="34">
        <v>20465</v>
      </c>
      <c r="AB46" s="44">
        <v>20098</v>
      </c>
      <c r="AC46" s="44">
        <v>16986</v>
      </c>
      <c r="AD46" s="44">
        <v>19584</v>
      </c>
      <c r="AE46" s="44">
        <v>16071</v>
      </c>
      <c r="AF46" s="44">
        <v>18920</v>
      </c>
      <c r="AG46" s="44">
        <v>20666</v>
      </c>
      <c r="AH46" s="44">
        <v>16624</v>
      </c>
      <c r="AI46" s="44">
        <v>18395</v>
      </c>
      <c r="AJ46" s="44">
        <v>17641</v>
      </c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0"/>
      <c r="AV46" s="61"/>
      <c r="AW46" s="24"/>
    </row>
    <row r="47" spans="1:49" s="21" customFormat="1" x14ac:dyDescent="0.15">
      <c r="C47" s="45" t="s">
        <v>3</v>
      </c>
      <c r="D47" s="32">
        <v>18.161000000000001</v>
      </c>
      <c r="E47" s="26">
        <v>22.206</v>
      </c>
      <c r="F47" s="26">
        <v>17.495000000000001</v>
      </c>
      <c r="G47" s="26">
        <v>21.266999999999999</v>
      </c>
      <c r="H47" s="70">
        <v>21.530999999999999</v>
      </c>
      <c r="I47" s="26">
        <v>15.936999999999999</v>
      </c>
      <c r="J47" s="26">
        <v>22.498000000000001</v>
      </c>
      <c r="K47" s="26">
        <v>17.152999999999999</v>
      </c>
      <c r="L47" s="26">
        <v>20.895</v>
      </c>
      <c r="M47" s="26">
        <v>21.222000000000001</v>
      </c>
      <c r="N47" s="26">
        <v>17.032</v>
      </c>
      <c r="O47" s="26">
        <v>20.53</v>
      </c>
      <c r="P47" s="26">
        <v>16.800999999999998</v>
      </c>
      <c r="Q47" s="26">
        <v>19.95</v>
      </c>
      <c r="R47" s="26">
        <v>19.344000000000001</v>
      </c>
      <c r="S47" s="26">
        <v>18.763000000000002</v>
      </c>
      <c r="T47" s="26">
        <v>21.742999999999999</v>
      </c>
      <c r="U47" s="26">
        <v>17.8</v>
      </c>
      <c r="V47" s="26">
        <v>18.707999999999998</v>
      </c>
      <c r="W47" s="26">
        <v>26.12</v>
      </c>
      <c r="X47" s="85">
        <v>16.327999999999999</v>
      </c>
      <c r="Y47" s="26">
        <v>19.396999999999998</v>
      </c>
      <c r="Z47" s="26">
        <v>16.882999999999999</v>
      </c>
      <c r="AA47" s="32">
        <v>20.465</v>
      </c>
      <c r="AB47" s="26">
        <v>20.097999999999999</v>
      </c>
      <c r="AC47" s="26">
        <v>16.986000000000001</v>
      </c>
      <c r="AD47" s="26">
        <v>19.584</v>
      </c>
      <c r="AE47" s="26">
        <v>16.071000000000002</v>
      </c>
      <c r="AF47" s="26">
        <v>18.920000000000002</v>
      </c>
      <c r="AG47" s="26">
        <v>20.666</v>
      </c>
      <c r="AH47" s="26">
        <v>16.623999999999999</v>
      </c>
      <c r="AI47" s="26">
        <v>18.395</v>
      </c>
      <c r="AJ47" s="26">
        <v>17.640999999999998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40"/>
      <c r="AV47" s="61"/>
      <c r="AW47" s="24"/>
    </row>
    <row r="48" spans="1:49" x14ac:dyDescent="0.15">
      <c r="C48" s="46" t="s">
        <v>27</v>
      </c>
      <c r="D48" s="42">
        <v>417</v>
      </c>
      <c r="E48" s="41">
        <v>413</v>
      </c>
      <c r="F48" s="41">
        <v>439</v>
      </c>
      <c r="G48" s="41">
        <v>440</v>
      </c>
      <c r="H48" s="71">
        <v>404</v>
      </c>
      <c r="I48" s="44">
        <v>429</v>
      </c>
      <c r="J48" s="41">
        <v>385</v>
      </c>
      <c r="K48" s="41">
        <v>405</v>
      </c>
      <c r="L48" s="41">
        <v>382</v>
      </c>
      <c r="M48" s="41">
        <v>367</v>
      </c>
      <c r="N48" s="41">
        <v>393</v>
      </c>
      <c r="O48" s="41">
        <v>380</v>
      </c>
      <c r="P48" s="41">
        <v>409</v>
      </c>
      <c r="Q48" s="41">
        <v>392</v>
      </c>
      <c r="R48" s="41">
        <v>402</v>
      </c>
      <c r="S48" s="41">
        <v>395</v>
      </c>
      <c r="T48" s="41">
        <v>492</v>
      </c>
      <c r="U48" s="41">
        <v>467</v>
      </c>
      <c r="V48" s="41">
        <v>442</v>
      </c>
      <c r="W48" s="41">
        <v>342</v>
      </c>
      <c r="X48" s="86">
        <v>476</v>
      </c>
      <c r="Y48" s="41">
        <v>446</v>
      </c>
      <c r="Z48" s="41">
        <v>474</v>
      </c>
      <c r="AA48" s="42">
        <v>437</v>
      </c>
      <c r="AB48" s="41">
        <v>445</v>
      </c>
      <c r="AC48" s="41">
        <v>446</v>
      </c>
      <c r="AD48" s="41">
        <v>435</v>
      </c>
      <c r="AE48" s="41">
        <v>471</v>
      </c>
      <c r="AF48" s="41">
        <v>442</v>
      </c>
      <c r="AG48" s="41">
        <v>424</v>
      </c>
      <c r="AH48" s="41">
        <v>426</v>
      </c>
      <c r="AI48" s="41">
        <v>434</v>
      </c>
      <c r="AJ48" s="41">
        <v>444</v>
      </c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3"/>
      <c r="AV48" s="62"/>
      <c r="AW48" s="24"/>
    </row>
    <row r="49" spans="1:49" ht="14.25" thickBot="1" x14ac:dyDescent="0.2">
      <c r="C49" s="47" t="s">
        <v>28</v>
      </c>
      <c r="D49" s="58">
        <v>342</v>
      </c>
      <c r="E49" s="56">
        <v>342</v>
      </c>
      <c r="F49" s="56">
        <v>342</v>
      </c>
      <c r="G49" s="56">
        <v>342</v>
      </c>
      <c r="H49" s="54">
        <v>342</v>
      </c>
      <c r="I49" s="56">
        <v>342</v>
      </c>
      <c r="J49" s="56">
        <v>342</v>
      </c>
      <c r="K49" s="56">
        <v>306</v>
      </c>
      <c r="L49" s="56">
        <v>306</v>
      </c>
      <c r="M49" s="56">
        <v>306</v>
      </c>
      <c r="N49" s="56">
        <v>306</v>
      </c>
      <c r="O49" s="56">
        <v>306</v>
      </c>
      <c r="P49" s="56">
        <v>306</v>
      </c>
      <c r="Q49" s="56">
        <v>306</v>
      </c>
      <c r="R49" s="56">
        <v>315</v>
      </c>
      <c r="S49" s="56">
        <v>315</v>
      </c>
      <c r="T49" s="56">
        <v>315</v>
      </c>
      <c r="U49" s="56">
        <v>315</v>
      </c>
      <c r="V49" s="56">
        <v>315</v>
      </c>
      <c r="W49" s="56">
        <v>315</v>
      </c>
      <c r="X49" s="87">
        <v>315</v>
      </c>
      <c r="Y49" s="56">
        <v>315</v>
      </c>
      <c r="Z49" s="56">
        <v>350</v>
      </c>
      <c r="AA49" s="56">
        <v>350</v>
      </c>
      <c r="AB49" s="56">
        <v>350</v>
      </c>
      <c r="AC49" s="56">
        <v>350</v>
      </c>
      <c r="AD49" s="56">
        <v>350</v>
      </c>
      <c r="AE49" s="56">
        <v>350</v>
      </c>
      <c r="AF49" s="56">
        <v>350</v>
      </c>
      <c r="AG49" s="56">
        <v>377</v>
      </c>
      <c r="AH49" s="56">
        <v>377</v>
      </c>
      <c r="AI49" s="56">
        <v>377</v>
      </c>
      <c r="AJ49" s="56">
        <v>377</v>
      </c>
      <c r="AK49" s="56">
        <v>377</v>
      </c>
      <c r="AL49" s="56">
        <v>377</v>
      </c>
      <c r="AM49" s="56">
        <v>377</v>
      </c>
      <c r="AN49" s="56">
        <v>377</v>
      </c>
      <c r="AO49" s="56">
        <v>404</v>
      </c>
      <c r="AP49" s="56">
        <v>404</v>
      </c>
      <c r="AQ49" s="56">
        <v>404</v>
      </c>
      <c r="AR49" s="56">
        <v>404</v>
      </c>
      <c r="AS49" s="56">
        <v>404</v>
      </c>
      <c r="AT49" s="56">
        <v>404</v>
      </c>
      <c r="AU49" s="56">
        <v>445</v>
      </c>
      <c r="AV49" s="56">
        <v>445</v>
      </c>
      <c r="AW49" s="55">
        <v>475</v>
      </c>
    </row>
    <row r="50" spans="1:49" x14ac:dyDescent="0.15">
      <c r="C50" s="16"/>
      <c r="D50" s="5"/>
      <c r="E50" s="5"/>
      <c r="F50" s="5"/>
      <c r="G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9" s="18" customFormat="1" ht="0.75" customHeight="1" x14ac:dyDescent="0.15">
      <c r="C51" s="20"/>
      <c r="D51" s="19"/>
      <c r="E51" s="19"/>
      <c r="F51" s="19"/>
      <c r="G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88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9" ht="14.25" thickBot="1" x14ac:dyDescent="0.2"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9" x14ac:dyDescent="0.15">
      <c r="A53" s="17" t="s">
        <v>7</v>
      </c>
      <c r="B53" t="s">
        <v>25</v>
      </c>
      <c r="C53" s="49">
        <f>$C$1</f>
        <v>45352</v>
      </c>
      <c r="D53" s="25" t="s">
        <v>53</v>
      </c>
      <c r="E53" s="25" t="s">
        <v>44</v>
      </c>
      <c r="F53" s="25" t="s">
        <v>54</v>
      </c>
      <c r="G53" s="25" t="s">
        <v>40</v>
      </c>
      <c r="H53" s="25" t="s">
        <v>55</v>
      </c>
      <c r="I53" s="25" t="s">
        <v>50</v>
      </c>
      <c r="J53" s="25" t="s">
        <v>35</v>
      </c>
      <c r="K53" s="25" t="s">
        <v>24</v>
      </c>
      <c r="L53" s="25" t="s">
        <v>41</v>
      </c>
      <c r="M53" s="25" t="s">
        <v>56</v>
      </c>
      <c r="N53" s="25" t="s">
        <v>51</v>
      </c>
      <c r="O53" s="25" t="s">
        <v>37</v>
      </c>
      <c r="P53" s="25" t="s">
        <v>49</v>
      </c>
      <c r="Q53" s="25" t="s">
        <v>42</v>
      </c>
      <c r="R53" s="25" t="s">
        <v>57</v>
      </c>
      <c r="S53" s="25" t="s">
        <v>34</v>
      </c>
      <c r="T53" s="25" t="s">
        <v>47</v>
      </c>
      <c r="U53" s="25" t="s">
        <v>39</v>
      </c>
      <c r="V53" s="25" t="s">
        <v>43</v>
      </c>
      <c r="W53" s="25" t="s">
        <v>58</v>
      </c>
      <c r="X53" s="25" t="s">
        <v>52</v>
      </c>
      <c r="Y53" s="25" t="s">
        <v>45</v>
      </c>
      <c r="Z53" s="25" t="s">
        <v>59</v>
      </c>
      <c r="AA53" s="25" t="s">
        <v>44</v>
      </c>
      <c r="AB53" s="25" t="s">
        <v>54</v>
      </c>
      <c r="AC53" s="25" t="s">
        <v>40</v>
      </c>
      <c r="AD53" s="25" t="s">
        <v>46</v>
      </c>
      <c r="AE53" s="25" t="s">
        <v>50</v>
      </c>
      <c r="AF53" s="25" t="s">
        <v>35</v>
      </c>
      <c r="AG53" s="25" t="s">
        <v>24</v>
      </c>
      <c r="AH53" s="25" t="s">
        <v>41</v>
      </c>
      <c r="AI53" s="25" t="s">
        <v>36</v>
      </c>
      <c r="AJ53" s="25" t="s">
        <v>51</v>
      </c>
      <c r="AK53" s="25" t="s">
        <v>37</v>
      </c>
      <c r="AL53" s="25" t="s">
        <v>49</v>
      </c>
      <c r="AM53" s="25" t="s">
        <v>42</v>
      </c>
      <c r="AN53" s="25" t="s">
        <v>38</v>
      </c>
      <c r="AO53" s="25" t="s">
        <v>34</v>
      </c>
      <c r="AP53" s="25" t="s">
        <v>47</v>
      </c>
      <c r="AQ53" s="25" t="s">
        <v>39</v>
      </c>
      <c r="AR53" s="25" t="s">
        <v>43</v>
      </c>
      <c r="AS53" s="25" t="s">
        <v>48</v>
      </c>
      <c r="AT53" s="25" t="s">
        <v>45</v>
      </c>
      <c r="AU53" s="25" t="s">
        <v>60</v>
      </c>
      <c r="AV53" s="60" t="s">
        <v>45</v>
      </c>
      <c r="AW53" s="64" t="s">
        <v>61</v>
      </c>
    </row>
    <row r="54" spans="1:49" x14ac:dyDescent="0.15">
      <c r="C54" s="45" t="s">
        <v>26</v>
      </c>
      <c r="D54" s="31">
        <v>613508</v>
      </c>
      <c r="E54" s="44">
        <v>395618</v>
      </c>
      <c r="F54" s="44">
        <v>431170</v>
      </c>
      <c r="G54" s="44">
        <v>379992</v>
      </c>
      <c r="H54" s="70">
        <v>417132</v>
      </c>
      <c r="I54" s="44">
        <v>253485</v>
      </c>
      <c r="J54" s="44">
        <v>419347</v>
      </c>
      <c r="K54" s="44">
        <v>302480</v>
      </c>
      <c r="L54" s="44">
        <v>360770</v>
      </c>
      <c r="M54" s="44">
        <v>207273</v>
      </c>
      <c r="N54" s="44">
        <v>238587</v>
      </c>
      <c r="O54" s="44">
        <v>242242</v>
      </c>
      <c r="P54" s="44">
        <v>419660</v>
      </c>
      <c r="Q54" s="44">
        <v>196837</v>
      </c>
      <c r="R54" s="44">
        <v>215950</v>
      </c>
      <c r="S54" s="44">
        <v>168506</v>
      </c>
      <c r="T54" s="44">
        <v>300590</v>
      </c>
      <c r="U54" s="44">
        <v>235696</v>
      </c>
      <c r="V54" s="44">
        <v>202009</v>
      </c>
      <c r="W54" s="44">
        <v>224910</v>
      </c>
      <c r="X54" s="84">
        <v>279350</v>
      </c>
      <c r="Y54" s="44">
        <v>198059</v>
      </c>
      <c r="Z54" s="44">
        <v>176987</v>
      </c>
      <c r="AA54" s="34">
        <v>173326</v>
      </c>
      <c r="AB54" s="44">
        <v>163191</v>
      </c>
      <c r="AC54" s="44">
        <v>156798</v>
      </c>
      <c r="AD54" s="44">
        <v>238621</v>
      </c>
      <c r="AE54" s="44">
        <v>220645</v>
      </c>
      <c r="AF54" s="44">
        <v>274718</v>
      </c>
      <c r="AG54" s="44">
        <v>253404</v>
      </c>
      <c r="AH54" s="44">
        <v>207012</v>
      </c>
      <c r="AI54" s="44">
        <v>217167</v>
      </c>
      <c r="AJ54" s="44">
        <v>198066</v>
      </c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0"/>
      <c r="AV54" s="61"/>
      <c r="AW54" s="24"/>
    </row>
    <row r="55" spans="1:49" s="21" customFormat="1" x14ac:dyDescent="0.15">
      <c r="C55" s="45" t="s">
        <v>3</v>
      </c>
      <c r="D55" s="32">
        <v>613.50800000000004</v>
      </c>
      <c r="E55" s="26">
        <v>395.61799999999999</v>
      </c>
      <c r="F55" s="26">
        <v>431.17</v>
      </c>
      <c r="G55" s="26">
        <v>379.99200000000002</v>
      </c>
      <c r="H55" s="70">
        <v>417.13200000000001</v>
      </c>
      <c r="I55" s="26">
        <v>253.48500000000001</v>
      </c>
      <c r="J55" s="26">
        <v>419.34699999999998</v>
      </c>
      <c r="K55" s="26">
        <v>302.48</v>
      </c>
      <c r="L55" s="26">
        <v>360.77</v>
      </c>
      <c r="M55" s="26">
        <v>207.273</v>
      </c>
      <c r="N55" s="26">
        <v>238.58699999999999</v>
      </c>
      <c r="O55" s="26">
        <v>242.24199999999999</v>
      </c>
      <c r="P55" s="26">
        <v>419.66</v>
      </c>
      <c r="Q55" s="26">
        <v>196.83699999999999</v>
      </c>
      <c r="R55" s="26">
        <v>215.95</v>
      </c>
      <c r="S55" s="26">
        <v>168.506</v>
      </c>
      <c r="T55" s="26">
        <v>300.58999999999997</v>
      </c>
      <c r="U55" s="26">
        <v>235.696</v>
      </c>
      <c r="V55" s="26">
        <v>202.00899999999999</v>
      </c>
      <c r="W55" s="26">
        <v>224.91</v>
      </c>
      <c r="X55" s="85">
        <v>279.35000000000002</v>
      </c>
      <c r="Y55" s="26">
        <v>198.059</v>
      </c>
      <c r="Z55" s="26">
        <v>176.98699999999999</v>
      </c>
      <c r="AA55" s="32">
        <v>173.32599999999999</v>
      </c>
      <c r="AB55" s="26">
        <v>163.191</v>
      </c>
      <c r="AC55" s="26">
        <v>156.798</v>
      </c>
      <c r="AD55" s="26">
        <v>238.62100000000001</v>
      </c>
      <c r="AE55" s="26">
        <v>220.64500000000001</v>
      </c>
      <c r="AF55" s="26">
        <v>274.71800000000002</v>
      </c>
      <c r="AG55" s="26">
        <v>253.404</v>
      </c>
      <c r="AH55" s="26">
        <v>207.012</v>
      </c>
      <c r="AI55" s="26">
        <v>217.167</v>
      </c>
      <c r="AJ55" s="26">
        <v>198.066</v>
      </c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40"/>
      <c r="AV55" s="61"/>
      <c r="AW55" s="24"/>
    </row>
    <row r="56" spans="1:49" x14ac:dyDescent="0.15">
      <c r="C56" s="46" t="s">
        <v>27</v>
      </c>
      <c r="D56" s="42">
        <v>80</v>
      </c>
      <c r="E56" s="41">
        <v>84</v>
      </c>
      <c r="F56" s="41">
        <v>86</v>
      </c>
      <c r="G56" s="41">
        <v>95</v>
      </c>
      <c r="H56" s="71">
        <v>92</v>
      </c>
      <c r="I56" s="44">
        <v>108</v>
      </c>
      <c r="J56" s="41">
        <v>95</v>
      </c>
      <c r="K56" s="41">
        <v>114</v>
      </c>
      <c r="L56" s="41">
        <v>112</v>
      </c>
      <c r="M56" s="41">
        <v>151</v>
      </c>
      <c r="N56" s="41">
        <v>174</v>
      </c>
      <c r="O56" s="41">
        <v>161</v>
      </c>
      <c r="P56" s="41">
        <v>128</v>
      </c>
      <c r="Q56" s="41">
        <v>161</v>
      </c>
      <c r="R56" s="41">
        <v>170</v>
      </c>
      <c r="S56" s="41">
        <v>188</v>
      </c>
      <c r="T56" s="41">
        <v>191</v>
      </c>
      <c r="U56" s="41">
        <v>313</v>
      </c>
      <c r="V56" s="41">
        <v>349</v>
      </c>
      <c r="W56" s="41">
        <v>264</v>
      </c>
      <c r="X56" s="86">
        <v>182</v>
      </c>
      <c r="Y56" s="41">
        <v>150</v>
      </c>
      <c r="Z56" s="41">
        <v>178</v>
      </c>
      <c r="AA56" s="42">
        <v>165</v>
      </c>
      <c r="AB56" s="41">
        <v>174</v>
      </c>
      <c r="AC56" s="41">
        <v>152</v>
      </c>
      <c r="AD56" s="41">
        <v>122</v>
      </c>
      <c r="AE56" s="41">
        <v>119</v>
      </c>
      <c r="AF56" s="41">
        <v>112</v>
      </c>
      <c r="AG56" s="41">
        <v>113</v>
      </c>
      <c r="AH56" s="41">
        <v>99</v>
      </c>
      <c r="AI56" s="41">
        <v>98</v>
      </c>
      <c r="AJ56" s="41">
        <v>87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3"/>
      <c r="AV56" s="62"/>
      <c r="AW56" s="24"/>
    </row>
    <row r="57" spans="1:49" ht="14.25" thickBot="1" x14ac:dyDescent="0.2">
      <c r="C57" s="47" t="s">
        <v>28</v>
      </c>
      <c r="D57" s="58">
        <v>56</v>
      </c>
      <c r="E57" s="56">
        <v>56</v>
      </c>
      <c r="F57" s="56">
        <v>56</v>
      </c>
      <c r="G57" s="56">
        <v>56</v>
      </c>
      <c r="H57" s="54">
        <v>56</v>
      </c>
      <c r="I57" s="56">
        <v>56</v>
      </c>
      <c r="J57" s="56">
        <v>56</v>
      </c>
      <c r="K57" s="56">
        <v>64</v>
      </c>
      <c r="L57" s="56">
        <v>64</v>
      </c>
      <c r="M57" s="56">
        <v>64</v>
      </c>
      <c r="N57" s="56">
        <v>64</v>
      </c>
      <c r="O57" s="56">
        <v>64</v>
      </c>
      <c r="P57" s="56">
        <v>64</v>
      </c>
      <c r="Q57" s="56">
        <v>64</v>
      </c>
      <c r="R57" s="56">
        <v>95</v>
      </c>
      <c r="S57" s="56">
        <v>95</v>
      </c>
      <c r="T57" s="56">
        <v>95</v>
      </c>
      <c r="U57" s="56">
        <v>95</v>
      </c>
      <c r="V57" s="56">
        <v>95</v>
      </c>
      <c r="W57" s="56">
        <v>95</v>
      </c>
      <c r="X57" s="87">
        <v>95</v>
      </c>
      <c r="Y57" s="56">
        <v>95</v>
      </c>
      <c r="Z57" s="56">
        <v>93</v>
      </c>
      <c r="AA57" s="56">
        <v>93</v>
      </c>
      <c r="AB57" s="56">
        <v>93</v>
      </c>
      <c r="AC57" s="56">
        <v>93</v>
      </c>
      <c r="AD57" s="56">
        <v>93</v>
      </c>
      <c r="AE57" s="56">
        <v>93</v>
      </c>
      <c r="AF57" s="56">
        <v>93</v>
      </c>
      <c r="AG57" s="56">
        <v>93</v>
      </c>
      <c r="AH57" s="56">
        <v>93</v>
      </c>
      <c r="AI57" s="56">
        <v>93</v>
      </c>
      <c r="AJ57" s="56">
        <v>93</v>
      </c>
      <c r="AK57" s="56">
        <v>93</v>
      </c>
      <c r="AL57" s="56">
        <v>93</v>
      </c>
      <c r="AM57" s="56">
        <v>93</v>
      </c>
      <c r="AN57" s="56">
        <v>93</v>
      </c>
      <c r="AO57" s="56">
        <v>97</v>
      </c>
      <c r="AP57" s="56">
        <v>97</v>
      </c>
      <c r="AQ57" s="56">
        <v>97</v>
      </c>
      <c r="AR57" s="56">
        <v>97</v>
      </c>
      <c r="AS57" s="56">
        <v>97</v>
      </c>
      <c r="AT57" s="56">
        <v>97</v>
      </c>
      <c r="AU57" s="56">
        <v>63</v>
      </c>
      <c r="AV57" s="63">
        <v>63</v>
      </c>
      <c r="AW57" s="55">
        <v>68</v>
      </c>
    </row>
    <row r="58" spans="1:49" ht="14.25" thickBot="1" x14ac:dyDescent="0.2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Y58" s="27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9" x14ac:dyDescent="0.15">
      <c r="A59" t="s">
        <v>7</v>
      </c>
      <c r="B59" t="s">
        <v>29</v>
      </c>
      <c r="C59" s="50">
        <f>$C$1</f>
        <v>45352</v>
      </c>
      <c r="D59" s="25" t="s">
        <v>53</v>
      </c>
      <c r="E59" s="25" t="s">
        <v>44</v>
      </c>
      <c r="F59" s="25" t="s">
        <v>54</v>
      </c>
      <c r="G59" s="25" t="s">
        <v>40</v>
      </c>
      <c r="H59" s="25" t="s">
        <v>55</v>
      </c>
      <c r="I59" s="25" t="s">
        <v>50</v>
      </c>
      <c r="J59" s="25" t="s">
        <v>35</v>
      </c>
      <c r="K59" s="25" t="s">
        <v>24</v>
      </c>
      <c r="L59" s="25" t="s">
        <v>41</v>
      </c>
      <c r="M59" s="25" t="s">
        <v>56</v>
      </c>
      <c r="N59" s="25" t="s">
        <v>51</v>
      </c>
      <c r="O59" s="25" t="s">
        <v>37</v>
      </c>
      <c r="P59" s="25" t="s">
        <v>49</v>
      </c>
      <c r="Q59" s="25" t="s">
        <v>42</v>
      </c>
      <c r="R59" s="25" t="s">
        <v>57</v>
      </c>
      <c r="S59" s="25" t="s">
        <v>34</v>
      </c>
      <c r="T59" s="25" t="s">
        <v>47</v>
      </c>
      <c r="U59" s="25" t="s">
        <v>39</v>
      </c>
      <c r="V59" s="25" t="s">
        <v>43</v>
      </c>
      <c r="W59" s="25" t="s">
        <v>58</v>
      </c>
      <c r="X59" s="25" t="s">
        <v>52</v>
      </c>
      <c r="Y59" s="25" t="s">
        <v>45</v>
      </c>
      <c r="Z59" s="25" t="s">
        <v>59</v>
      </c>
      <c r="AA59" s="25" t="s">
        <v>44</v>
      </c>
      <c r="AB59" s="25" t="s">
        <v>54</v>
      </c>
      <c r="AC59" s="25" t="s">
        <v>40</v>
      </c>
      <c r="AD59" s="25" t="s">
        <v>46</v>
      </c>
      <c r="AE59" s="25" t="s">
        <v>50</v>
      </c>
      <c r="AF59" s="25" t="s">
        <v>35</v>
      </c>
      <c r="AG59" s="25" t="s">
        <v>24</v>
      </c>
      <c r="AH59" s="25" t="s">
        <v>41</v>
      </c>
      <c r="AI59" s="25" t="s">
        <v>36</v>
      </c>
      <c r="AJ59" s="25" t="s">
        <v>51</v>
      </c>
      <c r="AK59" s="25" t="s">
        <v>37</v>
      </c>
      <c r="AL59" s="25" t="s">
        <v>49</v>
      </c>
      <c r="AM59" s="25" t="s">
        <v>42</v>
      </c>
      <c r="AN59" s="25" t="s">
        <v>38</v>
      </c>
      <c r="AO59" s="25" t="s">
        <v>34</v>
      </c>
      <c r="AP59" s="25" t="s">
        <v>47</v>
      </c>
      <c r="AQ59" s="25" t="s">
        <v>39</v>
      </c>
      <c r="AR59" s="25" t="s">
        <v>43</v>
      </c>
      <c r="AS59" s="25" t="s">
        <v>48</v>
      </c>
      <c r="AT59" s="25" t="s">
        <v>45</v>
      </c>
      <c r="AU59" s="25" t="s">
        <v>60</v>
      </c>
      <c r="AV59" s="60" t="s">
        <v>45</v>
      </c>
      <c r="AW59" s="64" t="s">
        <v>61</v>
      </c>
    </row>
    <row r="60" spans="1:49" x14ac:dyDescent="0.15">
      <c r="C60" s="45" t="s">
        <v>26</v>
      </c>
      <c r="D60" s="31">
        <v>105280</v>
      </c>
      <c r="E60" s="44">
        <v>104721</v>
      </c>
      <c r="F60" s="44">
        <v>108352</v>
      </c>
      <c r="G60" s="44">
        <v>148522</v>
      </c>
      <c r="H60" s="70">
        <v>118243</v>
      </c>
      <c r="I60" s="44">
        <v>98827</v>
      </c>
      <c r="J60" s="44">
        <v>99831</v>
      </c>
      <c r="K60" s="44">
        <v>97831</v>
      </c>
      <c r="L60" s="44">
        <v>108000</v>
      </c>
      <c r="M60" s="44">
        <v>80591</v>
      </c>
      <c r="N60" s="44">
        <v>78719</v>
      </c>
      <c r="O60" s="44">
        <v>98544</v>
      </c>
      <c r="P60" s="44">
        <v>59203</v>
      </c>
      <c r="Q60" s="44">
        <v>101838</v>
      </c>
      <c r="R60" s="44">
        <v>96631</v>
      </c>
      <c r="S60" s="44">
        <v>70993</v>
      </c>
      <c r="T60" s="44">
        <v>80073</v>
      </c>
      <c r="U60" s="44">
        <v>78543</v>
      </c>
      <c r="V60" s="44">
        <v>76563</v>
      </c>
      <c r="W60" s="44">
        <v>93156</v>
      </c>
      <c r="X60" s="84">
        <v>65868</v>
      </c>
      <c r="Y60" s="44">
        <v>78918</v>
      </c>
      <c r="Z60" s="44">
        <v>64212</v>
      </c>
      <c r="AA60" s="34">
        <v>104297</v>
      </c>
      <c r="AB60" s="44">
        <v>73915</v>
      </c>
      <c r="AC60" s="44">
        <v>71609</v>
      </c>
      <c r="AD60" s="44">
        <v>65199</v>
      </c>
      <c r="AE60" s="44">
        <v>55678</v>
      </c>
      <c r="AF60" s="44">
        <v>113399</v>
      </c>
      <c r="AG60" s="44">
        <v>74173</v>
      </c>
      <c r="AH60" s="44">
        <v>91051</v>
      </c>
      <c r="AI60" s="44">
        <v>94811</v>
      </c>
      <c r="AJ60" s="44">
        <v>68744</v>
      </c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0"/>
      <c r="AV60" s="61"/>
      <c r="AW60" s="24"/>
    </row>
    <row r="61" spans="1:49" s="21" customFormat="1" x14ac:dyDescent="0.15">
      <c r="C61" s="45" t="s">
        <v>3</v>
      </c>
      <c r="D61" s="32">
        <v>105.28</v>
      </c>
      <c r="E61" s="26">
        <v>104.721</v>
      </c>
      <c r="F61" s="26">
        <v>108.352</v>
      </c>
      <c r="G61" s="26">
        <v>148.52199999999999</v>
      </c>
      <c r="H61" s="70">
        <v>118.24299999999999</v>
      </c>
      <c r="I61" s="26">
        <v>98.826999999999998</v>
      </c>
      <c r="J61" s="26">
        <v>99.831000000000003</v>
      </c>
      <c r="K61" s="26">
        <v>97.831000000000003</v>
      </c>
      <c r="L61" s="26">
        <v>108</v>
      </c>
      <c r="M61" s="26">
        <v>80.590999999999994</v>
      </c>
      <c r="N61" s="26">
        <v>78.718999999999994</v>
      </c>
      <c r="O61" s="26">
        <v>98.543999999999997</v>
      </c>
      <c r="P61" s="26">
        <v>59.203000000000003</v>
      </c>
      <c r="Q61" s="26">
        <v>101.83799999999999</v>
      </c>
      <c r="R61" s="26">
        <v>96.631</v>
      </c>
      <c r="S61" s="26">
        <v>70.992999999999995</v>
      </c>
      <c r="T61" s="26">
        <v>80.072999999999993</v>
      </c>
      <c r="U61" s="26">
        <v>78.543000000000006</v>
      </c>
      <c r="V61" s="26">
        <v>76.563000000000002</v>
      </c>
      <c r="W61" s="26">
        <v>93.156000000000006</v>
      </c>
      <c r="X61" s="85">
        <v>65.867999999999995</v>
      </c>
      <c r="Y61" s="26">
        <v>78.918000000000006</v>
      </c>
      <c r="Z61" s="26">
        <v>64.212000000000003</v>
      </c>
      <c r="AA61" s="32">
        <v>104.297</v>
      </c>
      <c r="AB61" s="26">
        <v>73.915000000000006</v>
      </c>
      <c r="AC61" s="26">
        <v>71.608999999999995</v>
      </c>
      <c r="AD61" s="26">
        <v>65.198999999999998</v>
      </c>
      <c r="AE61" s="26">
        <v>55.677999999999997</v>
      </c>
      <c r="AF61" s="26">
        <v>113.399</v>
      </c>
      <c r="AG61" s="26">
        <v>74.173000000000002</v>
      </c>
      <c r="AH61" s="26">
        <v>91.051000000000002</v>
      </c>
      <c r="AI61" s="26">
        <v>94.811000000000007</v>
      </c>
      <c r="AJ61" s="26">
        <v>68.744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40"/>
      <c r="AV61" s="61"/>
      <c r="AW61" s="24"/>
    </row>
    <row r="62" spans="1:49" x14ac:dyDescent="0.15">
      <c r="C62" s="46" t="s">
        <v>27</v>
      </c>
      <c r="D62" s="42">
        <v>110</v>
      </c>
      <c r="E62" s="41">
        <v>108</v>
      </c>
      <c r="F62" s="41">
        <v>111</v>
      </c>
      <c r="G62" s="41">
        <v>106</v>
      </c>
      <c r="H62" s="71">
        <v>114</v>
      </c>
      <c r="I62" s="44">
        <v>123</v>
      </c>
      <c r="J62" s="41">
        <v>133</v>
      </c>
      <c r="K62" s="41">
        <v>138</v>
      </c>
      <c r="L62" s="41">
        <v>130</v>
      </c>
      <c r="M62" s="41">
        <v>162</v>
      </c>
      <c r="N62" s="41">
        <v>160</v>
      </c>
      <c r="O62" s="41">
        <v>153</v>
      </c>
      <c r="P62" s="41">
        <v>167</v>
      </c>
      <c r="Q62" s="41">
        <v>147</v>
      </c>
      <c r="R62" s="41">
        <v>153</v>
      </c>
      <c r="S62" s="41">
        <v>200</v>
      </c>
      <c r="T62" s="41">
        <v>214</v>
      </c>
      <c r="U62" s="41">
        <v>265</v>
      </c>
      <c r="V62" s="41">
        <v>312</v>
      </c>
      <c r="W62" s="41">
        <v>241</v>
      </c>
      <c r="X62" s="86">
        <v>221</v>
      </c>
      <c r="Y62" s="41">
        <v>195</v>
      </c>
      <c r="Z62" s="41">
        <v>137</v>
      </c>
      <c r="AA62" s="42">
        <v>123</v>
      </c>
      <c r="AB62" s="41">
        <v>127</v>
      </c>
      <c r="AC62" s="41">
        <v>147</v>
      </c>
      <c r="AD62" s="41">
        <v>136</v>
      </c>
      <c r="AE62" s="41">
        <v>136</v>
      </c>
      <c r="AF62" s="41">
        <v>114</v>
      </c>
      <c r="AG62" s="41">
        <v>131</v>
      </c>
      <c r="AH62" s="41">
        <v>123</v>
      </c>
      <c r="AI62" s="41">
        <v>117</v>
      </c>
      <c r="AJ62" s="41">
        <v>116</v>
      </c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3"/>
      <c r="AV62" s="62"/>
      <c r="AW62" s="24"/>
    </row>
    <row r="63" spans="1:49" ht="14.25" thickBot="1" x14ac:dyDescent="0.2">
      <c r="C63" s="47" t="s">
        <v>28</v>
      </c>
      <c r="D63" s="58">
        <v>74</v>
      </c>
      <c r="E63" s="56">
        <v>74</v>
      </c>
      <c r="F63" s="56">
        <v>74</v>
      </c>
      <c r="G63" s="56">
        <v>74</v>
      </c>
      <c r="H63" s="54">
        <v>74</v>
      </c>
      <c r="I63" s="56">
        <v>74</v>
      </c>
      <c r="J63" s="56">
        <v>74</v>
      </c>
      <c r="K63" s="56">
        <v>84</v>
      </c>
      <c r="L63" s="56">
        <v>84</v>
      </c>
      <c r="M63" s="56">
        <v>84</v>
      </c>
      <c r="N63" s="56">
        <v>84</v>
      </c>
      <c r="O63" s="56">
        <v>84</v>
      </c>
      <c r="P63" s="56">
        <v>84</v>
      </c>
      <c r="Q63" s="56">
        <v>84</v>
      </c>
      <c r="R63" s="56">
        <v>101</v>
      </c>
      <c r="S63" s="56">
        <v>101</v>
      </c>
      <c r="T63" s="56">
        <v>101</v>
      </c>
      <c r="U63" s="56">
        <v>101</v>
      </c>
      <c r="V63" s="56">
        <v>101</v>
      </c>
      <c r="W63" s="56">
        <v>101</v>
      </c>
      <c r="X63" s="87">
        <v>101</v>
      </c>
      <c r="Y63" s="56">
        <v>101</v>
      </c>
      <c r="Z63" s="56">
        <v>97</v>
      </c>
      <c r="AA63" s="56">
        <v>97</v>
      </c>
      <c r="AB63" s="56">
        <v>97</v>
      </c>
      <c r="AC63" s="56">
        <v>97</v>
      </c>
      <c r="AD63" s="56">
        <v>97</v>
      </c>
      <c r="AE63" s="56">
        <v>97</v>
      </c>
      <c r="AF63" s="56">
        <v>97</v>
      </c>
      <c r="AG63" s="56">
        <v>99</v>
      </c>
      <c r="AH63" s="56">
        <v>99</v>
      </c>
      <c r="AI63" s="56">
        <v>99</v>
      </c>
      <c r="AJ63" s="56">
        <v>99</v>
      </c>
      <c r="AK63" s="56">
        <v>99</v>
      </c>
      <c r="AL63" s="56">
        <v>99</v>
      </c>
      <c r="AM63" s="56">
        <v>99</v>
      </c>
      <c r="AN63" s="56">
        <v>99</v>
      </c>
      <c r="AO63" s="56">
        <v>111</v>
      </c>
      <c r="AP63" s="56">
        <v>111</v>
      </c>
      <c r="AQ63" s="56">
        <v>111</v>
      </c>
      <c r="AR63" s="56">
        <v>111</v>
      </c>
      <c r="AS63" s="56">
        <v>111</v>
      </c>
      <c r="AT63" s="56">
        <v>111</v>
      </c>
      <c r="AU63" s="56">
        <v>83</v>
      </c>
      <c r="AV63" s="63">
        <v>83</v>
      </c>
      <c r="AW63" s="55">
        <v>91</v>
      </c>
    </row>
    <row r="64" spans="1:49" ht="14.25" thickBot="1" x14ac:dyDescent="0.2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9"/>
      <c r="W64" s="29"/>
      <c r="Y64" s="29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27"/>
    </row>
    <row r="65" spans="1:49" x14ac:dyDescent="0.15">
      <c r="A65" t="s">
        <v>7</v>
      </c>
      <c r="B65" t="s">
        <v>30</v>
      </c>
      <c r="C65" s="50">
        <f>$C$1</f>
        <v>45352</v>
      </c>
      <c r="D65" s="25" t="s">
        <v>53</v>
      </c>
      <c r="E65" s="25" t="s">
        <v>44</v>
      </c>
      <c r="F65" s="25" t="s">
        <v>54</v>
      </c>
      <c r="G65" s="25" t="s">
        <v>40</v>
      </c>
      <c r="H65" s="25" t="s">
        <v>55</v>
      </c>
      <c r="I65" s="25" t="s">
        <v>50</v>
      </c>
      <c r="J65" s="25" t="s">
        <v>35</v>
      </c>
      <c r="K65" s="25" t="s">
        <v>24</v>
      </c>
      <c r="L65" s="25" t="s">
        <v>41</v>
      </c>
      <c r="M65" s="25" t="s">
        <v>56</v>
      </c>
      <c r="N65" s="25" t="s">
        <v>51</v>
      </c>
      <c r="O65" s="25" t="s">
        <v>37</v>
      </c>
      <c r="P65" s="25" t="s">
        <v>49</v>
      </c>
      <c r="Q65" s="25" t="s">
        <v>42</v>
      </c>
      <c r="R65" s="25" t="s">
        <v>57</v>
      </c>
      <c r="S65" s="25" t="s">
        <v>34</v>
      </c>
      <c r="T65" s="25" t="s">
        <v>47</v>
      </c>
      <c r="U65" s="25" t="s">
        <v>39</v>
      </c>
      <c r="V65" s="25" t="s">
        <v>43</v>
      </c>
      <c r="W65" s="25" t="s">
        <v>58</v>
      </c>
      <c r="X65" s="25" t="s">
        <v>52</v>
      </c>
      <c r="Y65" s="25" t="s">
        <v>45</v>
      </c>
      <c r="Z65" s="25" t="s">
        <v>59</v>
      </c>
      <c r="AA65" s="25" t="s">
        <v>44</v>
      </c>
      <c r="AB65" s="25" t="s">
        <v>54</v>
      </c>
      <c r="AC65" s="25" t="s">
        <v>40</v>
      </c>
      <c r="AD65" s="25" t="s">
        <v>46</v>
      </c>
      <c r="AE65" s="25" t="s">
        <v>50</v>
      </c>
      <c r="AF65" s="25" t="s">
        <v>35</v>
      </c>
      <c r="AG65" s="25" t="s">
        <v>24</v>
      </c>
      <c r="AH65" s="25" t="s">
        <v>41</v>
      </c>
      <c r="AI65" s="25" t="s">
        <v>36</v>
      </c>
      <c r="AJ65" s="25" t="s">
        <v>51</v>
      </c>
      <c r="AK65" s="25" t="s">
        <v>37</v>
      </c>
      <c r="AL65" s="25" t="s">
        <v>49</v>
      </c>
      <c r="AM65" s="25" t="s">
        <v>42</v>
      </c>
      <c r="AN65" s="25" t="s">
        <v>38</v>
      </c>
      <c r="AO65" s="25" t="s">
        <v>34</v>
      </c>
      <c r="AP65" s="25" t="s">
        <v>47</v>
      </c>
      <c r="AQ65" s="25" t="s">
        <v>39</v>
      </c>
      <c r="AR65" s="25" t="s">
        <v>43</v>
      </c>
      <c r="AS65" s="25" t="s">
        <v>48</v>
      </c>
      <c r="AT65" s="25" t="s">
        <v>45</v>
      </c>
      <c r="AU65" s="25" t="s">
        <v>60</v>
      </c>
      <c r="AV65" s="60" t="s">
        <v>45</v>
      </c>
      <c r="AW65" s="64" t="s">
        <v>61</v>
      </c>
    </row>
    <row r="66" spans="1:49" x14ac:dyDescent="0.15">
      <c r="C66" s="45" t="s">
        <v>26</v>
      </c>
      <c r="D66" s="31">
        <v>150630</v>
      </c>
      <c r="E66" s="44">
        <v>154179</v>
      </c>
      <c r="F66" s="44">
        <v>205144</v>
      </c>
      <c r="G66" s="44">
        <v>156954</v>
      </c>
      <c r="H66" s="70">
        <v>190214</v>
      </c>
      <c r="I66" s="44">
        <v>139688</v>
      </c>
      <c r="J66" s="44">
        <v>201610</v>
      </c>
      <c r="K66" s="44">
        <v>197705</v>
      </c>
      <c r="L66" s="44">
        <v>124204</v>
      </c>
      <c r="M66" s="44">
        <v>207308</v>
      </c>
      <c r="N66" s="44">
        <v>170768</v>
      </c>
      <c r="O66" s="44">
        <v>187871</v>
      </c>
      <c r="P66" s="44">
        <v>162538</v>
      </c>
      <c r="Q66" s="44">
        <v>124370</v>
      </c>
      <c r="R66" s="44">
        <v>157408</v>
      </c>
      <c r="S66" s="44">
        <v>101978</v>
      </c>
      <c r="T66" s="44">
        <v>114523</v>
      </c>
      <c r="U66" s="44">
        <v>137084</v>
      </c>
      <c r="V66" s="44">
        <v>111094</v>
      </c>
      <c r="W66" s="44">
        <v>126710</v>
      </c>
      <c r="X66" s="84">
        <v>152238</v>
      </c>
      <c r="Y66" s="44">
        <v>155487</v>
      </c>
      <c r="Z66" s="44">
        <v>197410</v>
      </c>
      <c r="AA66" s="34">
        <v>125840</v>
      </c>
      <c r="AB66" s="44">
        <v>235600</v>
      </c>
      <c r="AC66" s="44">
        <v>97270</v>
      </c>
      <c r="AD66" s="44">
        <v>99830</v>
      </c>
      <c r="AE66" s="44">
        <v>161095</v>
      </c>
      <c r="AF66" s="44">
        <v>100238</v>
      </c>
      <c r="AG66" s="44">
        <v>139992</v>
      </c>
      <c r="AH66" s="44">
        <v>103123</v>
      </c>
      <c r="AI66" s="44">
        <v>125192</v>
      </c>
      <c r="AJ66" s="44">
        <v>143816</v>
      </c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0"/>
      <c r="AV66" s="61"/>
      <c r="AW66" s="24"/>
    </row>
    <row r="67" spans="1:49" s="21" customFormat="1" x14ac:dyDescent="0.15">
      <c r="C67" s="45" t="s">
        <v>3</v>
      </c>
      <c r="D67" s="32">
        <v>150.63</v>
      </c>
      <c r="E67" s="26">
        <v>154.179</v>
      </c>
      <c r="F67" s="26">
        <v>205.14400000000001</v>
      </c>
      <c r="G67" s="26">
        <v>156.95400000000001</v>
      </c>
      <c r="H67" s="70">
        <v>190.214</v>
      </c>
      <c r="I67" s="26">
        <v>139.68799999999999</v>
      </c>
      <c r="J67" s="26">
        <v>201.61</v>
      </c>
      <c r="K67" s="26">
        <v>197.70500000000001</v>
      </c>
      <c r="L67" s="26">
        <v>124.20399999999999</v>
      </c>
      <c r="M67" s="26">
        <v>207.30799999999999</v>
      </c>
      <c r="N67" s="26">
        <v>170.768</v>
      </c>
      <c r="O67" s="26">
        <v>187.87100000000001</v>
      </c>
      <c r="P67" s="26">
        <v>162.53800000000001</v>
      </c>
      <c r="Q67" s="26">
        <v>124.37</v>
      </c>
      <c r="R67" s="26">
        <v>157.40799999999999</v>
      </c>
      <c r="S67" s="26">
        <v>101.97799999999999</v>
      </c>
      <c r="T67" s="26">
        <v>114.523</v>
      </c>
      <c r="U67" s="26">
        <v>137.084</v>
      </c>
      <c r="V67" s="26">
        <v>111.09399999999999</v>
      </c>
      <c r="W67" s="26">
        <v>126.71</v>
      </c>
      <c r="X67" s="85">
        <v>152.238</v>
      </c>
      <c r="Y67" s="26">
        <v>155.48699999999999</v>
      </c>
      <c r="Z67" s="26">
        <v>197.41</v>
      </c>
      <c r="AA67" s="32">
        <v>125.84</v>
      </c>
      <c r="AB67" s="26">
        <v>235.6</v>
      </c>
      <c r="AC67" s="26">
        <v>97.27</v>
      </c>
      <c r="AD67" s="26">
        <v>99.83</v>
      </c>
      <c r="AE67" s="26">
        <v>161.095</v>
      </c>
      <c r="AF67" s="26">
        <v>100.238</v>
      </c>
      <c r="AG67" s="26">
        <v>139.99199999999999</v>
      </c>
      <c r="AH67" s="26">
        <v>103.123</v>
      </c>
      <c r="AI67" s="26">
        <v>125.19199999999999</v>
      </c>
      <c r="AJ67" s="26">
        <v>143.816</v>
      </c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40"/>
      <c r="AV67" s="61"/>
      <c r="AW67" s="24"/>
    </row>
    <row r="68" spans="1:49" x14ac:dyDescent="0.15">
      <c r="C68" s="46" t="s">
        <v>27</v>
      </c>
      <c r="D68" s="42">
        <v>95</v>
      </c>
      <c r="E68" s="41">
        <v>104</v>
      </c>
      <c r="F68" s="41">
        <v>99</v>
      </c>
      <c r="G68" s="41">
        <v>114</v>
      </c>
      <c r="H68" s="71">
        <v>113</v>
      </c>
      <c r="I68" s="44">
        <v>114</v>
      </c>
      <c r="J68" s="41">
        <v>114</v>
      </c>
      <c r="K68" s="41">
        <v>111</v>
      </c>
      <c r="L68" s="41">
        <v>119</v>
      </c>
      <c r="M68" s="41">
        <v>136</v>
      </c>
      <c r="N68" s="41">
        <v>144</v>
      </c>
      <c r="O68" s="41">
        <v>151</v>
      </c>
      <c r="P68" s="41">
        <v>149</v>
      </c>
      <c r="Q68" s="41">
        <v>154</v>
      </c>
      <c r="R68" s="41">
        <v>162</v>
      </c>
      <c r="S68" s="41">
        <v>169</v>
      </c>
      <c r="T68" s="41">
        <v>192</v>
      </c>
      <c r="U68" s="41">
        <v>215</v>
      </c>
      <c r="V68" s="41">
        <v>254</v>
      </c>
      <c r="W68" s="41">
        <v>267</v>
      </c>
      <c r="X68" s="86">
        <v>230</v>
      </c>
      <c r="Y68" s="41">
        <v>170</v>
      </c>
      <c r="Z68" s="41">
        <v>120</v>
      </c>
      <c r="AA68" s="42">
        <v>124</v>
      </c>
      <c r="AB68" s="41">
        <v>121</v>
      </c>
      <c r="AC68" s="41">
        <v>125</v>
      </c>
      <c r="AD68" s="41">
        <v>128</v>
      </c>
      <c r="AE68" s="41">
        <v>120</v>
      </c>
      <c r="AF68" s="41">
        <v>118</v>
      </c>
      <c r="AG68" s="41">
        <v>120</v>
      </c>
      <c r="AH68" s="41">
        <v>115</v>
      </c>
      <c r="AI68" s="41">
        <v>112</v>
      </c>
      <c r="AJ68" s="41">
        <v>102</v>
      </c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3"/>
      <c r="AV68" s="62"/>
      <c r="AW68" s="24"/>
    </row>
    <row r="69" spans="1:49" ht="14.25" thickBot="1" x14ac:dyDescent="0.2">
      <c r="C69" s="47" t="s">
        <v>28</v>
      </c>
      <c r="D69" s="58">
        <v>66</v>
      </c>
      <c r="E69" s="56">
        <v>66</v>
      </c>
      <c r="F69" s="56">
        <v>66</v>
      </c>
      <c r="G69" s="56">
        <v>66</v>
      </c>
      <c r="H69" s="54">
        <v>66</v>
      </c>
      <c r="I69" s="56">
        <v>66</v>
      </c>
      <c r="J69" s="56">
        <v>66</v>
      </c>
      <c r="K69" s="56">
        <v>76</v>
      </c>
      <c r="L69" s="56">
        <v>76</v>
      </c>
      <c r="M69" s="56">
        <v>76</v>
      </c>
      <c r="N69" s="56">
        <v>76</v>
      </c>
      <c r="O69" s="56">
        <v>76</v>
      </c>
      <c r="P69" s="56">
        <v>76</v>
      </c>
      <c r="Q69" s="56">
        <v>76</v>
      </c>
      <c r="R69" s="56">
        <v>89</v>
      </c>
      <c r="S69" s="56">
        <v>89</v>
      </c>
      <c r="T69" s="56">
        <v>89</v>
      </c>
      <c r="U69" s="56">
        <v>89</v>
      </c>
      <c r="V69" s="56">
        <v>89</v>
      </c>
      <c r="W69" s="56">
        <v>89</v>
      </c>
      <c r="X69" s="87">
        <v>89</v>
      </c>
      <c r="Y69" s="56">
        <v>89</v>
      </c>
      <c r="Z69" s="56">
        <v>81</v>
      </c>
      <c r="AA69" s="56">
        <v>81</v>
      </c>
      <c r="AB69" s="56">
        <v>81</v>
      </c>
      <c r="AC69" s="56">
        <v>81</v>
      </c>
      <c r="AD69" s="56">
        <v>81</v>
      </c>
      <c r="AE69" s="56">
        <v>81</v>
      </c>
      <c r="AF69" s="56">
        <v>81</v>
      </c>
      <c r="AG69" s="56">
        <v>87</v>
      </c>
      <c r="AH69" s="56">
        <v>87</v>
      </c>
      <c r="AI69" s="56">
        <v>87</v>
      </c>
      <c r="AJ69" s="56">
        <v>87</v>
      </c>
      <c r="AK69" s="56">
        <v>87</v>
      </c>
      <c r="AL69" s="56">
        <v>87</v>
      </c>
      <c r="AM69" s="56">
        <v>87</v>
      </c>
      <c r="AN69" s="56">
        <v>87</v>
      </c>
      <c r="AO69" s="56">
        <v>88</v>
      </c>
      <c r="AP69" s="56">
        <v>88</v>
      </c>
      <c r="AQ69" s="56">
        <v>88</v>
      </c>
      <c r="AR69" s="56">
        <v>88</v>
      </c>
      <c r="AS69" s="56">
        <v>88</v>
      </c>
      <c r="AT69" s="56">
        <v>88</v>
      </c>
      <c r="AU69" s="56">
        <v>83</v>
      </c>
      <c r="AV69" s="56">
        <v>83</v>
      </c>
      <c r="AW69" s="55">
        <v>91</v>
      </c>
    </row>
    <row r="70" spans="1:49" ht="14.25" thickBot="1" x14ac:dyDescent="0.2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Y70" s="27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27"/>
    </row>
    <row r="71" spans="1:49" x14ac:dyDescent="0.15">
      <c r="A71" t="s">
        <v>7</v>
      </c>
      <c r="B71" t="s">
        <v>31</v>
      </c>
      <c r="C71" s="50">
        <f>$C$1</f>
        <v>45352</v>
      </c>
      <c r="D71" s="25" t="s">
        <v>53</v>
      </c>
      <c r="E71" s="25" t="s">
        <v>44</v>
      </c>
      <c r="F71" s="25" t="s">
        <v>54</v>
      </c>
      <c r="G71" s="25" t="s">
        <v>40</v>
      </c>
      <c r="H71" s="25" t="s">
        <v>55</v>
      </c>
      <c r="I71" s="25" t="s">
        <v>50</v>
      </c>
      <c r="J71" s="25" t="s">
        <v>35</v>
      </c>
      <c r="K71" s="25" t="s">
        <v>24</v>
      </c>
      <c r="L71" s="25" t="s">
        <v>41</v>
      </c>
      <c r="M71" s="25" t="s">
        <v>56</v>
      </c>
      <c r="N71" s="25" t="s">
        <v>51</v>
      </c>
      <c r="O71" s="25" t="s">
        <v>37</v>
      </c>
      <c r="P71" s="25" t="s">
        <v>49</v>
      </c>
      <c r="Q71" s="25" t="s">
        <v>42</v>
      </c>
      <c r="R71" s="25" t="s">
        <v>57</v>
      </c>
      <c r="S71" s="25" t="s">
        <v>34</v>
      </c>
      <c r="T71" s="25" t="s">
        <v>47</v>
      </c>
      <c r="U71" s="25" t="s">
        <v>39</v>
      </c>
      <c r="V71" s="25" t="s">
        <v>43</v>
      </c>
      <c r="W71" s="25" t="s">
        <v>58</v>
      </c>
      <c r="X71" s="25" t="s">
        <v>52</v>
      </c>
      <c r="Y71" s="25" t="s">
        <v>45</v>
      </c>
      <c r="Z71" s="25" t="s">
        <v>59</v>
      </c>
      <c r="AA71" s="25" t="s">
        <v>44</v>
      </c>
      <c r="AB71" s="25" t="s">
        <v>54</v>
      </c>
      <c r="AC71" s="25" t="s">
        <v>40</v>
      </c>
      <c r="AD71" s="25" t="s">
        <v>46</v>
      </c>
      <c r="AE71" s="25" t="s">
        <v>50</v>
      </c>
      <c r="AF71" s="25" t="s">
        <v>35</v>
      </c>
      <c r="AG71" s="25" t="s">
        <v>24</v>
      </c>
      <c r="AH71" s="25" t="s">
        <v>41</v>
      </c>
      <c r="AI71" s="25" t="s">
        <v>36</v>
      </c>
      <c r="AJ71" s="25" t="s">
        <v>51</v>
      </c>
      <c r="AK71" s="25" t="s">
        <v>37</v>
      </c>
      <c r="AL71" s="25" t="s">
        <v>49</v>
      </c>
      <c r="AM71" s="25" t="s">
        <v>42</v>
      </c>
      <c r="AN71" s="25" t="s">
        <v>38</v>
      </c>
      <c r="AO71" s="25" t="s">
        <v>34</v>
      </c>
      <c r="AP71" s="25" t="s">
        <v>47</v>
      </c>
      <c r="AQ71" s="25" t="s">
        <v>39</v>
      </c>
      <c r="AR71" s="25" t="s">
        <v>43</v>
      </c>
      <c r="AS71" s="25" t="s">
        <v>48</v>
      </c>
      <c r="AT71" s="25" t="s">
        <v>45</v>
      </c>
      <c r="AU71" s="25" t="s">
        <v>60</v>
      </c>
      <c r="AV71" s="60" t="s">
        <v>45</v>
      </c>
      <c r="AW71" s="64" t="s">
        <v>61</v>
      </c>
    </row>
    <row r="72" spans="1:49" x14ac:dyDescent="0.15">
      <c r="C72" s="45" t="s">
        <v>26</v>
      </c>
      <c r="D72" s="31">
        <v>167156</v>
      </c>
      <c r="E72" s="44">
        <v>200214</v>
      </c>
      <c r="F72" s="44">
        <v>230737</v>
      </c>
      <c r="G72" s="44">
        <v>188108</v>
      </c>
      <c r="H72" s="70">
        <v>328231</v>
      </c>
      <c r="I72" s="44">
        <v>164016</v>
      </c>
      <c r="J72" s="44">
        <v>170113</v>
      </c>
      <c r="K72" s="44">
        <v>223419</v>
      </c>
      <c r="L72" s="44">
        <v>152215</v>
      </c>
      <c r="M72" s="44">
        <v>266916</v>
      </c>
      <c r="N72" s="44">
        <v>151433</v>
      </c>
      <c r="O72" s="44">
        <v>125576</v>
      </c>
      <c r="P72" s="44">
        <v>203687</v>
      </c>
      <c r="Q72" s="44">
        <v>167694</v>
      </c>
      <c r="R72" s="44">
        <v>270687</v>
      </c>
      <c r="S72" s="44">
        <v>155769</v>
      </c>
      <c r="T72" s="44">
        <v>148186</v>
      </c>
      <c r="U72" s="44">
        <v>166494</v>
      </c>
      <c r="V72" s="44">
        <v>140751</v>
      </c>
      <c r="W72" s="44">
        <v>202408</v>
      </c>
      <c r="X72" s="84">
        <v>163099</v>
      </c>
      <c r="Y72" s="44">
        <v>147827</v>
      </c>
      <c r="Z72" s="44">
        <v>159860</v>
      </c>
      <c r="AA72" s="34">
        <v>144900</v>
      </c>
      <c r="AB72" s="44">
        <v>309940</v>
      </c>
      <c r="AC72" s="44">
        <v>147851</v>
      </c>
      <c r="AD72" s="44">
        <v>148534</v>
      </c>
      <c r="AE72" s="44">
        <v>270951</v>
      </c>
      <c r="AF72" s="44">
        <v>204796</v>
      </c>
      <c r="AG72" s="44">
        <v>209015</v>
      </c>
      <c r="AH72" s="44">
        <v>140120</v>
      </c>
      <c r="AI72" s="44">
        <v>227224</v>
      </c>
      <c r="AJ72" s="44">
        <v>172971</v>
      </c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0"/>
      <c r="AV72" s="61"/>
      <c r="AW72" s="24"/>
    </row>
    <row r="73" spans="1:49" s="21" customFormat="1" x14ac:dyDescent="0.15">
      <c r="C73" s="45" t="s">
        <v>3</v>
      </c>
      <c r="D73" s="32">
        <v>167.15600000000001</v>
      </c>
      <c r="E73" s="26">
        <v>200.214</v>
      </c>
      <c r="F73" s="26">
        <v>230.73699999999999</v>
      </c>
      <c r="G73" s="26">
        <v>188.108</v>
      </c>
      <c r="H73" s="70">
        <v>328.23099999999999</v>
      </c>
      <c r="I73" s="26">
        <v>164.01599999999999</v>
      </c>
      <c r="J73" s="26">
        <v>170.113</v>
      </c>
      <c r="K73" s="26">
        <v>223.41900000000001</v>
      </c>
      <c r="L73" s="26">
        <v>152.215</v>
      </c>
      <c r="M73" s="26">
        <v>266.916</v>
      </c>
      <c r="N73" s="26">
        <v>151.43299999999999</v>
      </c>
      <c r="O73" s="26">
        <v>125.57599999999999</v>
      </c>
      <c r="P73" s="26">
        <v>203.68700000000001</v>
      </c>
      <c r="Q73" s="26">
        <v>167.69399999999999</v>
      </c>
      <c r="R73" s="26">
        <v>270.68700000000001</v>
      </c>
      <c r="S73" s="26">
        <v>155.76900000000001</v>
      </c>
      <c r="T73" s="26">
        <v>148.18600000000001</v>
      </c>
      <c r="U73" s="26">
        <v>166.494</v>
      </c>
      <c r="V73" s="26">
        <v>140.751</v>
      </c>
      <c r="W73" s="26">
        <v>202.40799999999999</v>
      </c>
      <c r="X73" s="85">
        <v>163.09899999999999</v>
      </c>
      <c r="Y73" s="26">
        <v>147.827</v>
      </c>
      <c r="Z73" s="26">
        <v>159.86000000000001</v>
      </c>
      <c r="AA73" s="32">
        <v>144.9</v>
      </c>
      <c r="AB73" s="26">
        <v>309.94</v>
      </c>
      <c r="AC73" s="26">
        <v>147.851</v>
      </c>
      <c r="AD73" s="26">
        <v>148.53399999999999</v>
      </c>
      <c r="AE73" s="26">
        <v>270.95100000000002</v>
      </c>
      <c r="AF73" s="26">
        <v>204.79599999999999</v>
      </c>
      <c r="AG73" s="26">
        <v>209.01499999999999</v>
      </c>
      <c r="AH73" s="26">
        <v>140.12</v>
      </c>
      <c r="AI73" s="26">
        <v>227.22399999999999</v>
      </c>
      <c r="AJ73" s="26">
        <v>172.971</v>
      </c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40"/>
      <c r="AV73" s="61"/>
      <c r="AW73" s="24"/>
    </row>
    <row r="74" spans="1:49" x14ac:dyDescent="0.15">
      <c r="C74" s="46" t="s">
        <v>27</v>
      </c>
      <c r="D74" s="42">
        <v>55</v>
      </c>
      <c r="E74" s="41">
        <v>54</v>
      </c>
      <c r="F74" s="41">
        <v>59</v>
      </c>
      <c r="G74" s="41">
        <v>66</v>
      </c>
      <c r="H74" s="71">
        <v>64</v>
      </c>
      <c r="I74" s="44">
        <v>69</v>
      </c>
      <c r="J74" s="41">
        <v>74</v>
      </c>
      <c r="K74" s="41">
        <v>71</v>
      </c>
      <c r="L74" s="41">
        <v>79</v>
      </c>
      <c r="M74" s="41">
        <v>75</v>
      </c>
      <c r="N74" s="41">
        <v>80</v>
      </c>
      <c r="O74" s="41">
        <v>77</v>
      </c>
      <c r="P74" s="41">
        <v>71</v>
      </c>
      <c r="Q74" s="41">
        <v>83</v>
      </c>
      <c r="R74" s="41">
        <v>85</v>
      </c>
      <c r="S74" s="41">
        <v>89</v>
      </c>
      <c r="T74" s="41">
        <v>87</v>
      </c>
      <c r="U74" s="41">
        <v>86</v>
      </c>
      <c r="V74" s="41">
        <v>104</v>
      </c>
      <c r="W74" s="41">
        <v>95</v>
      </c>
      <c r="X74" s="86">
        <v>151</v>
      </c>
      <c r="Y74" s="41">
        <v>96</v>
      </c>
      <c r="Z74" s="41">
        <v>70</v>
      </c>
      <c r="AA74" s="42">
        <v>74</v>
      </c>
      <c r="AB74" s="41">
        <v>66</v>
      </c>
      <c r="AC74" s="41">
        <v>69</v>
      </c>
      <c r="AD74" s="41">
        <v>69</v>
      </c>
      <c r="AE74" s="41">
        <v>68</v>
      </c>
      <c r="AF74" s="41">
        <v>71</v>
      </c>
      <c r="AG74" s="41">
        <v>74</v>
      </c>
      <c r="AH74" s="41">
        <v>71</v>
      </c>
      <c r="AI74" s="41">
        <v>67</v>
      </c>
      <c r="AJ74" s="41">
        <v>74</v>
      </c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3"/>
      <c r="AV74" s="62"/>
      <c r="AW74" s="24"/>
    </row>
    <row r="75" spans="1:49" ht="14.25" thickBot="1" x14ac:dyDescent="0.2">
      <c r="C75" s="47" t="s">
        <v>28</v>
      </c>
      <c r="D75" s="58">
        <v>50</v>
      </c>
      <c r="E75" s="56">
        <v>50</v>
      </c>
      <c r="F75" s="56">
        <v>50</v>
      </c>
      <c r="G75" s="56">
        <v>50</v>
      </c>
      <c r="H75" s="54">
        <v>50</v>
      </c>
      <c r="I75" s="56">
        <v>50</v>
      </c>
      <c r="J75" s="56">
        <v>50</v>
      </c>
      <c r="K75" s="56">
        <v>57</v>
      </c>
      <c r="L75" s="56">
        <v>57</v>
      </c>
      <c r="M75" s="56">
        <v>57</v>
      </c>
      <c r="N75" s="56">
        <v>57</v>
      </c>
      <c r="O75" s="56">
        <v>57</v>
      </c>
      <c r="P75" s="56">
        <v>57</v>
      </c>
      <c r="Q75" s="56">
        <v>57</v>
      </c>
      <c r="R75" s="56">
        <v>63</v>
      </c>
      <c r="S75" s="56">
        <v>63</v>
      </c>
      <c r="T75" s="56">
        <v>63</v>
      </c>
      <c r="U75" s="56">
        <v>63</v>
      </c>
      <c r="V75" s="56">
        <v>63</v>
      </c>
      <c r="W75" s="56">
        <v>63</v>
      </c>
      <c r="X75" s="87">
        <v>63</v>
      </c>
      <c r="Y75" s="56">
        <v>63</v>
      </c>
      <c r="Z75" s="56">
        <v>61</v>
      </c>
      <c r="AA75" s="56">
        <v>61</v>
      </c>
      <c r="AB75" s="56">
        <v>61</v>
      </c>
      <c r="AC75" s="56">
        <v>61</v>
      </c>
      <c r="AD75" s="56">
        <v>61</v>
      </c>
      <c r="AE75" s="56">
        <v>61</v>
      </c>
      <c r="AF75" s="56">
        <v>61</v>
      </c>
      <c r="AG75" s="56">
        <v>63</v>
      </c>
      <c r="AH75" s="56">
        <v>63</v>
      </c>
      <c r="AI75" s="56">
        <v>63</v>
      </c>
      <c r="AJ75" s="56">
        <v>63</v>
      </c>
      <c r="AK75" s="56">
        <v>63</v>
      </c>
      <c r="AL75" s="56">
        <v>63</v>
      </c>
      <c r="AM75" s="56">
        <v>63</v>
      </c>
      <c r="AN75" s="56">
        <v>63</v>
      </c>
      <c r="AO75" s="56">
        <v>62</v>
      </c>
      <c r="AP75" s="56">
        <v>62</v>
      </c>
      <c r="AQ75" s="56">
        <v>62</v>
      </c>
      <c r="AR75" s="56">
        <v>62</v>
      </c>
      <c r="AS75" s="56">
        <v>62</v>
      </c>
      <c r="AT75" s="56">
        <v>62</v>
      </c>
      <c r="AU75" s="56">
        <v>56</v>
      </c>
      <c r="AV75" s="56">
        <v>56</v>
      </c>
      <c r="AW75" s="55">
        <v>59</v>
      </c>
    </row>
    <row r="76" spans="1:49" x14ac:dyDescent="0.15">
      <c r="C76" s="16"/>
      <c r="D76" s="28"/>
      <c r="E76" s="28"/>
      <c r="F76" s="28"/>
      <c r="G76" s="28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5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1:49" s="18" customFormat="1" ht="0.75" customHeight="1" x14ac:dyDescent="0.15">
      <c r="C77" s="20"/>
      <c r="D77" s="19"/>
      <c r="E77" s="19"/>
      <c r="F77" s="19"/>
      <c r="G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88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9" ht="14.25" thickBot="1" x14ac:dyDescent="0.2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Y78" s="27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1:49" x14ac:dyDescent="0.15">
      <c r="A79" s="17" t="s">
        <v>9</v>
      </c>
      <c r="B79" t="s">
        <v>25</v>
      </c>
      <c r="C79" s="49">
        <f>$C$1</f>
        <v>45352</v>
      </c>
      <c r="D79" s="25" t="s">
        <v>53</v>
      </c>
      <c r="E79" s="25" t="s">
        <v>44</v>
      </c>
      <c r="F79" s="25" t="s">
        <v>54</v>
      </c>
      <c r="G79" s="25" t="s">
        <v>40</v>
      </c>
      <c r="H79" s="25" t="s">
        <v>55</v>
      </c>
      <c r="I79" s="25" t="s">
        <v>50</v>
      </c>
      <c r="J79" s="25" t="s">
        <v>35</v>
      </c>
      <c r="K79" s="25" t="s">
        <v>24</v>
      </c>
      <c r="L79" s="25" t="s">
        <v>41</v>
      </c>
      <c r="M79" s="25" t="s">
        <v>56</v>
      </c>
      <c r="N79" s="25" t="s">
        <v>51</v>
      </c>
      <c r="O79" s="25" t="s">
        <v>37</v>
      </c>
      <c r="P79" s="25" t="s">
        <v>49</v>
      </c>
      <c r="Q79" s="25" t="s">
        <v>42</v>
      </c>
      <c r="R79" s="25" t="s">
        <v>57</v>
      </c>
      <c r="S79" s="25" t="s">
        <v>34</v>
      </c>
      <c r="T79" s="25" t="s">
        <v>47</v>
      </c>
      <c r="U79" s="25" t="s">
        <v>39</v>
      </c>
      <c r="V79" s="25" t="s">
        <v>43</v>
      </c>
      <c r="W79" s="25" t="s">
        <v>58</v>
      </c>
      <c r="X79" s="25" t="s">
        <v>52</v>
      </c>
      <c r="Y79" s="25" t="s">
        <v>45</v>
      </c>
      <c r="Z79" s="25" t="s">
        <v>59</v>
      </c>
      <c r="AA79" s="25" t="s">
        <v>44</v>
      </c>
      <c r="AB79" s="25" t="s">
        <v>54</v>
      </c>
      <c r="AC79" s="25" t="s">
        <v>40</v>
      </c>
      <c r="AD79" s="25" t="s">
        <v>46</v>
      </c>
      <c r="AE79" s="25" t="s">
        <v>50</v>
      </c>
      <c r="AF79" s="25" t="s">
        <v>35</v>
      </c>
      <c r="AG79" s="25" t="s">
        <v>24</v>
      </c>
      <c r="AH79" s="25" t="s">
        <v>41</v>
      </c>
      <c r="AI79" s="25" t="s">
        <v>36</v>
      </c>
      <c r="AJ79" s="25" t="s">
        <v>51</v>
      </c>
      <c r="AK79" s="25" t="s">
        <v>37</v>
      </c>
      <c r="AL79" s="25" t="s">
        <v>49</v>
      </c>
      <c r="AM79" s="25" t="s">
        <v>42</v>
      </c>
      <c r="AN79" s="25" t="s">
        <v>38</v>
      </c>
      <c r="AO79" s="25" t="s">
        <v>34</v>
      </c>
      <c r="AP79" s="25" t="s">
        <v>47</v>
      </c>
      <c r="AQ79" s="25" t="s">
        <v>39</v>
      </c>
      <c r="AR79" s="25" t="s">
        <v>43</v>
      </c>
      <c r="AS79" s="25" t="s">
        <v>48</v>
      </c>
      <c r="AT79" s="25" t="s">
        <v>45</v>
      </c>
      <c r="AU79" s="25" t="s">
        <v>60</v>
      </c>
      <c r="AV79" s="60" t="s">
        <v>45</v>
      </c>
      <c r="AW79" s="64" t="s">
        <v>61</v>
      </c>
    </row>
    <row r="80" spans="1:49" x14ac:dyDescent="0.15">
      <c r="C80" s="45" t="s">
        <v>26</v>
      </c>
      <c r="D80" s="31">
        <v>50038</v>
      </c>
      <c r="E80" s="44">
        <v>56458</v>
      </c>
      <c r="F80" s="44">
        <v>61675</v>
      </c>
      <c r="G80" s="44">
        <v>47394</v>
      </c>
      <c r="H80" s="70">
        <v>58287</v>
      </c>
      <c r="I80" s="44">
        <v>34111</v>
      </c>
      <c r="J80" s="44">
        <v>36924</v>
      </c>
      <c r="K80" s="44">
        <v>49291</v>
      </c>
      <c r="L80" s="44">
        <v>40829</v>
      </c>
      <c r="M80" s="44">
        <v>56117</v>
      </c>
      <c r="N80" s="44">
        <v>40470</v>
      </c>
      <c r="O80" s="44">
        <v>47923</v>
      </c>
      <c r="P80" s="44">
        <v>60307</v>
      </c>
      <c r="Q80" s="44">
        <v>43702</v>
      </c>
      <c r="R80" s="44">
        <v>71010</v>
      </c>
      <c r="S80" s="44">
        <v>37214</v>
      </c>
      <c r="T80" s="44">
        <v>42096</v>
      </c>
      <c r="U80" s="44">
        <v>45615</v>
      </c>
      <c r="V80" s="44">
        <v>32271</v>
      </c>
      <c r="W80" s="44">
        <v>53652</v>
      </c>
      <c r="X80" s="84">
        <v>47531</v>
      </c>
      <c r="Y80" s="44">
        <v>54332</v>
      </c>
      <c r="Z80" s="44">
        <v>70907</v>
      </c>
      <c r="AA80" s="34">
        <v>57665</v>
      </c>
      <c r="AB80" s="44">
        <v>84107</v>
      </c>
      <c r="AC80" s="44">
        <v>57868</v>
      </c>
      <c r="AD80" s="44">
        <v>63484</v>
      </c>
      <c r="AE80" s="44">
        <v>70207</v>
      </c>
      <c r="AF80" s="44">
        <v>53049</v>
      </c>
      <c r="AG80" s="44">
        <v>76485</v>
      </c>
      <c r="AH80" s="44">
        <v>53801</v>
      </c>
      <c r="AI80" s="44">
        <v>48420</v>
      </c>
      <c r="AJ80" s="44">
        <v>51194</v>
      </c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0"/>
      <c r="AV80" s="61"/>
      <c r="AW80" s="24"/>
    </row>
    <row r="81" spans="1:49" s="21" customFormat="1" x14ac:dyDescent="0.15">
      <c r="C81" s="45" t="s">
        <v>3</v>
      </c>
      <c r="D81" s="32">
        <v>50.037999999999997</v>
      </c>
      <c r="E81" s="26">
        <v>56.457999999999998</v>
      </c>
      <c r="F81" s="26">
        <v>61.674999999999997</v>
      </c>
      <c r="G81" s="26">
        <v>47.393999999999998</v>
      </c>
      <c r="H81" s="70">
        <v>58.286999999999999</v>
      </c>
      <c r="I81" s="26">
        <v>34.110999999999997</v>
      </c>
      <c r="J81" s="26">
        <v>36.923999999999999</v>
      </c>
      <c r="K81" s="26">
        <v>49.290999999999997</v>
      </c>
      <c r="L81" s="26">
        <v>40.829000000000001</v>
      </c>
      <c r="M81" s="26">
        <v>56.116999999999997</v>
      </c>
      <c r="N81" s="26">
        <v>40.47</v>
      </c>
      <c r="O81" s="26">
        <v>47.923000000000002</v>
      </c>
      <c r="P81" s="26">
        <v>60.307000000000002</v>
      </c>
      <c r="Q81" s="26">
        <v>43.701999999999998</v>
      </c>
      <c r="R81" s="26">
        <v>71.010000000000005</v>
      </c>
      <c r="S81" s="26">
        <v>37.213999999999999</v>
      </c>
      <c r="T81" s="26">
        <v>42.095999999999997</v>
      </c>
      <c r="U81" s="26">
        <v>45.615000000000002</v>
      </c>
      <c r="V81" s="26">
        <v>32.271000000000001</v>
      </c>
      <c r="W81" s="26">
        <v>53.652000000000001</v>
      </c>
      <c r="X81" s="85">
        <v>47.530999999999999</v>
      </c>
      <c r="Y81" s="26">
        <v>54.332000000000001</v>
      </c>
      <c r="Z81" s="26">
        <v>70.906999999999996</v>
      </c>
      <c r="AA81" s="32">
        <v>57.664999999999999</v>
      </c>
      <c r="AB81" s="26">
        <v>84.106999999999999</v>
      </c>
      <c r="AC81" s="26">
        <v>57.868000000000002</v>
      </c>
      <c r="AD81" s="26">
        <v>63.484000000000002</v>
      </c>
      <c r="AE81" s="26">
        <v>70.206999999999994</v>
      </c>
      <c r="AF81" s="26">
        <v>53.048999999999999</v>
      </c>
      <c r="AG81" s="26">
        <v>76.484999999999999</v>
      </c>
      <c r="AH81" s="26">
        <v>53.801000000000002</v>
      </c>
      <c r="AI81" s="26">
        <v>48.42</v>
      </c>
      <c r="AJ81" s="26">
        <v>51.194000000000003</v>
      </c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40"/>
      <c r="AV81" s="61"/>
      <c r="AW81" s="24"/>
    </row>
    <row r="82" spans="1:49" x14ac:dyDescent="0.15">
      <c r="C82" s="46" t="s">
        <v>27</v>
      </c>
      <c r="D82" s="42">
        <v>400</v>
      </c>
      <c r="E82" s="41">
        <v>397</v>
      </c>
      <c r="F82" s="41">
        <v>472</v>
      </c>
      <c r="G82" s="41">
        <v>488</v>
      </c>
      <c r="H82" s="71">
        <v>554</v>
      </c>
      <c r="I82" s="44">
        <v>631</v>
      </c>
      <c r="J82" s="41">
        <v>651</v>
      </c>
      <c r="K82" s="41">
        <v>644</v>
      </c>
      <c r="L82" s="41">
        <v>601</v>
      </c>
      <c r="M82" s="41">
        <v>604</v>
      </c>
      <c r="N82" s="41">
        <v>576</v>
      </c>
      <c r="O82" s="41">
        <v>558</v>
      </c>
      <c r="P82" s="41">
        <v>552</v>
      </c>
      <c r="Q82" s="41">
        <v>524</v>
      </c>
      <c r="R82" s="41">
        <v>529</v>
      </c>
      <c r="S82" s="41">
        <v>522</v>
      </c>
      <c r="T82" s="41">
        <v>532</v>
      </c>
      <c r="U82" s="41">
        <v>552</v>
      </c>
      <c r="V82" s="41">
        <v>582</v>
      </c>
      <c r="W82" s="41">
        <v>634</v>
      </c>
      <c r="X82" s="86">
        <v>593</v>
      </c>
      <c r="Y82" s="41">
        <v>568</v>
      </c>
      <c r="Z82" s="41">
        <v>525</v>
      </c>
      <c r="AA82" s="42">
        <v>491</v>
      </c>
      <c r="AB82" s="41">
        <v>492</v>
      </c>
      <c r="AC82" s="41">
        <v>468</v>
      </c>
      <c r="AD82" s="41">
        <v>471</v>
      </c>
      <c r="AE82" s="41">
        <v>472</v>
      </c>
      <c r="AF82" s="41">
        <v>463</v>
      </c>
      <c r="AG82" s="41">
        <v>493</v>
      </c>
      <c r="AH82" s="41">
        <v>483</v>
      </c>
      <c r="AI82" s="41">
        <v>504</v>
      </c>
      <c r="AJ82" s="41">
        <v>557</v>
      </c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3"/>
      <c r="AV82" s="62"/>
      <c r="AW82" s="24"/>
    </row>
    <row r="83" spans="1:49" ht="14.25" thickBot="1" x14ac:dyDescent="0.2">
      <c r="C83" s="47" t="s">
        <v>28</v>
      </c>
      <c r="D83" s="58">
        <v>402</v>
      </c>
      <c r="E83" s="56">
        <v>402</v>
      </c>
      <c r="F83" s="56">
        <v>402</v>
      </c>
      <c r="G83" s="56">
        <v>402</v>
      </c>
      <c r="H83" s="54">
        <v>402</v>
      </c>
      <c r="I83" s="56">
        <v>402</v>
      </c>
      <c r="J83" s="56">
        <v>402</v>
      </c>
      <c r="K83" s="56">
        <v>363</v>
      </c>
      <c r="L83" s="56">
        <v>363</v>
      </c>
      <c r="M83" s="56">
        <v>363</v>
      </c>
      <c r="N83" s="56">
        <v>363</v>
      </c>
      <c r="O83" s="56">
        <v>363</v>
      </c>
      <c r="P83" s="56">
        <v>363</v>
      </c>
      <c r="Q83" s="56">
        <v>363</v>
      </c>
      <c r="R83" s="56">
        <v>454</v>
      </c>
      <c r="S83" s="56">
        <v>454</v>
      </c>
      <c r="T83" s="56">
        <v>454</v>
      </c>
      <c r="U83" s="56">
        <v>454</v>
      </c>
      <c r="V83" s="56">
        <v>454</v>
      </c>
      <c r="W83" s="56">
        <v>454</v>
      </c>
      <c r="X83" s="87">
        <v>454</v>
      </c>
      <c r="Y83" s="56">
        <v>454</v>
      </c>
      <c r="Z83" s="56">
        <v>465</v>
      </c>
      <c r="AA83" s="56">
        <v>465</v>
      </c>
      <c r="AB83" s="56">
        <v>465</v>
      </c>
      <c r="AC83" s="56">
        <v>465</v>
      </c>
      <c r="AD83" s="56">
        <v>465</v>
      </c>
      <c r="AE83" s="56">
        <v>465</v>
      </c>
      <c r="AF83" s="56">
        <v>465</v>
      </c>
      <c r="AG83" s="56">
        <v>537</v>
      </c>
      <c r="AH83" s="56">
        <v>537</v>
      </c>
      <c r="AI83" s="56">
        <v>537</v>
      </c>
      <c r="AJ83" s="56">
        <v>537</v>
      </c>
      <c r="AK83" s="56">
        <v>537</v>
      </c>
      <c r="AL83" s="56">
        <v>537</v>
      </c>
      <c r="AM83" s="56">
        <v>537</v>
      </c>
      <c r="AN83" s="56">
        <v>537</v>
      </c>
      <c r="AO83" s="56">
        <v>447</v>
      </c>
      <c r="AP83" s="56">
        <v>447</v>
      </c>
      <c r="AQ83" s="56">
        <v>447</v>
      </c>
      <c r="AR83" s="56">
        <v>447</v>
      </c>
      <c r="AS83" s="56">
        <v>447</v>
      </c>
      <c r="AT83" s="56">
        <v>447</v>
      </c>
      <c r="AU83" s="56">
        <v>415</v>
      </c>
      <c r="AV83" s="63">
        <v>415</v>
      </c>
      <c r="AW83" s="55">
        <v>440</v>
      </c>
    </row>
    <row r="84" spans="1:49" ht="14.25" thickBot="1" x14ac:dyDescent="0.2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Y84" s="27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</row>
    <row r="85" spans="1:49" x14ac:dyDescent="0.15">
      <c r="A85" t="s">
        <v>9</v>
      </c>
      <c r="B85" t="s">
        <v>29</v>
      </c>
      <c r="C85" s="50">
        <f>$C$1</f>
        <v>45352</v>
      </c>
      <c r="D85" s="25" t="s">
        <v>53</v>
      </c>
      <c r="E85" s="25" t="s">
        <v>44</v>
      </c>
      <c r="F85" s="25" t="s">
        <v>54</v>
      </c>
      <c r="G85" s="25" t="s">
        <v>40</v>
      </c>
      <c r="H85" s="25" t="s">
        <v>55</v>
      </c>
      <c r="I85" s="25" t="s">
        <v>50</v>
      </c>
      <c r="J85" s="25" t="s">
        <v>35</v>
      </c>
      <c r="K85" s="25" t="s">
        <v>24</v>
      </c>
      <c r="L85" s="25" t="s">
        <v>41</v>
      </c>
      <c r="M85" s="25" t="s">
        <v>56</v>
      </c>
      <c r="N85" s="25" t="s">
        <v>51</v>
      </c>
      <c r="O85" s="25" t="s">
        <v>37</v>
      </c>
      <c r="P85" s="25" t="s">
        <v>49</v>
      </c>
      <c r="Q85" s="25" t="s">
        <v>42</v>
      </c>
      <c r="R85" s="25" t="s">
        <v>57</v>
      </c>
      <c r="S85" s="25" t="s">
        <v>34</v>
      </c>
      <c r="T85" s="25" t="s">
        <v>47</v>
      </c>
      <c r="U85" s="25" t="s">
        <v>39</v>
      </c>
      <c r="V85" s="25" t="s">
        <v>43</v>
      </c>
      <c r="W85" s="25" t="s">
        <v>58</v>
      </c>
      <c r="X85" s="25" t="s">
        <v>52</v>
      </c>
      <c r="Y85" s="25" t="s">
        <v>45</v>
      </c>
      <c r="Z85" s="25" t="s">
        <v>59</v>
      </c>
      <c r="AA85" s="25" t="s">
        <v>44</v>
      </c>
      <c r="AB85" s="25" t="s">
        <v>54</v>
      </c>
      <c r="AC85" s="25" t="s">
        <v>40</v>
      </c>
      <c r="AD85" s="25" t="s">
        <v>46</v>
      </c>
      <c r="AE85" s="25" t="s">
        <v>50</v>
      </c>
      <c r="AF85" s="25" t="s">
        <v>35</v>
      </c>
      <c r="AG85" s="25" t="s">
        <v>24</v>
      </c>
      <c r="AH85" s="25" t="s">
        <v>41</v>
      </c>
      <c r="AI85" s="25" t="s">
        <v>36</v>
      </c>
      <c r="AJ85" s="25" t="s">
        <v>51</v>
      </c>
      <c r="AK85" s="25" t="s">
        <v>37</v>
      </c>
      <c r="AL85" s="25" t="s">
        <v>49</v>
      </c>
      <c r="AM85" s="25" t="s">
        <v>42</v>
      </c>
      <c r="AN85" s="25" t="s">
        <v>38</v>
      </c>
      <c r="AO85" s="25" t="s">
        <v>34</v>
      </c>
      <c r="AP85" s="25" t="s">
        <v>47</v>
      </c>
      <c r="AQ85" s="25" t="s">
        <v>39</v>
      </c>
      <c r="AR85" s="25" t="s">
        <v>43</v>
      </c>
      <c r="AS85" s="25" t="s">
        <v>48</v>
      </c>
      <c r="AT85" s="25" t="s">
        <v>45</v>
      </c>
      <c r="AU85" s="25" t="s">
        <v>60</v>
      </c>
      <c r="AV85" s="60" t="s">
        <v>45</v>
      </c>
      <c r="AW85" s="64" t="s">
        <v>61</v>
      </c>
    </row>
    <row r="86" spans="1:49" x14ac:dyDescent="0.15">
      <c r="C86" s="45" t="s">
        <v>26</v>
      </c>
      <c r="D86" s="31">
        <v>9176</v>
      </c>
      <c r="E86" s="44">
        <v>14599</v>
      </c>
      <c r="F86" s="44">
        <v>13134</v>
      </c>
      <c r="G86" s="44">
        <v>8111</v>
      </c>
      <c r="H86" s="70">
        <v>11848</v>
      </c>
      <c r="I86" s="44">
        <v>4511</v>
      </c>
      <c r="J86" s="44">
        <v>7618</v>
      </c>
      <c r="K86" s="44">
        <v>9571</v>
      </c>
      <c r="L86" s="44">
        <v>8058</v>
      </c>
      <c r="M86" s="44">
        <v>12452</v>
      </c>
      <c r="N86" s="44">
        <v>5828</v>
      </c>
      <c r="O86" s="44">
        <v>8979</v>
      </c>
      <c r="P86" s="44">
        <v>14076</v>
      </c>
      <c r="Q86" s="44">
        <v>11219</v>
      </c>
      <c r="R86" s="44">
        <v>14964</v>
      </c>
      <c r="S86" s="44">
        <v>9584</v>
      </c>
      <c r="T86" s="44">
        <v>12847</v>
      </c>
      <c r="U86" s="44">
        <v>11241</v>
      </c>
      <c r="V86" s="44">
        <v>8714</v>
      </c>
      <c r="W86" s="44">
        <v>10089</v>
      </c>
      <c r="X86" s="84">
        <v>8843</v>
      </c>
      <c r="Y86" s="44">
        <v>13620</v>
      </c>
      <c r="Z86" s="44">
        <v>13179</v>
      </c>
      <c r="AA86" s="34">
        <v>12627</v>
      </c>
      <c r="AB86" s="44">
        <v>14142</v>
      </c>
      <c r="AC86" s="44">
        <v>10115</v>
      </c>
      <c r="AD86" s="44">
        <v>15477</v>
      </c>
      <c r="AE86" s="44">
        <v>13206</v>
      </c>
      <c r="AF86" s="44">
        <v>13074</v>
      </c>
      <c r="AG86" s="44">
        <v>15569</v>
      </c>
      <c r="AH86" s="44">
        <v>15839</v>
      </c>
      <c r="AI86" s="44">
        <v>17174</v>
      </c>
      <c r="AJ86" s="44">
        <v>17202</v>
      </c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0"/>
      <c r="AV86" s="61"/>
      <c r="AW86" s="24"/>
    </row>
    <row r="87" spans="1:49" s="21" customFormat="1" x14ac:dyDescent="0.15">
      <c r="C87" s="45" t="s">
        <v>3</v>
      </c>
      <c r="D87" s="32">
        <v>9.1760000000000002</v>
      </c>
      <c r="E87" s="26">
        <v>14.599</v>
      </c>
      <c r="F87" s="26">
        <v>13.134</v>
      </c>
      <c r="G87" s="26">
        <v>8.1110000000000007</v>
      </c>
      <c r="H87" s="70">
        <v>11.848000000000001</v>
      </c>
      <c r="I87" s="26">
        <v>4.5110000000000001</v>
      </c>
      <c r="J87" s="26">
        <v>7.6180000000000003</v>
      </c>
      <c r="K87" s="26">
        <v>9.5709999999999997</v>
      </c>
      <c r="L87" s="26">
        <v>8.0579999999999998</v>
      </c>
      <c r="M87" s="26">
        <v>12.452</v>
      </c>
      <c r="N87" s="26">
        <v>5.8280000000000003</v>
      </c>
      <c r="O87" s="26">
        <v>8.9789999999999992</v>
      </c>
      <c r="P87" s="26">
        <v>14.076000000000001</v>
      </c>
      <c r="Q87" s="26">
        <v>11.218999999999999</v>
      </c>
      <c r="R87" s="26">
        <v>14.964</v>
      </c>
      <c r="S87" s="26">
        <v>9.5839999999999996</v>
      </c>
      <c r="T87" s="26">
        <v>12.847</v>
      </c>
      <c r="U87" s="26">
        <v>11.241</v>
      </c>
      <c r="V87" s="26">
        <v>8.7140000000000004</v>
      </c>
      <c r="W87" s="26">
        <v>10.089</v>
      </c>
      <c r="X87" s="85">
        <v>8.843</v>
      </c>
      <c r="Y87" s="26">
        <v>13.62</v>
      </c>
      <c r="Z87" s="26">
        <v>13.179</v>
      </c>
      <c r="AA87" s="32">
        <v>12.627000000000001</v>
      </c>
      <c r="AB87" s="26">
        <v>14.141999999999999</v>
      </c>
      <c r="AC87" s="26">
        <v>10.115</v>
      </c>
      <c r="AD87" s="26">
        <v>15.477</v>
      </c>
      <c r="AE87" s="26">
        <v>13.206</v>
      </c>
      <c r="AF87" s="26">
        <v>13.074</v>
      </c>
      <c r="AG87" s="26">
        <v>11.518000000000001</v>
      </c>
      <c r="AH87" s="26">
        <v>7.6769999999999996</v>
      </c>
      <c r="AI87" s="26">
        <v>6.609</v>
      </c>
      <c r="AJ87" s="26">
        <v>17.202000000000002</v>
      </c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40"/>
      <c r="AV87" s="61"/>
      <c r="AW87" s="24"/>
    </row>
    <row r="88" spans="1:49" x14ac:dyDescent="0.15">
      <c r="C88" s="46" t="s">
        <v>27</v>
      </c>
      <c r="D88" s="42">
        <v>425</v>
      </c>
      <c r="E88" s="41">
        <v>445</v>
      </c>
      <c r="F88" s="41">
        <v>488</v>
      </c>
      <c r="G88" s="41">
        <v>516</v>
      </c>
      <c r="H88" s="71">
        <v>553</v>
      </c>
      <c r="I88" s="44">
        <v>566</v>
      </c>
      <c r="J88" s="41">
        <v>558</v>
      </c>
      <c r="K88" s="41">
        <v>656</v>
      </c>
      <c r="L88" s="41">
        <v>656</v>
      </c>
      <c r="M88" s="41">
        <v>654</v>
      </c>
      <c r="N88" s="41">
        <v>617</v>
      </c>
      <c r="O88" s="41">
        <v>610</v>
      </c>
      <c r="P88" s="41">
        <v>593</v>
      </c>
      <c r="Q88" s="41">
        <v>580</v>
      </c>
      <c r="R88" s="41">
        <v>559</v>
      </c>
      <c r="S88" s="41">
        <v>559</v>
      </c>
      <c r="T88" s="41">
        <v>568</v>
      </c>
      <c r="U88" s="41">
        <v>588</v>
      </c>
      <c r="V88" s="41">
        <v>634</v>
      </c>
      <c r="W88" s="41">
        <v>636</v>
      </c>
      <c r="X88" s="86">
        <v>613</v>
      </c>
      <c r="Y88" s="41">
        <v>604</v>
      </c>
      <c r="Z88" s="41">
        <v>605</v>
      </c>
      <c r="AA88" s="42">
        <v>572</v>
      </c>
      <c r="AB88" s="41">
        <v>546</v>
      </c>
      <c r="AC88" s="41">
        <v>550</v>
      </c>
      <c r="AD88" s="41">
        <v>571</v>
      </c>
      <c r="AE88" s="41">
        <v>531</v>
      </c>
      <c r="AF88" s="41">
        <v>539</v>
      </c>
      <c r="AG88" s="41">
        <v>781</v>
      </c>
      <c r="AH88" s="41">
        <v>764</v>
      </c>
      <c r="AI88" s="41">
        <v>802</v>
      </c>
      <c r="AJ88" s="41">
        <v>554</v>
      </c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3"/>
      <c r="AV88" s="62"/>
      <c r="AW88" s="24"/>
    </row>
    <row r="89" spans="1:49" ht="14.25" thickBot="1" x14ac:dyDescent="0.2">
      <c r="C89" s="47" t="s">
        <v>28</v>
      </c>
      <c r="D89" s="58">
        <v>411</v>
      </c>
      <c r="E89" s="56">
        <v>411</v>
      </c>
      <c r="F89" s="56">
        <v>411</v>
      </c>
      <c r="G89" s="56">
        <v>411</v>
      </c>
      <c r="H89" s="54">
        <v>411</v>
      </c>
      <c r="I89" s="56">
        <v>411</v>
      </c>
      <c r="J89" s="56">
        <v>411</v>
      </c>
      <c r="K89" s="56">
        <v>383</v>
      </c>
      <c r="L89" s="56">
        <v>383</v>
      </c>
      <c r="M89" s="56">
        <v>383</v>
      </c>
      <c r="N89" s="56">
        <v>383</v>
      </c>
      <c r="O89" s="56">
        <v>383</v>
      </c>
      <c r="P89" s="56">
        <v>383</v>
      </c>
      <c r="Q89" s="56">
        <v>383</v>
      </c>
      <c r="R89" s="56">
        <v>444</v>
      </c>
      <c r="S89" s="56">
        <v>444</v>
      </c>
      <c r="T89" s="56">
        <v>444</v>
      </c>
      <c r="U89" s="56">
        <v>444</v>
      </c>
      <c r="V89" s="56">
        <v>444</v>
      </c>
      <c r="W89" s="56">
        <v>444</v>
      </c>
      <c r="X89" s="87">
        <v>444</v>
      </c>
      <c r="Y89" s="56">
        <v>444</v>
      </c>
      <c r="Z89" s="56">
        <v>468</v>
      </c>
      <c r="AA89" s="56">
        <v>468</v>
      </c>
      <c r="AB89" s="56">
        <v>468</v>
      </c>
      <c r="AC89" s="56">
        <v>468</v>
      </c>
      <c r="AD89" s="56">
        <v>468</v>
      </c>
      <c r="AE89" s="56">
        <v>468</v>
      </c>
      <c r="AF89" s="56">
        <v>468</v>
      </c>
      <c r="AG89" s="56">
        <v>552</v>
      </c>
      <c r="AH89" s="56">
        <v>552</v>
      </c>
      <c r="AI89" s="56">
        <v>552</v>
      </c>
      <c r="AJ89" s="56">
        <v>552</v>
      </c>
      <c r="AK89" s="56">
        <v>552</v>
      </c>
      <c r="AL89" s="56">
        <v>552</v>
      </c>
      <c r="AM89" s="56">
        <v>552</v>
      </c>
      <c r="AN89" s="56">
        <v>552</v>
      </c>
      <c r="AO89" s="56">
        <v>510</v>
      </c>
      <c r="AP89" s="56">
        <v>510</v>
      </c>
      <c r="AQ89" s="56">
        <v>510</v>
      </c>
      <c r="AR89" s="56">
        <v>510</v>
      </c>
      <c r="AS89" s="56">
        <v>510</v>
      </c>
      <c r="AT89" s="56">
        <v>510</v>
      </c>
      <c r="AU89" s="56">
        <v>510</v>
      </c>
      <c r="AV89" s="63">
        <v>510</v>
      </c>
      <c r="AW89" s="55">
        <v>557</v>
      </c>
    </row>
    <row r="90" spans="1:49" ht="14.25" thickBot="1" x14ac:dyDescent="0.2">
      <c r="D90" s="29"/>
      <c r="E90" s="29"/>
      <c r="F90" s="29"/>
      <c r="G90" s="29"/>
      <c r="H90" s="27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Y90" s="29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27"/>
    </row>
    <row r="91" spans="1:49" x14ac:dyDescent="0.15">
      <c r="A91" t="s">
        <v>9</v>
      </c>
      <c r="B91" t="s">
        <v>30</v>
      </c>
      <c r="C91" s="50">
        <f>$C$1</f>
        <v>45352</v>
      </c>
      <c r="D91" s="25" t="s">
        <v>53</v>
      </c>
      <c r="E91" s="25" t="s">
        <v>44</v>
      </c>
      <c r="F91" s="25" t="s">
        <v>54</v>
      </c>
      <c r="G91" s="25" t="s">
        <v>40</v>
      </c>
      <c r="H91" s="25" t="s">
        <v>55</v>
      </c>
      <c r="I91" s="25" t="s">
        <v>50</v>
      </c>
      <c r="J91" s="25" t="s">
        <v>35</v>
      </c>
      <c r="K91" s="25" t="s">
        <v>24</v>
      </c>
      <c r="L91" s="25" t="s">
        <v>41</v>
      </c>
      <c r="M91" s="25" t="s">
        <v>56</v>
      </c>
      <c r="N91" s="25" t="s">
        <v>51</v>
      </c>
      <c r="O91" s="25" t="s">
        <v>37</v>
      </c>
      <c r="P91" s="25" t="s">
        <v>49</v>
      </c>
      <c r="Q91" s="25" t="s">
        <v>42</v>
      </c>
      <c r="R91" s="25" t="s">
        <v>57</v>
      </c>
      <c r="S91" s="25" t="s">
        <v>34</v>
      </c>
      <c r="T91" s="25" t="s">
        <v>47</v>
      </c>
      <c r="U91" s="25" t="s">
        <v>39</v>
      </c>
      <c r="V91" s="25" t="s">
        <v>43</v>
      </c>
      <c r="W91" s="25" t="s">
        <v>58</v>
      </c>
      <c r="X91" s="25" t="s">
        <v>52</v>
      </c>
      <c r="Y91" s="25" t="s">
        <v>45</v>
      </c>
      <c r="Z91" s="25" t="s">
        <v>59</v>
      </c>
      <c r="AA91" s="25" t="s">
        <v>44</v>
      </c>
      <c r="AB91" s="25" t="s">
        <v>54</v>
      </c>
      <c r="AC91" s="25" t="s">
        <v>40</v>
      </c>
      <c r="AD91" s="25" t="s">
        <v>46</v>
      </c>
      <c r="AE91" s="25" t="s">
        <v>50</v>
      </c>
      <c r="AF91" s="25" t="s">
        <v>35</v>
      </c>
      <c r="AG91" s="25" t="s">
        <v>24</v>
      </c>
      <c r="AH91" s="25" t="s">
        <v>41</v>
      </c>
      <c r="AI91" s="25" t="s">
        <v>36</v>
      </c>
      <c r="AJ91" s="25" t="s">
        <v>51</v>
      </c>
      <c r="AK91" s="25" t="s">
        <v>37</v>
      </c>
      <c r="AL91" s="25" t="s">
        <v>49</v>
      </c>
      <c r="AM91" s="25" t="s">
        <v>42</v>
      </c>
      <c r="AN91" s="25" t="s">
        <v>38</v>
      </c>
      <c r="AO91" s="25" t="s">
        <v>34</v>
      </c>
      <c r="AP91" s="25" t="s">
        <v>47</v>
      </c>
      <c r="AQ91" s="25" t="s">
        <v>39</v>
      </c>
      <c r="AR91" s="25" t="s">
        <v>43</v>
      </c>
      <c r="AS91" s="25" t="s">
        <v>48</v>
      </c>
      <c r="AT91" s="25" t="s">
        <v>45</v>
      </c>
      <c r="AU91" s="25" t="s">
        <v>60</v>
      </c>
      <c r="AV91" s="60" t="s">
        <v>45</v>
      </c>
      <c r="AW91" s="64" t="s">
        <v>61</v>
      </c>
    </row>
    <row r="92" spans="1:49" x14ac:dyDescent="0.15">
      <c r="C92" s="45" t="s">
        <v>26</v>
      </c>
      <c r="D92" s="31">
        <v>17122</v>
      </c>
      <c r="E92" s="44">
        <v>17415</v>
      </c>
      <c r="F92" s="44">
        <v>19842</v>
      </c>
      <c r="G92" s="44">
        <v>13805</v>
      </c>
      <c r="H92" s="70">
        <v>16238</v>
      </c>
      <c r="I92" s="44">
        <v>10888</v>
      </c>
      <c r="J92" s="44">
        <v>15419</v>
      </c>
      <c r="K92" s="44">
        <v>16957</v>
      </c>
      <c r="L92" s="44">
        <v>18617</v>
      </c>
      <c r="M92" s="44">
        <v>19469</v>
      </c>
      <c r="N92" s="44">
        <v>13234</v>
      </c>
      <c r="O92" s="44">
        <v>15816</v>
      </c>
      <c r="P92" s="44">
        <v>21177</v>
      </c>
      <c r="Q92" s="44">
        <v>15496</v>
      </c>
      <c r="R92" s="44">
        <v>22269</v>
      </c>
      <c r="S92" s="44">
        <v>15555</v>
      </c>
      <c r="T92" s="44">
        <v>18986</v>
      </c>
      <c r="U92" s="44">
        <v>21149</v>
      </c>
      <c r="V92" s="44">
        <v>13499</v>
      </c>
      <c r="W92" s="44">
        <v>14320</v>
      </c>
      <c r="X92" s="84">
        <v>15253</v>
      </c>
      <c r="Y92" s="44">
        <v>25468</v>
      </c>
      <c r="Z92" s="44">
        <v>28129</v>
      </c>
      <c r="AA92" s="34">
        <v>21221</v>
      </c>
      <c r="AB92" s="44">
        <v>22647</v>
      </c>
      <c r="AC92" s="44">
        <v>18146</v>
      </c>
      <c r="AD92" s="44">
        <v>13964</v>
      </c>
      <c r="AE92" s="44">
        <v>21064</v>
      </c>
      <c r="AF92" s="44">
        <v>13278</v>
      </c>
      <c r="AG92" s="44">
        <v>20262</v>
      </c>
      <c r="AH92" s="44">
        <v>21749</v>
      </c>
      <c r="AI92" s="44">
        <v>15726</v>
      </c>
      <c r="AJ92" s="44">
        <v>21493</v>
      </c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0"/>
      <c r="AV92" s="61"/>
      <c r="AW92" s="24"/>
    </row>
    <row r="93" spans="1:49" s="21" customFormat="1" x14ac:dyDescent="0.15">
      <c r="C93" s="45" t="s">
        <v>3</v>
      </c>
      <c r="D93" s="32">
        <v>17.122</v>
      </c>
      <c r="E93" s="26">
        <v>17.414999999999999</v>
      </c>
      <c r="F93" s="26">
        <v>19.841999999999999</v>
      </c>
      <c r="G93" s="26">
        <v>13.805</v>
      </c>
      <c r="H93" s="70">
        <v>16.238</v>
      </c>
      <c r="I93" s="26">
        <v>10.888</v>
      </c>
      <c r="J93" s="26">
        <v>15.419</v>
      </c>
      <c r="K93" s="26">
        <v>16.957000000000001</v>
      </c>
      <c r="L93" s="26">
        <v>18.617000000000001</v>
      </c>
      <c r="M93" s="26">
        <v>19.469000000000001</v>
      </c>
      <c r="N93" s="26">
        <v>13.234</v>
      </c>
      <c r="O93" s="26">
        <v>15.816000000000001</v>
      </c>
      <c r="P93" s="26">
        <v>21.177</v>
      </c>
      <c r="Q93" s="26">
        <v>15.496</v>
      </c>
      <c r="R93" s="26">
        <v>22.268999999999998</v>
      </c>
      <c r="S93" s="26">
        <v>15.555</v>
      </c>
      <c r="T93" s="26">
        <v>18.986000000000001</v>
      </c>
      <c r="U93" s="26">
        <v>21.149000000000001</v>
      </c>
      <c r="V93" s="26">
        <v>13.499000000000001</v>
      </c>
      <c r="W93" s="26">
        <v>14.32</v>
      </c>
      <c r="X93" s="85">
        <v>15.253</v>
      </c>
      <c r="Y93" s="26">
        <v>25.468</v>
      </c>
      <c r="Z93" s="26">
        <v>28.129000000000001</v>
      </c>
      <c r="AA93" s="32">
        <v>21.221</v>
      </c>
      <c r="AB93" s="26">
        <v>22.646999999999998</v>
      </c>
      <c r="AC93" s="26">
        <v>18.146000000000001</v>
      </c>
      <c r="AD93" s="26">
        <v>13.964</v>
      </c>
      <c r="AE93" s="26">
        <v>21.064</v>
      </c>
      <c r="AF93" s="26">
        <v>13.278</v>
      </c>
      <c r="AG93" s="26">
        <v>20.262</v>
      </c>
      <c r="AH93" s="26">
        <v>21.748999999999999</v>
      </c>
      <c r="AI93" s="26">
        <v>15.726000000000001</v>
      </c>
      <c r="AJ93" s="26">
        <v>21.492999999999999</v>
      </c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40"/>
      <c r="AV93" s="61"/>
      <c r="AW93" s="24"/>
    </row>
    <row r="94" spans="1:49" x14ac:dyDescent="0.15">
      <c r="C94" s="46" t="s">
        <v>27</v>
      </c>
      <c r="D94" s="42">
        <v>421</v>
      </c>
      <c r="E94" s="41">
        <v>432</v>
      </c>
      <c r="F94" s="41">
        <v>457</v>
      </c>
      <c r="G94" s="41">
        <v>469</v>
      </c>
      <c r="H94" s="71">
        <v>520</v>
      </c>
      <c r="I94" s="44">
        <v>556</v>
      </c>
      <c r="J94" s="41">
        <v>615</v>
      </c>
      <c r="K94" s="41">
        <v>635</v>
      </c>
      <c r="L94" s="41">
        <v>719</v>
      </c>
      <c r="M94" s="41">
        <v>636</v>
      </c>
      <c r="N94" s="41">
        <v>607</v>
      </c>
      <c r="O94" s="41">
        <v>586</v>
      </c>
      <c r="P94" s="41">
        <v>559</v>
      </c>
      <c r="Q94" s="41">
        <v>547</v>
      </c>
      <c r="R94" s="41">
        <v>516</v>
      </c>
      <c r="S94" s="41">
        <v>548</v>
      </c>
      <c r="T94" s="41">
        <v>537</v>
      </c>
      <c r="U94" s="41">
        <v>560</v>
      </c>
      <c r="V94" s="41">
        <v>578</v>
      </c>
      <c r="W94" s="41">
        <v>605</v>
      </c>
      <c r="X94" s="86">
        <v>635</v>
      </c>
      <c r="Y94" s="41">
        <v>603</v>
      </c>
      <c r="Z94" s="41">
        <v>533</v>
      </c>
      <c r="AA94" s="42">
        <v>517</v>
      </c>
      <c r="AB94" s="41">
        <v>520</v>
      </c>
      <c r="AC94" s="41">
        <v>517</v>
      </c>
      <c r="AD94" s="41">
        <v>511</v>
      </c>
      <c r="AE94" s="41">
        <v>524</v>
      </c>
      <c r="AF94" s="41">
        <v>533</v>
      </c>
      <c r="AG94" s="41">
        <v>543</v>
      </c>
      <c r="AH94" s="41">
        <v>543</v>
      </c>
      <c r="AI94" s="41">
        <v>543</v>
      </c>
      <c r="AJ94" s="41">
        <v>573</v>
      </c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3"/>
      <c r="AV94" s="62"/>
      <c r="AW94" s="24"/>
    </row>
    <row r="95" spans="1:49" ht="14.25" thickBot="1" x14ac:dyDescent="0.2">
      <c r="C95" s="47" t="s">
        <v>28</v>
      </c>
      <c r="D95" s="58">
        <v>400</v>
      </c>
      <c r="E95" s="56">
        <v>400</v>
      </c>
      <c r="F95" s="56">
        <v>400</v>
      </c>
      <c r="G95" s="56">
        <v>400</v>
      </c>
      <c r="H95" s="72">
        <v>400</v>
      </c>
      <c r="I95" s="56">
        <v>400</v>
      </c>
      <c r="J95" s="56">
        <v>400</v>
      </c>
      <c r="K95" s="56">
        <v>381</v>
      </c>
      <c r="L95" s="56">
        <v>381</v>
      </c>
      <c r="M95" s="56">
        <v>381</v>
      </c>
      <c r="N95" s="56">
        <v>381</v>
      </c>
      <c r="O95" s="56">
        <v>381</v>
      </c>
      <c r="P95" s="56">
        <v>381</v>
      </c>
      <c r="Q95" s="56">
        <v>381</v>
      </c>
      <c r="R95" s="56">
        <v>437</v>
      </c>
      <c r="S95" s="56">
        <v>437</v>
      </c>
      <c r="T95" s="56">
        <v>437</v>
      </c>
      <c r="U95" s="56">
        <v>437</v>
      </c>
      <c r="V95" s="56">
        <v>437</v>
      </c>
      <c r="W95" s="56">
        <v>437</v>
      </c>
      <c r="X95" s="87">
        <v>437</v>
      </c>
      <c r="Y95" s="56">
        <v>437</v>
      </c>
      <c r="Z95" s="56">
        <v>471</v>
      </c>
      <c r="AA95" s="56">
        <v>471</v>
      </c>
      <c r="AB95" s="56">
        <v>471</v>
      </c>
      <c r="AC95" s="56">
        <v>471</v>
      </c>
      <c r="AD95" s="56">
        <v>471</v>
      </c>
      <c r="AE95" s="56">
        <v>471</v>
      </c>
      <c r="AF95" s="56">
        <v>471</v>
      </c>
      <c r="AG95" s="56">
        <v>547</v>
      </c>
      <c r="AH95" s="56">
        <v>547</v>
      </c>
      <c r="AI95" s="56">
        <v>547</v>
      </c>
      <c r="AJ95" s="56">
        <v>547</v>
      </c>
      <c r="AK95" s="56">
        <v>547</v>
      </c>
      <c r="AL95" s="56">
        <v>547</v>
      </c>
      <c r="AM95" s="56">
        <v>547</v>
      </c>
      <c r="AN95" s="56">
        <v>547</v>
      </c>
      <c r="AO95" s="56">
        <v>502</v>
      </c>
      <c r="AP95" s="56">
        <v>502</v>
      </c>
      <c r="AQ95" s="56">
        <v>502</v>
      </c>
      <c r="AR95" s="56">
        <v>502</v>
      </c>
      <c r="AS95" s="56">
        <v>502</v>
      </c>
      <c r="AT95" s="56">
        <v>502</v>
      </c>
      <c r="AU95" s="56">
        <v>515</v>
      </c>
      <c r="AV95" s="63">
        <v>515</v>
      </c>
      <c r="AW95" s="55">
        <v>563</v>
      </c>
    </row>
    <row r="96" spans="1:49" ht="14.25" thickBot="1" x14ac:dyDescent="0.2">
      <c r="D96" s="27"/>
      <c r="E96" s="27"/>
      <c r="F96" s="27"/>
      <c r="G96" s="27"/>
      <c r="H96" s="27"/>
      <c r="I96" s="78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Y96" s="27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27"/>
    </row>
    <row r="97" spans="1:49" x14ac:dyDescent="0.15">
      <c r="A97" t="s">
        <v>9</v>
      </c>
      <c r="B97" t="s">
        <v>31</v>
      </c>
      <c r="C97" s="50">
        <f>$C$1</f>
        <v>45352</v>
      </c>
      <c r="D97" s="25" t="s">
        <v>53</v>
      </c>
      <c r="E97" s="25" t="s">
        <v>44</v>
      </c>
      <c r="F97" s="25" t="s">
        <v>54</v>
      </c>
      <c r="G97" s="25" t="s">
        <v>40</v>
      </c>
      <c r="H97" s="25" t="s">
        <v>55</v>
      </c>
      <c r="I97" s="25" t="s">
        <v>50</v>
      </c>
      <c r="J97" s="25" t="s">
        <v>35</v>
      </c>
      <c r="K97" s="25" t="s">
        <v>24</v>
      </c>
      <c r="L97" s="25" t="s">
        <v>41</v>
      </c>
      <c r="M97" s="25" t="s">
        <v>56</v>
      </c>
      <c r="N97" s="25" t="s">
        <v>51</v>
      </c>
      <c r="O97" s="25" t="s">
        <v>37</v>
      </c>
      <c r="P97" s="25" t="s">
        <v>49</v>
      </c>
      <c r="Q97" s="25" t="s">
        <v>42</v>
      </c>
      <c r="R97" s="25" t="s">
        <v>57</v>
      </c>
      <c r="S97" s="25" t="s">
        <v>34</v>
      </c>
      <c r="T97" s="25" t="s">
        <v>47</v>
      </c>
      <c r="U97" s="25" t="s">
        <v>39</v>
      </c>
      <c r="V97" s="25" t="s">
        <v>43</v>
      </c>
      <c r="W97" s="25" t="s">
        <v>58</v>
      </c>
      <c r="X97" s="25" t="s">
        <v>52</v>
      </c>
      <c r="Y97" s="25" t="s">
        <v>45</v>
      </c>
      <c r="Z97" s="25" t="s">
        <v>59</v>
      </c>
      <c r="AA97" s="25" t="s">
        <v>44</v>
      </c>
      <c r="AB97" s="25" t="s">
        <v>54</v>
      </c>
      <c r="AC97" s="25" t="s">
        <v>40</v>
      </c>
      <c r="AD97" s="25" t="s">
        <v>46</v>
      </c>
      <c r="AE97" s="25" t="s">
        <v>50</v>
      </c>
      <c r="AF97" s="25" t="s">
        <v>35</v>
      </c>
      <c r="AG97" s="25" t="s">
        <v>24</v>
      </c>
      <c r="AH97" s="25" t="s">
        <v>41</v>
      </c>
      <c r="AI97" s="25" t="s">
        <v>36</v>
      </c>
      <c r="AJ97" s="25" t="s">
        <v>51</v>
      </c>
      <c r="AK97" s="25" t="s">
        <v>37</v>
      </c>
      <c r="AL97" s="25" t="s">
        <v>49</v>
      </c>
      <c r="AM97" s="25" t="s">
        <v>42</v>
      </c>
      <c r="AN97" s="25" t="s">
        <v>38</v>
      </c>
      <c r="AO97" s="25" t="s">
        <v>34</v>
      </c>
      <c r="AP97" s="25" t="s">
        <v>47</v>
      </c>
      <c r="AQ97" s="25" t="s">
        <v>39</v>
      </c>
      <c r="AR97" s="25" t="s">
        <v>43</v>
      </c>
      <c r="AS97" s="25" t="s">
        <v>48</v>
      </c>
      <c r="AT97" s="25" t="s">
        <v>45</v>
      </c>
      <c r="AU97" s="25" t="s">
        <v>60</v>
      </c>
      <c r="AV97" s="60" t="s">
        <v>45</v>
      </c>
      <c r="AW97" s="64" t="s">
        <v>61</v>
      </c>
    </row>
    <row r="98" spans="1:49" x14ac:dyDescent="0.15">
      <c r="C98" s="45" t="s">
        <v>26</v>
      </c>
      <c r="D98" s="31">
        <v>5696</v>
      </c>
      <c r="E98" s="44">
        <v>7451</v>
      </c>
      <c r="F98" s="44">
        <v>4330</v>
      </c>
      <c r="G98" s="44">
        <v>5808</v>
      </c>
      <c r="H98" s="70">
        <v>5492</v>
      </c>
      <c r="I98" s="44">
        <v>3525</v>
      </c>
      <c r="J98" s="44">
        <v>5839</v>
      </c>
      <c r="K98" s="44">
        <v>5816</v>
      </c>
      <c r="L98" s="44">
        <v>5694</v>
      </c>
      <c r="M98" s="44">
        <v>5782</v>
      </c>
      <c r="N98" s="44">
        <v>4189</v>
      </c>
      <c r="O98" s="44">
        <v>5642</v>
      </c>
      <c r="P98" s="44">
        <v>5080</v>
      </c>
      <c r="Q98" s="44">
        <v>4659</v>
      </c>
      <c r="R98" s="44">
        <v>5344</v>
      </c>
      <c r="S98" s="44">
        <v>3921</v>
      </c>
      <c r="T98" s="44">
        <v>4983</v>
      </c>
      <c r="U98" s="44">
        <v>4492</v>
      </c>
      <c r="V98" s="44">
        <v>4223</v>
      </c>
      <c r="W98" s="44">
        <v>5042</v>
      </c>
      <c r="X98" s="84">
        <v>4275</v>
      </c>
      <c r="Y98" s="44">
        <v>6253</v>
      </c>
      <c r="Z98" s="44">
        <v>4431</v>
      </c>
      <c r="AA98" s="34">
        <v>4366</v>
      </c>
      <c r="AB98" s="44">
        <v>5278</v>
      </c>
      <c r="AC98" s="44">
        <v>4579</v>
      </c>
      <c r="AD98" s="44">
        <v>6718</v>
      </c>
      <c r="AE98" s="44">
        <v>4723</v>
      </c>
      <c r="AF98" s="44">
        <v>4649</v>
      </c>
      <c r="AG98" s="44">
        <v>6353</v>
      </c>
      <c r="AH98" s="44">
        <v>3470</v>
      </c>
      <c r="AI98" s="44">
        <v>4783</v>
      </c>
      <c r="AJ98" s="44">
        <v>3594</v>
      </c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0"/>
      <c r="AV98" s="61"/>
      <c r="AW98" s="24"/>
    </row>
    <row r="99" spans="1:49" s="21" customFormat="1" x14ac:dyDescent="0.15">
      <c r="C99" s="45" t="s">
        <v>3</v>
      </c>
      <c r="D99" s="32">
        <v>5.6959999999999997</v>
      </c>
      <c r="E99" s="26">
        <v>7.4509999999999996</v>
      </c>
      <c r="F99" s="26">
        <v>4.33</v>
      </c>
      <c r="G99" s="26">
        <v>5.8079999999999998</v>
      </c>
      <c r="H99" s="70">
        <v>5.492</v>
      </c>
      <c r="I99" s="26">
        <v>3.5249999999999999</v>
      </c>
      <c r="J99" s="26">
        <v>5.8390000000000004</v>
      </c>
      <c r="K99" s="26">
        <v>5.8159999999999998</v>
      </c>
      <c r="L99" s="26">
        <v>5.694</v>
      </c>
      <c r="M99" s="26">
        <v>5.782</v>
      </c>
      <c r="N99" s="26">
        <v>4.1890000000000001</v>
      </c>
      <c r="O99" s="26">
        <v>5.6420000000000003</v>
      </c>
      <c r="P99" s="26">
        <v>5.08</v>
      </c>
      <c r="Q99" s="26">
        <v>4.6589999999999998</v>
      </c>
      <c r="R99" s="26">
        <v>5.3440000000000003</v>
      </c>
      <c r="S99" s="26">
        <v>3.9209999999999998</v>
      </c>
      <c r="T99" s="26">
        <v>4.9829999999999997</v>
      </c>
      <c r="U99" s="26">
        <v>4.492</v>
      </c>
      <c r="V99" s="26">
        <v>4.2229999999999999</v>
      </c>
      <c r="W99" s="26">
        <v>5.0419999999999998</v>
      </c>
      <c r="X99" s="85">
        <v>4.2750000000000004</v>
      </c>
      <c r="Y99" s="26">
        <v>6.2530000000000001</v>
      </c>
      <c r="Z99" s="26">
        <v>4.431</v>
      </c>
      <c r="AA99" s="32">
        <v>4.3659999999999997</v>
      </c>
      <c r="AB99" s="26">
        <v>5.2779999999999996</v>
      </c>
      <c r="AC99" s="26">
        <v>4.5789999999999997</v>
      </c>
      <c r="AD99" s="26">
        <v>6.718</v>
      </c>
      <c r="AE99" s="26">
        <v>4.7229999999999999</v>
      </c>
      <c r="AF99" s="26">
        <v>4.649</v>
      </c>
      <c r="AG99" s="26">
        <v>6.3529999999999998</v>
      </c>
      <c r="AH99" s="26">
        <v>3.47</v>
      </c>
      <c r="AI99" s="26">
        <v>4.7830000000000004</v>
      </c>
      <c r="AJ99" s="26">
        <v>3.5939999999999999</v>
      </c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40"/>
      <c r="AV99" s="61"/>
      <c r="AW99" s="24"/>
    </row>
    <row r="100" spans="1:49" x14ac:dyDescent="0.15">
      <c r="C100" s="46" t="s">
        <v>27</v>
      </c>
      <c r="D100" s="42">
        <v>371</v>
      </c>
      <c r="E100" s="41">
        <v>392</v>
      </c>
      <c r="F100" s="41">
        <v>401</v>
      </c>
      <c r="G100" s="41">
        <v>465</v>
      </c>
      <c r="H100" s="71">
        <v>469</v>
      </c>
      <c r="I100" s="44">
        <v>492</v>
      </c>
      <c r="J100" s="41">
        <v>516</v>
      </c>
      <c r="K100" s="41">
        <v>562</v>
      </c>
      <c r="L100" s="41">
        <v>537</v>
      </c>
      <c r="M100" s="41">
        <v>546</v>
      </c>
      <c r="N100" s="41">
        <v>521</v>
      </c>
      <c r="O100" s="41">
        <v>497</v>
      </c>
      <c r="P100" s="41">
        <v>479</v>
      </c>
      <c r="Q100" s="41">
        <v>495</v>
      </c>
      <c r="R100" s="41">
        <v>484</v>
      </c>
      <c r="S100" s="41">
        <v>483</v>
      </c>
      <c r="T100" s="41">
        <v>521</v>
      </c>
      <c r="U100" s="41">
        <v>505</v>
      </c>
      <c r="V100" s="41">
        <v>548</v>
      </c>
      <c r="W100" s="41">
        <v>539</v>
      </c>
      <c r="X100" s="86">
        <v>498</v>
      </c>
      <c r="Y100" s="41">
        <v>497</v>
      </c>
      <c r="Z100" s="41">
        <v>506</v>
      </c>
      <c r="AA100" s="42">
        <v>541</v>
      </c>
      <c r="AB100" s="41">
        <v>537</v>
      </c>
      <c r="AC100" s="41">
        <v>572</v>
      </c>
      <c r="AD100" s="41">
        <v>558</v>
      </c>
      <c r="AE100" s="41">
        <v>527</v>
      </c>
      <c r="AF100" s="41">
        <v>543</v>
      </c>
      <c r="AG100" s="41">
        <v>545</v>
      </c>
      <c r="AH100" s="41">
        <v>575</v>
      </c>
      <c r="AI100" s="41">
        <v>574</v>
      </c>
      <c r="AJ100" s="41">
        <v>615</v>
      </c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3"/>
      <c r="AV100" s="62"/>
      <c r="AW100" s="24"/>
    </row>
    <row r="101" spans="1:49" ht="14.25" thickBot="1" x14ac:dyDescent="0.2">
      <c r="C101" s="47" t="s">
        <v>28</v>
      </c>
      <c r="D101" s="58">
        <v>372</v>
      </c>
      <c r="E101" s="56">
        <v>372</v>
      </c>
      <c r="F101" s="56">
        <v>372</v>
      </c>
      <c r="G101" s="56">
        <v>372</v>
      </c>
      <c r="H101" s="72">
        <v>372</v>
      </c>
      <c r="I101" s="56">
        <v>372</v>
      </c>
      <c r="J101" s="56">
        <v>372</v>
      </c>
      <c r="K101" s="56">
        <v>365</v>
      </c>
      <c r="L101" s="56">
        <v>365</v>
      </c>
      <c r="M101" s="56">
        <v>365</v>
      </c>
      <c r="N101" s="56">
        <v>365</v>
      </c>
      <c r="O101" s="56">
        <v>365</v>
      </c>
      <c r="P101" s="56">
        <v>365</v>
      </c>
      <c r="Q101" s="56">
        <v>365</v>
      </c>
      <c r="R101" s="56">
        <v>388</v>
      </c>
      <c r="S101" s="56">
        <v>388</v>
      </c>
      <c r="T101" s="56">
        <v>388</v>
      </c>
      <c r="U101" s="56">
        <v>388</v>
      </c>
      <c r="V101" s="56">
        <v>388</v>
      </c>
      <c r="W101" s="56">
        <v>388</v>
      </c>
      <c r="X101" s="87">
        <v>388</v>
      </c>
      <c r="Y101" s="56">
        <v>388</v>
      </c>
      <c r="Z101" s="56">
        <v>429</v>
      </c>
      <c r="AA101" s="56">
        <v>429</v>
      </c>
      <c r="AB101" s="56">
        <v>429</v>
      </c>
      <c r="AC101" s="56">
        <v>429</v>
      </c>
      <c r="AD101" s="56">
        <v>429</v>
      </c>
      <c r="AE101" s="56">
        <v>429</v>
      </c>
      <c r="AF101" s="56">
        <v>429</v>
      </c>
      <c r="AG101" s="56">
        <v>458</v>
      </c>
      <c r="AH101" s="56">
        <v>458</v>
      </c>
      <c r="AI101" s="56">
        <v>458</v>
      </c>
      <c r="AJ101" s="56">
        <v>458</v>
      </c>
      <c r="AK101" s="56">
        <v>458</v>
      </c>
      <c r="AL101" s="56">
        <v>458</v>
      </c>
      <c r="AM101" s="56">
        <v>458</v>
      </c>
      <c r="AN101" s="56">
        <v>458</v>
      </c>
      <c r="AO101" s="56">
        <v>463</v>
      </c>
      <c r="AP101" s="56">
        <v>463</v>
      </c>
      <c r="AQ101" s="56">
        <v>463</v>
      </c>
      <c r="AR101" s="56">
        <v>463</v>
      </c>
      <c r="AS101" s="56">
        <v>463</v>
      </c>
      <c r="AT101" s="56">
        <v>463</v>
      </c>
      <c r="AU101" s="56">
        <v>479</v>
      </c>
      <c r="AV101" s="63">
        <v>479</v>
      </c>
      <c r="AW101" s="55">
        <v>568</v>
      </c>
    </row>
    <row r="102" spans="1:49" x14ac:dyDescent="0.15">
      <c r="C102" s="16"/>
      <c r="D102" s="5"/>
      <c r="E102" s="5"/>
      <c r="F102" s="5"/>
      <c r="G102" s="5"/>
      <c r="I102" s="8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9" s="18" customFormat="1" ht="0.75" customHeight="1" x14ac:dyDescent="0.15">
      <c r="C103" s="20"/>
      <c r="D103" s="19"/>
      <c r="E103" s="19"/>
      <c r="F103" s="19"/>
      <c r="G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88"/>
      <c r="Y103" s="19"/>
      <c r="Z103" s="19"/>
      <c r="AA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1:49" ht="14.25" thickBot="1" x14ac:dyDescent="0.2">
      <c r="I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</row>
    <row r="105" spans="1:49" x14ac:dyDescent="0.15">
      <c r="A105" s="17" t="s">
        <v>4</v>
      </c>
      <c r="B105" t="s">
        <v>25</v>
      </c>
      <c r="C105" s="49">
        <f>$C$1</f>
        <v>45352</v>
      </c>
      <c r="D105" s="25" t="s">
        <v>53</v>
      </c>
      <c r="E105" s="25" t="s">
        <v>44</v>
      </c>
      <c r="F105" s="25" t="s">
        <v>54</v>
      </c>
      <c r="G105" s="25" t="s">
        <v>40</v>
      </c>
      <c r="H105" s="25" t="s">
        <v>55</v>
      </c>
      <c r="I105" s="25" t="s">
        <v>50</v>
      </c>
      <c r="J105" s="25" t="s">
        <v>35</v>
      </c>
      <c r="K105" s="25" t="s">
        <v>24</v>
      </c>
      <c r="L105" s="25" t="s">
        <v>41</v>
      </c>
      <c r="M105" s="25" t="s">
        <v>56</v>
      </c>
      <c r="N105" s="25" t="s">
        <v>51</v>
      </c>
      <c r="O105" s="25" t="s">
        <v>37</v>
      </c>
      <c r="P105" s="25" t="s">
        <v>49</v>
      </c>
      <c r="Q105" s="25" t="s">
        <v>42</v>
      </c>
      <c r="R105" s="25" t="s">
        <v>57</v>
      </c>
      <c r="S105" s="25" t="s">
        <v>34</v>
      </c>
      <c r="T105" s="25" t="s">
        <v>47</v>
      </c>
      <c r="U105" s="25" t="s">
        <v>39</v>
      </c>
      <c r="V105" s="25" t="s">
        <v>43</v>
      </c>
      <c r="W105" s="25" t="s">
        <v>58</v>
      </c>
      <c r="X105" s="25" t="s">
        <v>52</v>
      </c>
      <c r="Y105" s="25" t="s">
        <v>45</v>
      </c>
      <c r="Z105" s="25" t="s">
        <v>59</v>
      </c>
      <c r="AA105" s="25" t="s">
        <v>44</v>
      </c>
      <c r="AB105" s="25" t="s">
        <v>54</v>
      </c>
      <c r="AC105" s="25" t="s">
        <v>40</v>
      </c>
      <c r="AD105" s="25" t="s">
        <v>46</v>
      </c>
      <c r="AE105" s="25" t="s">
        <v>50</v>
      </c>
      <c r="AF105" s="25" t="s">
        <v>35</v>
      </c>
      <c r="AG105" s="25" t="s">
        <v>24</v>
      </c>
      <c r="AH105" s="25" t="s">
        <v>41</v>
      </c>
      <c r="AI105" s="25" t="s">
        <v>36</v>
      </c>
      <c r="AJ105" s="25" t="s">
        <v>51</v>
      </c>
      <c r="AK105" s="25" t="s">
        <v>37</v>
      </c>
      <c r="AL105" s="25" t="s">
        <v>49</v>
      </c>
      <c r="AM105" s="25" t="s">
        <v>42</v>
      </c>
      <c r="AN105" s="25" t="s">
        <v>38</v>
      </c>
      <c r="AO105" s="25" t="s">
        <v>34</v>
      </c>
      <c r="AP105" s="25" t="s">
        <v>47</v>
      </c>
      <c r="AQ105" s="25" t="s">
        <v>39</v>
      </c>
      <c r="AR105" s="25" t="s">
        <v>43</v>
      </c>
      <c r="AS105" s="25" t="s">
        <v>48</v>
      </c>
      <c r="AT105" s="25" t="s">
        <v>45</v>
      </c>
      <c r="AU105" s="25" t="s">
        <v>60</v>
      </c>
      <c r="AV105" s="60" t="s">
        <v>45</v>
      </c>
      <c r="AW105" s="64" t="s">
        <v>61</v>
      </c>
    </row>
    <row r="106" spans="1:49" x14ac:dyDescent="0.15">
      <c r="C106" s="45" t="s">
        <v>26</v>
      </c>
      <c r="D106" s="31">
        <v>284774</v>
      </c>
      <c r="E106" s="44">
        <v>322583</v>
      </c>
      <c r="F106" s="44">
        <v>276970</v>
      </c>
      <c r="G106" s="44">
        <v>282563</v>
      </c>
      <c r="H106" s="70">
        <v>268965</v>
      </c>
      <c r="I106" s="44">
        <v>171392</v>
      </c>
      <c r="J106" s="44">
        <v>247778</v>
      </c>
      <c r="K106" s="44">
        <v>307043</v>
      </c>
      <c r="L106" s="44">
        <v>229298</v>
      </c>
      <c r="M106" s="44">
        <v>205222</v>
      </c>
      <c r="N106" s="44">
        <v>199943</v>
      </c>
      <c r="O106" s="44">
        <v>255236</v>
      </c>
      <c r="P106" s="44">
        <v>293397</v>
      </c>
      <c r="Q106" s="44">
        <v>238163</v>
      </c>
      <c r="R106" s="44">
        <v>247069</v>
      </c>
      <c r="S106" s="44">
        <v>205610</v>
      </c>
      <c r="T106" s="44">
        <v>231557</v>
      </c>
      <c r="U106" s="44">
        <v>188560</v>
      </c>
      <c r="V106" s="44">
        <v>160999</v>
      </c>
      <c r="W106" s="44">
        <v>169692</v>
      </c>
      <c r="X106" s="84">
        <v>222355</v>
      </c>
      <c r="Y106" s="44">
        <v>247291</v>
      </c>
      <c r="Z106" s="44">
        <v>255007</v>
      </c>
      <c r="AA106" s="34">
        <v>234251</v>
      </c>
      <c r="AB106" s="44">
        <v>264474</v>
      </c>
      <c r="AC106" s="44">
        <v>227206</v>
      </c>
      <c r="AD106" s="44">
        <v>272059</v>
      </c>
      <c r="AE106" s="44">
        <v>263376</v>
      </c>
      <c r="AF106" s="44">
        <v>324103</v>
      </c>
      <c r="AG106" s="44">
        <v>237310</v>
      </c>
      <c r="AH106" s="44">
        <v>277679</v>
      </c>
      <c r="AI106" s="44">
        <v>269151</v>
      </c>
      <c r="AJ106" s="44">
        <v>293927</v>
      </c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0"/>
      <c r="AV106" s="61"/>
      <c r="AW106" s="24"/>
    </row>
    <row r="107" spans="1:49" s="21" customFormat="1" x14ac:dyDescent="0.15">
      <c r="C107" s="45" t="s">
        <v>3</v>
      </c>
      <c r="D107" s="32">
        <v>284.774</v>
      </c>
      <c r="E107" s="26">
        <v>322.58300000000003</v>
      </c>
      <c r="F107" s="26">
        <v>276.97000000000003</v>
      </c>
      <c r="G107" s="26">
        <v>282.56299999999999</v>
      </c>
      <c r="H107" s="70">
        <v>268.96499999999997</v>
      </c>
      <c r="I107" s="26">
        <v>171.392</v>
      </c>
      <c r="J107" s="26">
        <v>247.77799999999999</v>
      </c>
      <c r="K107" s="26">
        <v>307.04300000000001</v>
      </c>
      <c r="L107" s="26">
        <v>229.298</v>
      </c>
      <c r="M107" s="26">
        <v>205.22200000000001</v>
      </c>
      <c r="N107" s="26">
        <v>199.94300000000001</v>
      </c>
      <c r="O107" s="26">
        <v>255.23599999999999</v>
      </c>
      <c r="P107" s="26">
        <v>293.39699999999999</v>
      </c>
      <c r="Q107" s="26">
        <v>238.16300000000001</v>
      </c>
      <c r="R107" s="26">
        <v>247.06899999999999</v>
      </c>
      <c r="S107" s="26">
        <v>205.61</v>
      </c>
      <c r="T107" s="26">
        <v>231.55699999999999</v>
      </c>
      <c r="U107" s="26">
        <v>188.56</v>
      </c>
      <c r="V107" s="26">
        <v>160.999</v>
      </c>
      <c r="W107" s="26">
        <v>169.69200000000001</v>
      </c>
      <c r="X107" s="85">
        <v>222.35499999999999</v>
      </c>
      <c r="Y107" s="26">
        <v>247.291</v>
      </c>
      <c r="Z107" s="26">
        <v>255.00700000000001</v>
      </c>
      <c r="AA107" s="32">
        <v>234.251</v>
      </c>
      <c r="AB107" s="26">
        <v>264.47399999999999</v>
      </c>
      <c r="AC107" s="26">
        <v>227.20599999999999</v>
      </c>
      <c r="AD107" s="26">
        <v>272.05900000000003</v>
      </c>
      <c r="AE107" s="26">
        <v>263.37599999999998</v>
      </c>
      <c r="AF107" s="26">
        <v>324.10300000000001</v>
      </c>
      <c r="AG107" s="26">
        <v>237.31</v>
      </c>
      <c r="AH107" s="26">
        <v>277.67899999999997</v>
      </c>
      <c r="AI107" s="26">
        <v>269.15100000000001</v>
      </c>
      <c r="AJ107" s="26">
        <v>293.92700000000002</v>
      </c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40"/>
      <c r="AV107" s="61"/>
      <c r="AW107" s="24"/>
    </row>
    <row r="108" spans="1:49" x14ac:dyDescent="0.15">
      <c r="C108" s="46" t="s">
        <v>27</v>
      </c>
      <c r="D108" s="42">
        <v>166</v>
      </c>
      <c r="E108" s="41">
        <v>164</v>
      </c>
      <c r="F108" s="41">
        <v>165</v>
      </c>
      <c r="G108" s="41">
        <v>183</v>
      </c>
      <c r="H108" s="71">
        <v>205</v>
      </c>
      <c r="I108" s="44">
        <v>211</v>
      </c>
      <c r="J108" s="41">
        <v>222</v>
      </c>
      <c r="K108" s="41">
        <v>213</v>
      </c>
      <c r="L108" s="41">
        <v>228</v>
      </c>
      <c r="M108" s="41">
        <v>239</v>
      </c>
      <c r="N108" s="41">
        <v>256</v>
      </c>
      <c r="O108" s="41">
        <v>266</v>
      </c>
      <c r="P108" s="41">
        <v>263</v>
      </c>
      <c r="Q108" s="41">
        <v>272</v>
      </c>
      <c r="R108" s="41">
        <v>285</v>
      </c>
      <c r="S108" s="41">
        <v>296</v>
      </c>
      <c r="T108" s="41">
        <v>310</v>
      </c>
      <c r="U108" s="41">
        <v>334</v>
      </c>
      <c r="V108" s="41">
        <v>380</v>
      </c>
      <c r="W108" s="41">
        <v>401</v>
      </c>
      <c r="X108" s="86">
        <v>374</v>
      </c>
      <c r="Y108" s="41">
        <v>353</v>
      </c>
      <c r="Z108" s="41">
        <v>309</v>
      </c>
      <c r="AA108" s="42">
        <v>303</v>
      </c>
      <c r="AB108" s="41">
        <v>308</v>
      </c>
      <c r="AC108" s="41">
        <v>317</v>
      </c>
      <c r="AD108" s="41">
        <v>293</v>
      </c>
      <c r="AE108" s="41">
        <v>266</v>
      </c>
      <c r="AF108" s="41">
        <v>258</v>
      </c>
      <c r="AG108" s="41">
        <v>279</v>
      </c>
      <c r="AH108" s="41">
        <v>245</v>
      </c>
      <c r="AI108" s="41">
        <v>250</v>
      </c>
      <c r="AJ108" s="41">
        <v>257</v>
      </c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3"/>
      <c r="AV108" s="62"/>
      <c r="AW108" s="24"/>
    </row>
    <row r="109" spans="1:49" ht="14.25" thickBot="1" x14ac:dyDescent="0.2">
      <c r="C109" s="47" t="s">
        <v>28</v>
      </c>
      <c r="D109" s="58">
        <v>192</v>
      </c>
      <c r="E109" s="56">
        <v>192</v>
      </c>
      <c r="F109" s="56">
        <v>192</v>
      </c>
      <c r="G109" s="56">
        <v>192</v>
      </c>
      <c r="H109" s="72">
        <v>192</v>
      </c>
      <c r="I109" s="56">
        <v>192</v>
      </c>
      <c r="J109" s="56">
        <v>192</v>
      </c>
      <c r="K109" s="56">
        <v>170</v>
      </c>
      <c r="L109" s="56">
        <v>170</v>
      </c>
      <c r="M109" s="56">
        <v>170</v>
      </c>
      <c r="N109" s="56">
        <v>170</v>
      </c>
      <c r="O109" s="56">
        <v>170</v>
      </c>
      <c r="P109" s="56">
        <v>170</v>
      </c>
      <c r="Q109" s="56">
        <v>170</v>
      </c>
      <c r="R109" s="56">
        <v>183</v>
      </c>
      <c r="S109" s="56">
        <v>183</v>
      </c>
      <c r="T109" s="56">
        <v>183</v>
      </c>
      <c r="U109" s="56">
        <v>183</v>
      </c>
      <c r="V109" s="56">
        <v>183</v>
      </c>
      <c r="W109" s="56">
        <v>183</v>
      </c>
      <c r="X109" s="87">
        <v>183</v>
      </c>
      <c r="Y109" s="56">
        <v>183</v>
      </c>
      <c r="Z109" s="56">
        <v>176</v>
      </c>
      <c r="AA109" s="56">
        <v>176</v>
      </c>
      <c r="AB109" s="56">
        <v>176</v>
      </c>
      <c r="AC109" s="56">
        <v>176</v>
      </c>
      <c r="AD109" s="56">
        <v>176</v>
      </c>
      <c r="AE109" s="56">
        <v>176</v>
      </c>
      <c r="AF109" s="56">
        <v>176</v>
      </c>
      <c r="AG109" s="56">
        <v>201</v>
      </c>
      <c r="AH109" s="56">
        <v>201</v>
      </c>
      <c r="AI109" s="56">
        <v>201</v>
      </c>
      <c r="AJ109" s="56">
        <v>201</v>
      </c>
      <c r="AK109" s="56">
        <v>201</v>
      </c>
      <c r="AL109" s="56">
        <v>201</v>
      </c>
      <c r="AM109" s="56">
        <v>201</v>
      </c>
      <c r="AN109" s="56">
        <v>201</v>
      </c>
      <c r="AO109" s="56">
        <v>172</v>
      </c>
      <c r="AP109" s="56">
        <v>172</v>
      </c>
      <c r="AQ109" s="56">
        <v>172</v>
      </c>
      <c r="AR109" s="56">
        <v>172</v>
      </c>
      <c r="AS109" s="56">
        <v>172</v>
      </c>
      <c r="AT109" s="56">
        <v>172</v>
      </c>
      <c r="AU109" s="56">
        <v>160</v>
      </c>
      <c r="AV109" s="63">
        <v>160</v>
      </c>
      <c r="AW109" s="55">
        <v>161</v>
      </c>
    </row>
    <row r="110" spans="1:49" ht="14.25" thickBot="1" x14ac:dyDescent="0.2">
      <c r="D110" s="27"/>
      <c r="E110" s="27"/>
      <c r="F110" s="27"/>
      <c r="G110" s="27"/>
      <c r="H110" s="27"/>
      <c r="I110" s="78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78"/>
      <c r="AU110" s="35"/>
    </row>
    <row r="111" spans="1:49" x14ac:dyDescent="0.15">
      <c r="A111" t="s">
        <v>4</v>
      </c>
      <c r="B111" t="s">
        <v>29</v>
      </c>
      <c r="C111" s="50">
        <f>$C$1</f>
        <v>45352</v>
      </c>
      <c r="D111" s="25" t="s">
        <v>53</v>
      </c>
      <c r="E111" s="25" t="s">
        <v>44</v>
      </c>
      <c r="F111" s="25" t="s">
        <v>54</v>
      </c>
      <c r="G111" s="25" t="s">
        <v>40</v>
      </c>
      <c r="H111" s="25" t="s">
        <v>55</v>
      </c>
      <c r="I111" s="25" t="s">
        <v>50</v>
      </c>
      <c r="J111" s="25" t="s">
        <v>35</v>
      </c>
      <c r="K111" s="25" t="s">
        <v>24</v>
      </c>
      <c r="L111" s="25" t="s">
        <v>41</v>
      </c>
      <c r="M111" s="25" t="s">
        <v>56</v>
      </c>
      <c r="N111" s="25" t="s">
        <v>51</v>
      </c>
      <c r="O111" s="25" t="s">
        <v>37</v>
      </c>
      <c r="P111" s="25" t="s">
        <v>49</v>
      </c>
      <c r="Q111" s="25" t="s">
        <v>42</v>
      </c>
      <c r="R111" s="25" t="s">
        <v>57</v>
      </c>
      <c r="S111" s="25" t="s">
        <v>34</v>
      </c>
      <c r="T111" s="25" t="s">
        <v>47</v>
      </c>
      <c r="U111" s="25" t="s">
        <v>39</v>
      </c>
      <c r="V111" s="25" t="s">
        <v>43</v>
      </c>
      <c r="W111" s="25" t="s">
        <v>58</v>
      </c>
      <c r="X111" s="25" t="s">
        <v>52</v>
      </c>
      <c r="Y111" s="25" t="s">
        <v>45</v>
      </c>
      <c r="Z111" s="25" t="s">
        <v>59</v>
      </c>
      <c r="AA111" s="25" t="s">
        <v>44</v>
      </c>
      <c r="AB111" s="25" t="s">
        <v>54</v>
      </c>
      <c r="AC111" s="25" t="s">
        <v>40</v>
      </c>
      <c r="AD111" s="25" t="s">
        <v>46</v>
      </c>
      <c r="AE111" s="25" t="s">
        <v>50</v>
      </c>
      <c r="AF111" s="25" t="s">
        <v>35</v>
      </c>
      <c r="AG111" s="25" t="s">
        <v>24</v>
      </c>
      <c r="AH111" s="25" t="s">
        <v>41</v>
      </c>
      <c r="AI111" s="25" t="s">
        <v>36</v>
      </c>
      <c r="AJ111" s="25" t="s">
        <v>51</v>
      </c>
      <c r="AK111" s="25" t="s">
        <v>37</v>
      </c>
      <c r="AL111" s="25" t="s">
        <v>49</v>
      </c>
      <c r="AM111" s="25" t="s">
        <v>42</v>
      </c>
      <c r="AN111" s="25" t="s">
        <v>38</v>
      </c>
      <c r="AO111" s="25" t="s">
        <v>34</v>
      </c>
      <c r="AP111" s="25" t="s">
        <v>47</v>
      </c>
      <c r="AQ111" s="25" t="s">
        <v>39</v>
      </c>
      <c r="AR111" s="25" t="s">
        <v>43</v>
      </c>
      <c r="AS111" s="25" t="s">
        <v>48</v>
      </c>
      <c r="AT111" s="25" t="s">
        <v>45</v>
      </c>
      <c r="AU111" s="25" t="s">
        <v>60</v>
      </c>
      <c r="AV111" s="60" t="s">
        <v>45</v>
      </c>
      <c r="AW111" s="64" t="s">
        <v>61</v>
      </c>
    </row>
    <row r="112" spans="1:49" x14ac:dyDescent="0.15">
      <c r="C112" s="45" t="s">
        <v>26</v>
      </c>
      <c r="D112" s="31">
        <v>84565</v>
      </c>
      <c r="E112" s="44">
        <v>77825</v>
      </c>
      <c r="F112" s="44">
        <v>75811</v>
      </c>
      <c r="G112" s="44">
        <v>84343</v>
      </c>
      <c r="H112" s="70">
        <v>62246</v>
      </c>
      <c r="I112" s="44">
        <v>57177</v>
      </c>
      <c r="J112" s="44">
        <v>84926</v>
      </c>
      <c r="K112" s="44">
        <v>72402</v>
      </c>
      <c r="L112" s="44">
        <v>72438</v>
      </c>
      <c r="M112" s="44">
        <v>53946</v>
      </c>
      <c r="N112" s="44">
        <v>49863</v>
      </c>
      <c r="O112" s="44">
        <v>60508</v>
      </c>
      <c r="P112" s="44">
        <v>57553</v>
      </c>
      <c r="Q112" s="44">
        <v>65232</v>
      </c>
      <c r="R112" s="44">
        <v>67721</v>
      </c>
      <c r="S112" s="44">
        <v>47865</v>
      </c>
      <c r="T112" s="44">
        <v>63667</v>
      </c>
      <c r="U112" s="44">
        <v>44347</v>
      </c>
      <c r="V112" s="44">
        <v>42179</v>
      </c>
      <c r="W112" s="44">
        <v>56879</v>
      </c>
      <c r="X112" s="84">
        <v>60079</v>
      </c>
      <c r="Y112" s="44">
        <v>88083</v>
      </c>
      <c r="Z112" s="44">
        <v>73810</v>
      </c>
      <c r="AA112" s="34">
        <v>71330</v>
      </c>
      <c r="AB112" s="44">
        <v>58937</v>
      </c>
      <c r="AC112" s="44">
        <v>65369</v>
      </c>
      <c r="AD112" s="44">
        <v>77056</v>
      </c>
      <c r="AE112" s="44">
        <v>82128</v>
      </c>
      <c r="AF112" s="44">
        <v>95869</v>
      </c>
      <c r="AG112" s="44">
        <v>82058</v>
      </c>
      <c r="AH112" s="44">
        <v>82911</v>
      </c>
      <c r="AI112" s="44">
        <v>94828</v>
      </c>
      <c r="AJ112" s="44">
        <v>78690</v>
      </c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0"/>
      <c r="AV112" s="61"/>
      <c r="AW112" s="24"/>
    </row>
    <row r="113" spans="1:49" s="21" customFormat="1" x14ac:dyDescent="0.15">
      <c r="C113" s="45" t="s">
        <v>3</v>
      </c>
      <c r="D113" s="32">
        <v>84.564999999999998</v>
      </c>
      <c r="E113" s="26">
        <v>77.825000000000003</v>
      </c>
      <c r="F113" s="26">
        <v>75.811000000000007</v>
      </c>
      <c r="G113" s="26">
        <v>84.343000000000004</v>
      </c>
      <c r="H113" s="70">
        <v>62.246000000000002</v>
      </c>
      <c r="I113" s="26">
        <v>57.177</v>
      </c>
      <c r="J113" s="26">
        <v>84.926000000000002</v>
      </c>
      <c r="K113" s="26">
        <v>72.402000000000001</v>
      </c>
      <c r="L113" s="26">
        <v>72.438000000000002</v>
      </c>
      <c r="M113" s="26">
        <v>53.945999999999998</v>
      </c>
      <c r="N113" s="26">
        <v>49.863</v>
      </c>
      <c r="O113" s="26">
        <v>60.508000000000003</v>
      </c>
      <c r="P113" s="26">
        <v>57.552999999999997</v>
      </c>
      <c r="Q113" s="26">
        <v>65.231999999999999</v>
      </c>
      <c r="R113" s="26">
        <v>67.721000000000004</v>
      </c>
      <c r="S113" s="26">
        <v>47.865000000000002</v>
      </c>
      <c r="T113" s="26">
        <v>63.667000000000002</v>
      </c>
      <c r="U113" s="26">
        <v>44.347000000000001</v>
      </c>
      <c r="V113" s="26">
        <v>42.179000000000002</v>
      </c>
      <c r="W113" s="26">
        <v>56.878999999999998</v>
      </c>
      <c r="X113" s="85">
        <v>60.079000000000001</v>
      </c>
      <c r="Y113" s="26">
        <v>88.082999999999998</v>
      </c>
      <c r="Z113" s="26">
        <v>73.81</v>
      </c>
      <c r="AA113" s="32">
        <v>71.33</v>
      </c>
      <c r="AB113" s="26">
        <v>58.936999999999998</v>
      </c>
      <c r="AC113" s="26">
        <v>65.369</v>
      </c>
      <c r="AD113" s="26">
        <v>77.055999999999997</v>
      </c>
      <c r="AE113" s="26">
        <v>82.128</v>
      </c>
      <c r="AF113" s="26">
        <v>95.869</v>
      </c>
      <c r="AG113" s="26">
        <v>82.058000000000007</v>
      </c>
      <c r="AH113" s="26">
        <v>82.911000000000001</v>
      </c>
      <c r="AI113" s="26">
        <v>94.828000000000003</v>
      </c>
      <c r="AJ113" s="26">
        <v>78.69</v>
      </c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40"/>
      <c r="AV113" s="61"/>
      <c r="AW113" s="24"/>
    </row>
    <row r="114" spans="1:49" x14ac:dyDescent="0.15">
      <c r="C114" s="46" t="s">
        <v>27</v>
      </c>
      <c r="D114" s="42">
        <v>166</v>
      </c>
      <c r="E114" s="41">
        <v>178</v>
      </c>
      <c r="F114" s="41">
        <v>176</v>
      </c>
      <c r="G114" s="41">
        <v>181</v>
      </c>
      <c r="H114" s="71">
        <v>206</v>
      </c>
      <c r="I114" s="44">
        <v>218</v>
      </c>
      <c r="J114" s="41">
        <v>220</v>
      </c>
      <c r="K114" s="41">
        <v>229</v>
      </c>
      <c r="L114" s="41">
        <v>226</v>
      </c>
      <c r="M114" s="41">
        <v>241</v>
      </c>
      <c r="N114" s="41">
        <v>259</v>
      </c>
      <c r="O114" s="41">
        <v>271</v>
      </c>
      <c r="P114" s="41">
        <v>290</v>
      </c>
      <c r="Q114" s="41">
        <v>308</v>
      </c>
      <c r="R114" s="41">
        <v>326</v>
      </c>
      <c r="S114" s="41">
        <v>324</v>
      </c>
      <c r="T114" s="41">
        <v>329</v>
      </c>
      <c r="U114" s="41">
        <v>351</v>
      </c>
      <c r="V114" s="41">
        <v>357</v>
      </c>
      <c r="W114" s="41">
        <v>402</v>
      </c>
      <c r="X114" s="86">
        <v>368</v>
      </c>
      <c r="Y114" s="41">
        <v>309</v>
      </c>
      <c r="Z114" s="41">
        <v>267</v>
      </c>
      <c r="AA114" s="42">
        <v>269</v>
      </c>
      <c r="AB114" s="41">
        <v>293</v>
      </c>
      <c r="AC114" s="41">
        <v>277</v>
      </c>
      <c r="AD114" s="41">
        <v>265</v>
      </c>
      <c r="AE114" s="41">
        <v>248</v>
      </c>
      <c r="AF114" s="41">
        <v>246</v>
      </c>
      <c r="AG114" s="41">
        <v>262</v>
      </c>
      <c r="AH114" s="41">
        <v>254</v>
      </c>
      <c r="AI114" s="41">
        <v>239</v>
      </c>
      <c r="AJ114" s="41">
        <v>276</v>
      </c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3"/>
      <c r="AV114" s="62"/>
      <c r="AW114" s="24"/>
    </row>
    <row r="115" spans="1:49" ht="14.25" thickBot="1" x14ac:dyDescent="0.2">
      <c r="C115" s="47" t="s">
        <v>28</v>
      </c>
      <c r="D115" s="58">
        <v>199</v>
      </c>
      <c r="E115" s="56">
        <v>199</v>
      </c>
      <c r="F115" s="56">
        <v>199</v>
      </c>
      <c r="G115" s="56">
        <v>199</v>
      </c>
      <c r="H115" s="72">
        <v>199</v>
      </c>
      <c r="I115" s="56">
        <v>199</v>
      </c>
      <c r="J115" s="56">
        <v>199</v>
      </c>
      <c r="K115" s="56">
        <v>185</v>
      </c>
      <c r="L115" s="56">
        <v>185</v>
      </c>
      <c r="M115" s="56">
        <v>185</v>
      </c>
      <c r="N115" s="56">
        <v>185</v>
      </c>
      <c r="O115" s="56">
        <v>185</v>
      </c>
      <c r="P115" s="56">
        <v>185</v>
      </c>
      <c r="Q115" s="56">
        <v>185</v>
      </c>
      <c r="R115" s="56">
        <v>196</v>
      </c>
      <c r="S115" s="56">
        <v>196</v>
      </c>
      <c r="T115" s="56">
        <v>196</v>
      </c>
      <c r="U115" s="56">
        <v>196</v>
      </c>
      <c r="V115" s="56">
        <v>196</v>
      </c>
      <c r="W115" s="56">
        <v>196</v>
      </c>
      <c r="X115" s="87">
        <v>196</v>
      </c>
      <c r="Y115" s="56">
        <v>196</v>
      </c>
      <c r="Z115" s="56">
        <v>190</v>
      </c>
      <c r="AA115" s="56">
        <v>190</v>
      </c>
      <c r="AB115" s="56">
        <v>190</v>
      </c>
      <c r="AC115" s="56">
        <v>190</v>
      </c>
      <c r="AD115" s="56">
        <v>190</v>
      </c>
      <c r="AE115" s="56">
        <v>190</v>
      </c>
      <c r="AF115" s="56">
        <v>190</v>
      </c>
      <c r="AG115" s="56">
        <v>211</v>
      </c>
      <c r="AH115" s="56">
        <v>211</v>
      </c>
      <c r="AI115" s="56">
        <v>211</v>
      </c>
      <c r="AJ115" s="56">
        <v>211</v>
      </c>
      <c r="AK115" s="56">
        <v>211</v>
      </c>
      <c r="AL115" s="56">
        <v>211</v>
      </c>
      <c r="AM115" s="56">
        <v>211</v>
      </c>
      <c r="AN115" s="56">
        <v>211</v>
      </c>
      <c r="AO115" s="56">
        <v>190</v>
      </c>
      <c r="AP115" s="56">
        <v>190</v>
      </c>
      <c r="AQ115" s="56">
        <v>190</v>
      </c>
      <c r="AR115" s="56">
        <v>190</v>
      </c>
      <c r="AS115" s="56">
        <v>190</v>
      </c>
      <c r="AT115" s="56">
        <v>190</v>
      </c>
      <c r="AU115" s="56">
        <v>174</v>
      </c>
      <c r="AV115" s="63">
        <v>174</v>
      </c>
      <c r="AW115" s="55">
        <v>166</v>
      </c>
    </row>
    <row r="116" spans="1:49" ht="14.25" thickBot="1" x14ac:dyDescent="0.2">
      <c r="D116" s="27"/>
      <c r="E116" s="27"/>
      <c r="F116" s="27"/>
      <c r="G116" s="27"/>
      <c r="H116" s="27"/>
      <c r="I116" s="78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9"/>
      <c r="W116" s="29"/>
      <c r="Y116" s="29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27"/>
    </row>
    <row r="117" spans="1:49" x14ac:dyDescent="0.15">
      <c r="A117" t="s">
        <v>4</v>
      </c>
      <c r="B117" t="s">
        <v>30</v>
      </c>
      <c r="C117" s="50">
        <f>$C$1</f>
        <v>45352</v>
      </c>
      <c r="D117" s="25" t="s">
        <v>53</v>
      </c>
      <c r="E117" s="25" t="s">
        <v>44</v>
      </c>
      <c r="F117" s="25" t="s">
        <v>54</v>
      </c>
      <c r="G117" s="25" t="s">
        <v>40</v>
      </c>
      <c r="H117" s="25" t="s">
        <v>55</v>
      </c>
      <c r="I117" s="25" t="s">
        <v>50</v>
      </c>
      <c r="J117" s="25" t="s">
        <v>35</v>
      </c>
      <c r="K117" s="25" t="s">
        <v>24</v>
      </c>
      <c r="L117" s="25" t="s">
        <v>41</v>
      </c>
      <c r="M117" s="25" t="s">
        <v>56</v>
      </c>
      <c r="N117" s="25" t="s">
        <v>51</v>
      </c>
      <c r="O117" s="25" t="s">
        <v>37</v>
      </c>
      <c r="P117" s="25" t="s">
        <v>49</v>
      </c>
      <c r="Q117" s="25" t="s">
        <v>42</v>
      </c>
      <c r="R117" s="25" t="s">
        <v>57</v>
      </c>
      <c r="S117" s="25" t="s">
        <v>34</v>
      </c>
      <c r="T117" s="25" t="s">
        <v>47</v>
      </c>
      <c r="U117" s="25" t="s">
        <v>39</v>
      </c>
      <c r="V117" s="25" t="s">
        <v>43</v>
      </c>
      <c r="W117" s="25" t="s">
        <v>58</v>
      </c>
      <c r="X117" s="25" t="s">
        <v>52</v>
      </c>
      <c r="Y117" s="25" t="s">
        <v>45</v>
      </c>
      <c r="Z117" s="25" t="s">
        <v>59</v>
      </c>
      <c r="AA117" s="25" t="s">
        <v>44</v>
      </c>
      <c r="AB117" s="25" t="s">
        <v>54</v>
      </c>
      <c r="AC117" s="25" t="s">
        <v>40</v>
      </c>
      <c r="AD117" s="25" t="s">
        <v>46</v>
      </c>
      <c r="AE117" s="25" t="s">
        <v>50</v>
      </c>
      <c r="AF117" s="25" t="s">
        <v>35</v>
      </c>
      <c r="AG117" s="25" t="s">
        <v>24</v>
      </c>
      <c r="AH117" s="25" t="s">
        <v>41</v>
      </c>
      <c r="AI117" s="25" t="s">
        <v>36</v>
      </c>
      <c r="AJ117" s="25" t="s">
        <v>51</v>
      </c>
      <c r="AK117" s="25" t="s">
        <v>37</v>
      </c>
      <c r="AL117" s="25" t="s">
        <v>49</v>
      </c>
      <c r="AM117" s="25" t="s">
        <v>42</v>
      </c>
      <c r="AN117" s="25" t="s">
        <v>38</v>
      </c>
      <c r="AO117" s="25" t="s">
        <v>34</v>
      </c>
      <c r="AP117" s="25" t="s">
        <v>47</v>
      </c>
      <c r="AQ117" s="25" t="s">
        <v>39</v>
      </c>
      <c r="AR117" s="25" t="s">
        <v>43</v>
      </c>
      <c r="AS117" s="25" t="s">
        <v>48</v>
      </c>
      <c r="AT117" s="25" t="s">
        <v>45</v>
      </c>
      <c r="AU117" s="25" t="s">
        <v>60</v>
      </c>
      <c r="AV117" s="60" t="s">
        <v>45</v>
      </c>
      <c r="AW117" s="64" t="s">
        <v>61</v>
      </c>
    </row>
    <row r="118" spans="1:49" x14ac:dyDescent="0.15">
      <c r="C118" s="45" t="s">
        <v>26</v>
      </c>
      <c r="D118" s="31">
        <v>50908</v>
      </c>
      <c r="E118" s="44">
        <v>69795</v>
      </c>
      <c r="F118" s="44">
        <v>60686</v>
      </c>
      <c r="G118" s="44">
        <v>49756</v>
      </c>
      <c r="H118" s="70">
        <v>59416</v>
      </c>
      <c r="I118" s="44">
        <v>45806</v>
      </c>
      <c r="J118" s="44">
        <v>55904</v>
      </c>
      <c r="K118" s="44">
        <v>45681</v>
      </c>
      <c r="L118" s="44">
        <v>43276</v>
      </c>
      <c r="M118" s="44">
        <v>42860</v>
      </c>
      <c r="N118" s="44">
        <v>45119</v>
      </c>
      <c r="O118" s="44">
        <v>47947</v>
      </c>
      <c r="P118" s="44">
        <v>46234</v>
      </c>
      <c r="Q118" s="44">
        <v>39742</v>
      </c>
      <c r="R118" s="44">
        <v>50690</v>
      </c>
      <c r="S118" s="44">
        <v>41253</v>
      </c>
      <c r="T118" s="44">
        <v>48850</v>
      </c>
      <c r="U118" s="44">
        <v>41716</v>
      </c>
      <c r="V118" s="44">
        <v>26747</v>
      </c>
      <c r="W118" s="44">
        <v>39285</v>
      </c>
      <c r="X118" s="84">
        <v>52306</v>
      </c>
      <c r="Y118" s="44">
        <v>53231</v>
      </c>
      <c r="Z118" s="44">
        <v>56981</v>
      </c>
      <c r="AA118" s="34">
        <v>45846</v>
      </c>
      <c r="AB118" s="44">
        <v>53627</v>
      </c>
      <c r="AC118" s="44">
        <v>42239</v>
      </c>
      <c r="AD118" s="44">
        <v>54461</v>
      </c>
      <c r="AE118" s="44">
        <v>64154</v>
      </c>
      <c r="AF118" s="44">
        <v>54986</v>
      </c>
      <c r="AG118" s="44">
        <v>59725</v>
      </c>
      <c r="AH118" s="44">
        <v>55307</v>
      </c>
      <c r="AI118" s="44">
        <v>67062</v>
      </c>
      <c r="AJ118" s="44">
        <v>69594</v>
      </c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0"/>
      <c r="AV118" s="61"/>
      <c r="AW118" s="24"/>
    </row>
    <row r="119" spans="1:49" s="21" customFormat="1" x14ac:dyDescent="0.15">
      <c r="C119" s="45" t="s">
        <v>3</v>
      </c>
      <c r="D119" s="32">
        <v>50.908000000000001</v>
      </c>
      <c r="E119" s="26">
        <v>69.795000000000002</v>
      </c>
      <c r="F119" s="26">
        <v>60.686</v>
      </c>
      <c r="G119" s="26">
        <v>49.756</v>
      </c>
      <c r="H119" s="70">
        <v>59.415999999999997</v>
      </c>
      <c r="I119" s="26">
        <v>45.805999999999997</v>
      </c>
      <c r="J119" s="26">
        <v>55.904000000000003</v>
      </c>
      <c r="K119" s="26">
        <v>45.680999999999997</v>
      </c>
      <c r="L119" s="26">
        <v>43.276000000000003</v>
      </c>
      <c r="M119" s="26">
        <v>42.86</v>
      </c>
      <c r="N119" s="26">
        <v>45.119</v>
      </c>
      <c r="O119" s="26">
        <v>47.947000000000003</v>
      </c>
      <c r="P119" s="26">
        <v>46.234000000000002</v>
      </c>
      <c r="Q119" s="26">
        <v>39.741999999999997</v>
      </c>
      <c r="R119" s="26">
        <v>50.69</v>
      </c>
      <c r="S119" s="26">
        <v>41.253</v>
      </c>
      <c r="T119" s="26">
        <v>48.85</v>
      </c>
      <c r="U119" s="26">
        <v>41.716000000000001</v>
      </c>
      <c r="V119" s="26">
        <v>26.747</v>
      </c>
      <c r="W119" s="26">
        <v>39.284999999999997</v>
      </c>
      <c r="X119" s="85">
        <v>52.305999999999997</v>
      </c>
      <c r="Y119" s="26">
        <v>53.231000000000002</v>
      </c>
      <c r="Z119" s="26">
        <v>56.981000000000002</v>
      </c>
      <c r="AA119" s="32">
        <v>45.845999999999997</v>
      </c>
      <c r="AB119" s="26">
        <v>53.627000000000002</v>
      </c>
      <c r="AC119" s="26">
        <v>42.238999999999997</v>
      </c>
      <c r="AD119" s="26">
        <v>54.460999999999999</v>
      </c>
      <c r="AE119" s="26">
        <v>64.153999999999996</v>
      </c>
      <c r="AF119" s="26">
        <v>54.985999999999997</v>
      </c>
      <c r="AG119" s="26">
        <v>59.725000000000001</v>
      </c>
      <c r="AH119" s="26">
        <v>55.307000000000002</v>
      </c>
      <c r="AI119" s="26">
        <v>67.061999999999998</v>
      </c>
      <c r="AJ119" s="26">
        <v>69.593999999999994</v>
      </c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40"/>
      <c r="AV119" s="61"/>
      <c r="AW119" s="24"/>
    </row>
    <row r="120" spans="1:49" x14ac:dyDescent="0.15">
      <c r="C120" s="46" t="s">
        <v>27</v>
      </c>
      <c r="D120" s="42">
        <v>155</v>
      </c>
      <c r="E120" s="41">
        <v>162</v>
      </c>
      <c r="F120" s="41">
        <v>158</v>
      </c>
      <c r="G120" s="41">
        <v>172</v>
      </c>
      <c r="H120" s="71">
        <v>174</v>
      </c>
      <c r="I120" s="44">
        <v>174</v>
      </c>
      <c r="J120" s="41">
        <v>191</v>
      </c>
      <c r="K120" s="41">
        <v>199</v>
      </c>
      <c r="L120" s="41">
        <v>228</v>
      </c>
      <c r="M120" s="41">
        <v>233</v>
      </c>
      <c r="N120" s="41">
        <v>233</v>
      </c>
      <c r="O120" s="41">
        <v>236</v>
      </c>
      <c r="P120" s="41">
        <v>254</v>
      </c>
      <c r="Q120" s="41">
        <v>259</v>
      </c>
      <c r="R120" s="41">
        <v>275</v>
      </c>
      <c r="S120" s="41">
        <v>269</v>
      </c>
      <c r="T120" s="41">
        <v>295</v>
      </c>
      <c r="U120" s="41">
        <v>326</v>
      </c>
      <c r="V120" s="41">
        <v>365</v>
      </c>
      <c r="W120" s="41">
        <v>394</v>
      </c>
      <c r="X120" s="86">
        <v>378</v>
      </c>
      <c r="Y120" s="41">
        <v>319</v>
      </c>
      <c r="Z120" s="41">
        <v>276</v>
      </c>
      <c r="AA120" s="42">
        <v>278</v>
      </c>
      <c r="AB120" s="41">
        <v>299</v>
      </c>
      <c r="AC120" s="41">
        <v>291</v>
      </c>
      <c r="AD120" s="41">
        <v>278</v>
      </c>
      <c r="AE120" s="41">
        <v>272</v>
      </c>
      <c r="AF120" s="41">
        <v>264</v>
      </c>
      <c r="AG120" s="41">
        <v>285</v>
      </c>
      <c r="AH120" s="41">
        <v>259</v>
      </c>
      <c r="AI120" s="41">
        <v>253</v>
      </c>
      <c r="AJ120" s="41">
        <v>274</v>
      </c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3"/>
      <c r="AV120" s="62"/>
      <c r="AW120" s="24"/>
    </row>
    <row r="121" spans="1:49" ht="14.25" thickBot="1" x14ac:dyDescent="0.2">
      <c r="C121" s="47" t="s">
        <v>28</v>
      </c>
      <c r="D121" s="58">
        <v>184</v>
      </c>
      <c r="E121" s="56">
        <v>184</v>
      </c>
      <c r="F121" s="56">
        <v>184</v>
      </c>
      <c r="G121" s="56">
        <v>184</v>
      </c>
      <c r="H121" s="72">
        <v>184</v>
      </c>
      <c r="I121" s="56">
        <v>184</v>
      </c>
      <c r="J121" s="56">
        <v>184</v>
      </c>
      <c r="K121" s="56">
        <v>171</v>
      </c>
      <c r="L121" s="56">
        <v>171</v>
      </c>
      <c r="M121" s="56">
        <v>171</v>
      </c>
      <c r="N121" s="56">
        <v>171</v>
      </c>
      <c r="O121" s="56">
        <v>171</v>
      </c>
      <c r="P121" s="56">
        <v>171</v>
      </c>
      <c r="Q121" s="56">
        <v>171</v>
      </c>
      <c r="R121" s="56">
        <v>177</v>
      </c>
      <c r="S121" s="56">
        <v>177</v>
      </c>
      <c r="T121" s="56">
        <v>177</v>
      </c>
      <c r="U121" s="56">
        <v>177</v>
      </c>
      <c r="V121" s="56">
        <v>177</v>
      </c>
      <c r="W121" s="56">
        <v>177</v>
      </c>
      <c r="X121" s="87">
        <v>177</v>
      </c>
      <c r="Y121" s="56">
        <v>177</v>
      </c>
      <c r="Z121" s="56">
        <v>173</v>
      </c>
      <c r="AA121" s="56">
        <v>173</v>
      </c>
      <c r="AB121" s="56">
        <v>173</v>
      </c>
      <c r="AC121" s="56">
        <v>173</v>
      </c>
      <c r="AD121" s="56">
        <v>173</v>
      </c>
      <c r="AE121" s="56">
        <v>173</v>
      </c>
      <c r="AF121" s="56">
        <v>173</v>
      </c>
      <c r="AG121" s="56">
        <v>197</v>
      </c>
      <c r="AH121" s="56">
        <v>197</v>
      </c>
      <c r="AI121" s="56">
        <v>197</v>
      </c>
      <c r="AJ121" s="56">
        <v>197</v>
      </c>
      <c r="AK121" s="56">
        <v>197</v>
      </c>
      <c r="AL121" s="56">
        <v>197</v>
      </c>
      <c r="AM121" s="56">
        <v>197</v>
      </c>
      <c r="AN121" s="56">
        <v>197</v>
      </c>
      <c r="AO121" s="56">
        <v>180</v>
      </c>
      <c r="AP121" s="56">
        <v>180</v>
      </c>
      <c r="AQ121" s="56">
        <v>180</v>
      </c>
      <c r="AR121" s="56">
        <v>180</v>
      </c>
      <c r="AS121" s="56">
        <v>180</v>
      </c>
      <c r="AT121" s="56">
        <v>180</v>
      </c>
      <c r="AU121" s="56">
        <v>170</v>
      </c>
      <c r="AV121" s="56">
        <v>170</v>
      </c>
      <c r="AW121" s="55">
        <v>159</v>
      </c>
    </row>
    <row r="122" spans="1:49" ht="14.25" thickBot="1" x14ac:dyDescent="0.2">
      <c r="D122" s="27"/>
      <c r="E122" s="27"/>
      <c r="F122" s="27"/>
      <c r="G122" s="27"/>
      <c r="H122" s="27"/>
      <c r="I122" s="78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Y122" s="27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27"/>
    </row>
    <row r="123" spans="1:49" x14ac:dyDescent="0.15">
      <c r="A123" t="s">
        <v>4</v>
      </c>
      <c r="B123" t="s">
        <v>31</v>
      </c>
      <c r="C123" s="50">
        <f>$C$1</f>
        <v>45352</v>
      </c>
      <c r="D123" s="25" t="s">
        <v>53</v>
      </c>
      <c r="E123" s="25" t="s">
        <v>44</v>
      </c>
      <c r="F123" s="25" t="s">
        <v>54</v>
      </c>
      <c r="G123" s="25" t="s">
        <v>40</v>
      </c>
      <c r="H123" s="25" t="s">
        <v>55</v>
      </c>
      <c r="I123" s="25" t="s">
        <v>50</v>
      </c>
      <c r="J123" s="25" t="s">
        <v>35</v>
      </c>
      <c r="K123" s="25" t="s">
        <v>24</v>
      </c>
      <c r="L123" s="25" t="s">
        <v>41</v>
      </c>
      <c r="M123" s="25" t="s">
        <v>56</v>
      </c>
      <c r="N123" s="25" t="s">
        <v>51</v>
      </c>
      <c r="O123" s="25" t="s">
        <v>37</v>
      </c>
      <c r="P123" s="25" t="s">
        <v>49</v>
      </c>
      <c r="Q123" s="25" t="s">
        <v>42</v>
      </c>
      <c r="R123" s="25" t="s">
        <v>57</v>
      </c>
      <c r="S123" s="25" t="s">
        <v>34</v>
      </c>
      <c r="T123" s="25" t="s">
        <v>47</v>
      </c>
      <c r="U123" s="25" t="s">
        <v>39</v>
      </c>
      <c r="V123" s="25" t="s">
        <v>43</v>
      </c>
      <c r="W123" s="25" t="s">
        <v>58</v>
      </c>
      <c r="X123" s="25" t="s">
        <v>52</v>
      </c>
      <c r="Y123" s="25" t="s">
        <v>45</v>
      </c>
      <c r="Z123" s="25" t="s">
        <v>59</v>
      </c>
      <c r="AA123" s="25" t="s">
        <v>44</v>
      </c>
      <c r="AB123" s="25" t="s">
        <v>54</v>
      </c>
      <c r="AC123" s="25" t="s">
        <v>40</v>
      </c>
      <c r="AD123" s="25" t="s">
        <v>46</v>
      </c>
      <c r="AE123" s="25" t="s">
        <v>50</v>
      </c>
      <c r="AF123" s="25" t="s">
        <v>35</v>
      </c>
      <c r="AG123" s="25" t="s">
        <v>24</v>
      </c>
      <c r="AH123" s="25" t="s">
        <v>41</v>
      </c>
      <c r="AI123" s="25" t="s">
        <v>36</v>
      </c>
      <c r="AJ123" s="25" t="s">
        <v>51</v>
      </c>
      <c r="AK123" s="25" t="s">
        <v>37</v>
      </c>
      <c r="AL123" s="25" t="s">
        <v>49</v>
      </c>
      <c r="AM123" s="25" t="s">
        <v>42</v>
      </c>
      <c r="AN123" s="25" t="s">
        <v>38</v>
      </c>
      <c r="AO123" s="25" t="s">
        <v>34</v>
      </c>
      <c r="AP123" s="25" t="s">
        <v>47</v>
      </c>
      <c r="AQ123" s="25" t="s">
        <v>39</v>
      </c>
      <c r="AR123" s="25" t="s">
        <v>43</v>
      </c>
      <c r="AS123" s="25" t="s">
        <v>48</v>
      </c>
      <c r="AT123" s="25" t="s">
        <v>45</v>
      </c>
      <c r="AU123" s="25" t="s">
        <v>60</v>
      </c>
      <c r="AV123" s="60" t="s">
        <v>45</v>
      </c>
      <c r="AW123" s="64" t="s">
        <v>61</v>
      </c>
    </row>
    <row r="124" spans="1:49" x14ac:dyDescent="0.15">
      <c r="C124" s="45" t="s">
        <v>26</v>
      </c>
      <c r="D124" s="31">
        <v>62110</v>
      </c>
      <c r="E124" s="44">
        <v>63529</v>
      </c>
      <c r="F124" s="44">
        <v>50859</v>
      </c>
      <c r="G124" s="44">
        <v>72011</v>
      </c>
      <c r="H124" s="70">
        <v>55542</v>
      </c>
      <c r="I124" s="44">
        <v>45705</v>
      </c>
      <c r="J124" s="44">
        <v>69546</v>
      </c>
      <c r="K124" s="44">
        <v>50922</v>
      </c>
      <c r="L124" s="44">
        <v>62928</v>
      </c>
      <c r="M124" s="44">
        <v>49757</v>
      </c>
      <c r="N124" s="44">
        <v>59157</v>
      </c>
      <c r="O124" s="44">
        <v>58620</v>
      </c>
      <c r="P124" s="44">
        <v>45685</v>
      </c>
      <c r="Q124" s="44">
        <v>61042</v>
      </c>
      <c r="R124" s="44">
        <v>46648</v>
      </c>
      <c r="S124" s="44">
        <v>52123</v>
      </c>
      <c r="T124" s="44">
        <v>47322</v>
      </c>
      <c r="U124" s="44">
        <v>34332</v>
      </c>
      <c r="V124" s="44">
        <v>54265</v>
      </c>
      <c r="W124" s="44">
        <v>44737</v>
      </c>
      <c r="X124" s="84">
        <v>55759</v>
      </c>
      <c r="Y124" s="44">
        <v>51904</v>
      </c>
      <c r="Z124" s="44">
        <v>37929</v>
      </c>
      <c r="AA124" s="34">
        <v>46491</v>
      </c>
      <c r="AB124" s="44">
        <v>40254</v>
      </c>
      <c r="AC124" s="44">
        <v>45597</v>
      </c>
      <c r="AD124" s="44">
        <v>49964</v>
      </c>
      <c r="AE124" s="44">
        <v>52096</v>
      </c>
      <c r="AF124" s="44">
        <v>51814</v>
      </c>
      <c r="AG124" s="44">
        <v>61028</v>
      </c>
      <c r="AH124" s="44">
        <v>50566</v>
      </c>
      <c r="AI124" s="44">
        <v>49047</v>
      </c>
      <c r="AJ124" s="44">
        <v>45095</v>
      </c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0"/>
      <c r="AV124" s="61"/>
      <c r="AW124" s="24"/>
    </row>
    <row r="125" spans="1:49" s="21" customFormat="1" x14ac:dyDescent="0.15">
      <c r="C125" s="45" t="s">
        <v>3</v>
      </c>
      <c r="D125" s="32">
        <v>62.11</v>
      </c>
      <c r="E125" s="26">
        <v>63.529000000000003</v>
      </c>
      <c r="F125" s="26">
        <v>50.859000000000002</v>
      </c>
      <c r="G125" s="26">
        <v>72.010999999999996</v>
      </c>
      <c r="H125" s="70">
        <v>55.542000000000002</v>
      </c>
      <c r="I125" s="26">
        <v>45.704999999999998</v>
      </c>
      <c r="J125" s="26">
        <v>69.546000000000006</v>
      </c>
      <c r="K125" s="26">
        <v>50.921999999999997</v>
      </c>
      <c r="L125" s="26">
        <v>62.927999999999997</v>
      </c>
      <c r="M125" s="26">
        <v>49.756999999999998</v>
      </c>
      <c r="N125" s="26">
        <v>59.156999999999996</v>
      </c>
      <c r="O125" s="26">
        <v>58.62</v>
      </c>
      <c r="P125" s="26">
        <v>45.685000000000002</v>
      </c>
      <c r="Q125" s="26">
        <v>61.042000000000002</v>
      </c>
      <c r="R125" s="26">
        <v>46.648000000000003</v>
      </c>
      <c r="S125" s="26">
        <v>52.122999999999998</v>
      </c>
      <c r="T125" s="26">
        <v>47.322000000000003</v>
      </c>
      <c r="U125" s="26">
        <v>34.332000000000001</v>
      </c>
      <c r="V125" s="26">
        <v>54.265000000000001</v>
      </c>
      <c r="W125" s="26">
        <v>44.737000000000002</v>
      </c>
      <c r="X125" s="85">
        <v>55.759</v>
      </c>
      <c r="Y125" s="26">
        <v>51.904000000000003</v>
      </c>
      <c r="Z125" s="26">
        <v>37.929000000000002</v>
      </c>
      <c r="AA125" s="32">
        <v>46.491</v>
      </c>
      <c r="AB125" s="26">
        <v>40.253999999999998</v>
      </c>
      <c r="AC125" s="26">
        <v>45.597000000000001</v>
      </c>
      <c r="AD125" s="26">
        <v>49.963999999999999</v>
      </c>
      <c r="AE125" s="26">
        <v>52.095999999999997</v>
      </c>
      <c r="AF125" s="26">
        <v>51.814</v>
      </c>
      <c r="AG125" s="26">
        <v>61.027999999999999</v>
      </c>
      <c r="AH125" s="26">
        <v>50.566000000000003</v>
      </c>
      <c r="AI125" s="26">
        <v>49.046999999999997</v>
      </c>
      <c r="AJ125" s="26">
        <v>45.094999999999999</v>
      </c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40"/>
      <c r="AV125" s="61"/>
      <c r="AW125" s="24"/>
    </row>
    <row r="126" spans="1:49" x14ac:dyDescent="0.15">
      <c r="C126" s="46" t="s">
        <v>27</v>
      </c>
      <c r="D126" s="42">
        <v>104</v>
      </c>
      <c r="E126" s="41">
        <v>100</v>
      </c>
      <c r="F126" s="41">
        <v>101</v>
      </c>
      <c r="G126" s="41">
        <v>106</v>
      </c>
      <c r="H126" s="71">
        <v>116</v>
      </c>
      <c r="I126" s="44">
        <v>122</v>
      </c>
      <c r="J126" s="41">
        <v>124</v>
      </c>
      <c r="K126" s="41">
        <v>139</v>
      </c>
      <c r="L126" s="41">
        <v>145</v>
      </c>
      <c r="M126" s="41">
        <v>162</v>
      </c>
      <c r="N126" s="41">
        <v>157</v>
      </c>
      <c r="O126" s="41">
        <v>173</v>
      </c>
      <c r="P126" s="41">
        <v>164</v>
      </c>
      <c r="Q126" s="41">
        <v>174</v>
      </c>
      <c r="R126" s="41">
        <v>183</v>
      </c>
      <c r="S126" s="41">
        <v>183</v>
      </c>
      <c r="T126" s="41">
        <v>213</v>
      </c>
      <c r="U126" s="41">
        <v>246</v>
      </c>
      <c r="V126" s="41">
        <v>241</v>
      </c>
      <c r="W126" s="41">
        <v>276</v>
      </c>
      <c r="X126" s="86">
        <v>243</v>
      </c>
      <c r="Y126" s="41">
        <v>258</v>
      </c>
      <c r="Z126" s="41">
        <v>236</v>
      </c>
      <c r="AA126" s="42">
        <v>255</v>
      </c>
      <c r="AB126" s="41">
        <v>258</v>
      </c>
      <c r="AC126" s="41">
        <v>243</v>
      </c>
      <c r="AD126" s="41">
        <v>273</v>
      </c>
      <c r="AE126" s="41">
        <v>245</v>
      </c>
      <c r="AF126" s="41">
        <v>271</v>
      </c>
      <c r="AG126" s="41">
        <v>261</v>
      </c>
      <c r="AH126" s="41">
        <v>260</v>
      </c>
      <c r="AI126" s="41">
        <v>279</v>
      </c>
      <c r="AJ126" s="41">
        <v>273</v>
      </c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3"/>
      <c r="AV126" s="62"/>
      <c r="AW126" s="24"/>
    </row>
    <row r="127" spans="1:49" ht="14.25" thickBot="1" x14ac:dyDescent="0.2">
      <c r="C127" s="47" t="s">
        <v>28</v>
      </c>
      <c r="D127" s="58">
        <v>146</v>
      </c>
      <c r="E127" s="56">
        <v>146</v>
      </c>
      <c r="F127" s="56">
        <v>146</v>
      </c>
      <c r="G127" s="56">
        <v>146</v>
      </c>
      <c r="H127" s="72">
        <v>146</v>
      </c>
      <c r="I127" s="56">
        <v>146</v>
      </c>
      <c r="J127" s="56">
        <v>146</v>
      </c>
      <c r="K127" s="56">
        <v>131</v>
      </c>
      <c r="L127" s="56">
        <v>131</v>
      </c>
      <c r="M127" s="56">
        <v>131</v>
      </c>
      <c r="N127" s="56">
        <v>131</v>
      </c>
      <c r="O127" s="56">
        <v>131</v>
      </c>
      <c r="P127" s="56">
        <v>131</v>
      </c>
      <c r="Q127" s="56">
        <v>131</v>
      </c>
      <c r="R127" s="56">
        <v>129</v>
      </c>
      <c r="S127" s="56">
        <v>129</v>
      </c>
      <c r="T127" s="56">
        <v>129</v>
      </c>
      <c r="U127" s="56">
        <v>129</v>
      </c>
      <c r="V127" s="56">
        <v>129</v>
      </c>
      <c r="W127" s="56">
        <v>129</v>
      </c>
      <c r="X127" s="87">
        <v>129</v>
      </c>
      <c r="Y127" s="56">
        <v>129</v>
      </c>
      <c r="Z127" s="56">
        <v>135</v>
      </c>
      <c r="AA127" s="56">
        <v>135</v>
      </c>
      <c r="AB127" s="56">
        <v>135</v>
      </c>
      <c r="AC127" s="56">
        <v>135</v>
      </c>
      <c r="AD127" s="56">
        <v>135</v>
      </c>
      <c r="AE127" s="56">
        <v>135</v>
      </c>
      <c r="AF127" s="56">
        <v>135</v>
      </c>
      <c r="AG127" s="56">
        <v>149</v>
      </c>
      <c r="AH127" s="56">
        <v>149</v>
      </c>
      <c r="AI127" s="56">
        <v>149</v>
      </c>
      <c r="AJ127" s="56">
        <v>149</v>
      </c>
      <c r="AK127" s="56">
        <v>149</v>
      </c>
      <c r="AL127" s="56">
        <v>149</v>
      </c>
      <c r="AM127" s="56">
        <v>149</v>
      </c>
      <c r="AN127" s="56">
        <v>149</v>
      </c>
      <c r="AO127" s="56">
        <v>136</v>
      </c>
      <c r="AP127" s="56">
        <v>136</v>
      </c>
      <c r="AQ127" s="56">
        <v>136</v>
      </c>
      <c r="AR127" s="56">
        <v>136</v>
      </c>
      <c r="AS127" s="56">
        <v>136</v>
      </c>
      <c r="AT127" s="56">
        <v>136</v>
      </c>
      <c r="AU127" s="56">
        <v>147</v>
      </c>
      <c r="AV127" s="63">
        <v>147</v>
      </c>
      <c r="AW127" s="55">
        <v>178</v>
      </c>
    </row>
    <row r="128" spans="1:49" ht="14.25" thickBot="1" x14ac:dyDescent="0.2">
      <c r="B128" s="36"/>
      <c r="C128" s="37"/>
      <c r="D128" s="37"/>
      <c r="E128" s="38"/>
      <c r="F128" s="38"/>
      <c r="G128" s="38"/>
      <c r="H128" s="38"/>
      <c r="I128" s="80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5"/>
      <c r="Y128" s="3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1:49" s="18" customFormat="1" ht="0.75" customHeight="1" x14ac:dyDescent="0.15">
      <c r="C129" s="20"/>
      <c r="D129" s="19"/>
      <c r="E129" s="19"/>
      <c r="F129" s="19"/>
      <c r="G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88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1:49" ht="14.25" thickBot="1" x14ac:dyDescent="0.2">
      <c r="D130" s="27"/>
      <c r="E130" s="27"/>
      <c r="F130" s="27"/>
      <c r="G130" s="27"/>
      <c r="H130" s="27"/>
      <c r="I130" s="3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Y130" s="27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</row>
    <row r="131" spans="1:49" x14ac:dyDescent="0.15">
      <c r="A131" s="17" t="s">
        <v>5</v>
      </c>
      <c r="B131" t="s">
        <v>25</v>
      </c>
      <c r="C131" s="49">
        <f>$C$1</f>
        <v>45352</v>
      </c>
      <c r="D131" s="25" t="s">
        <v>53</v>
      </c>
      <c r="E131" s="25" t="s">
        <v>44</v>
      </c>
      <c r="F131" s="25" t="s">
        <v>54</v>
      </c>
      <c r="G131" s="25" t="s">
        <v>40</v>
      </c>
      <c r="H131" s="25" t="s">
        <v>55</v>
      </c>
      <c r="I131" s="25" t="s">
        <v>50</v>
      </c>
      <c r="J131" s="25" t="s">
        <v>35</v>
      </c>
      <c r="K131" s="25" t="s">
        <v>24</v>
      </c>
      <c r="L131" s="25" t="s">
        <v>41</v>
      </c>
      <c r="M131" s="25" t="s">
        <v>56</v>
      </c>
      <c r="N131" s="25" t="s">
        <v>51</v>
      </c>
      <c r="O131" s="25" t="s">
        <v>37</v>
      </c>
      <c r="P131" s="25" t="s">
        <v>49</v>
      </c>
      <c r="Q131" s="25" t="s">
        <v>42</v>
      </c>
      <c r="R131" s="25" t="s">
        <v>57</v>
      </c>
      <c r="S131" s="25" t="s">
        <v>34</v>
      </c>
      <c r="T131" s="25" t="s">
        <v>47</v>
      </c>
      <c r="U131" s="25" t="s">
        <v>39</v>
      </c>
      <c r="V131" s="25" t="s">
        <v>43</v>
      </c>
      <c r="W131" s="25" t="s">
        <v>58</v>
      </c>
      <c r="X131" s="25" t="s">
        <v>52</v>
      </c>
      <c r="Y131" s="25" t="s">
        <v>45</v>
      </c>
      <c r="Z131" s="25" t="s">
        <v>59</v>
      </c>
      <c r="AA131" s="25" t="s">
        <v>44</v>
      </c>
      <c r="AB131" s="25" t="s">
        <v>54</v>
      </c>
      <c r="AC131" s="25" t="s">
        <v>40</v>
      </c>
      <c r="AD131" s="25" t="s">
        <v>46</v>
      </c>
      <c r="AE131" s="25" t="s">
        <v>50</v>
      </c>
      <c r="AF131" s="25" t="s">
        <v>35</v>
      </c>
      <c r="AG131" s="25" t="s">
        <v>24</v>
      </c>
      <c r="AH131" s="25" t="s">
        <v>41</v>
      </c>
      <c r="AI131" s="25" t="s">
        <v>36</v>
      </c>
      <c r="AJ131" s="25" t="s">
        <v>51</v>
      </c>
      <c r="AK131" s="25" t="s">
        <v>37</v>
      </c>
      <c r="AL131" s="25" t="s">
        <v>49</v>
      </c>
      <c r="AM131" s="25" t="s">
        <v>42</v>
      </c>
      <c r="AN131" s="25" t="s">
        <v>38</v>
      </c>
      <c r="AO131" s="25" t="s">
        <v>34</v>
      </c>
      <c r="AP131" s="25" t="s">
        <v>47</v>
      </c>
      <c r="AQ131" s="25" t="s">
        <v>39</v>
      </c>
      <c r="AR131" s="25" t="s">
        <v>43</v>
      </c>
      <c r="AS131" s="25" t="s">
        <v>48</v>
      </c>
      <c r="AT131" s="25" t="s">
        <v>45</v>
      </c>
      <c r="AU131" s="25" t="s">
        <v>60</v>
      </c>
      <c r="AV131" s="60" t="s">
        <v>45</v>
      </c>
      <c r="AW131" s="64" t="s">
        <v>61</v>
      </c>
    </row>
    <row r="132" spans="1:49" x14ac:dyDescent="0.15">
      <c r="C132" s="45" t="s">
        <v>26</v>
      </c>
      <c r="D132" s="31">
        <v>675182</v>
      </c>
      <c r="E132" s="44">
        <v>733115</v>
      </c>
      <c r="F132" s="44">
        <v>471785</v>
      </c>
      <c r="G132" s="44">
        <v>517923</v>
      </c>
      <c r="H132" s="70">
        <v>521231</v>
      </c>
      <c r="I132" s="44">
        <v>549755</v>
      </c>
      <c r="J132" s="44">
        <v>546339</v>
      </c>
      <c r="K132" s="44">
        <v>558263</v>
      </c>
      <c r="L132" s="44">
        <v>427979</v>
      </c>
      <c r="M132" s="44">
        <v>520821</v>
      </c>
      <c r="N132" s="44">
        <v>415506</v>
      </c>
      <c r="O132" s="44">
        <v>453912</v>
      </c>
      <c r="P132" s="44">
        <v>585979</v>
      </c>
      <c r="Q132" s="44">
        <v>544930</v>
      </c>
      <c r="R132" s="44">
        <v>430280</v>
      </c>
      <c r="S132" s="44">
        <v>475331</v>
      </c>
      <c r="T132" s="44">
        <v>453492</v>
      </c>
      <c r="U132" s="44">
        <v>643448</v>
      </c>
      <c r="V132" s="44">
        <v>535348</v>
      </c>
      <c r="W132" s="44">
        <v>580268</v>
      </c>
      <c r="X132" s="84">
        <v>473998</v>
      </c>
      <c r="Y132" s="44">
        <v>454003</v>
      </c>
      <c r="Z132" s="44">
        <v>439847</v>
      </c>
      <c r="AA132" s="34">
        <v>509498</v>
      </c>
      <c r="AB132" s="44">
        <v>431305</v>
      </c>
      <c r="AC132" s="44">
        <v>466145</v>
      </c>
      <c r="AD132" s="44">
        <v>585401</v>
      </c>
      <c r="AE132" s="44">
        <v>466426</v>
      </c>
      <c r="AF132" s="44">
        <v>475073</v>
      </c>
      <c r="AG132" s="44">
        <v>649767</v>
      </c>
      <c r="AH132" s="44">
        <v>542802</v>
      </c>
      <c r="AI132" s="44">
        <v>564834</v>
      </c>
      <c r="AJ132" s="44">
        <v>486948</v>
      </c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0"/>
      <c r="AV132" s="61"/>
      <c r="AW132" s="24"/>
    </row>
    <row r="133" spans="1:49" s="21" customFormat="1" x14ac:dyDescent="0.15">
      <c r="C133" s="45" t="s">
        <v>3</v>
      </c>
      <c r="D133" s="32">
        <v>675.18200000000002</v>
      </c>
      <c r="E133" s="26">
        <v>733.11500000000001</v>
      </c>
      <c r="F133" s="26">
        <v>471.78500000000003</v>
      </c>
      <c r="G133" s="26">
        <v>517.923</v>
      </c>
      <c r="H133" s="70">
        <v>521.23099999999999</v>
      </c>
      <c r="I133" s="26">
        <v>549.755</v>
      </c>
      <c r="J133" s="26">
        <v>546.33900000000006</v>
      </c>
      <c r="K133" s="26">
        <v>558.26300000000003</v>
      </c>
      <c r="L133" s="26">
        <v>427.97899999999998</v>
      </c>
      <c r="M133" s="26">
        <v>520.82100000000003</v>
      </c>
      <c r="N133" s="26">
        <v>415.50599999999997</v>
      </c>
      <c r="O133" s="26">
        <v>453.91199999999998</v>
      </c>
      <c r="P133" s="26">
        <v>585.97900000000004</v>
      </c>
      <c r="Q133" s="26">
        <v>544.92999999999995</v>
      </c>
      <c r="R133" s="26">
        <v>430.28</v>
      </c>
      <c r="S133" s="26">
        <v>475.33100000000002</v>
      </c>
      <c r="T133" s="26">
        <v>453.49200000000002</v>
      </c>
      <c r="U133" s="26">
        <v>643.44799999999998</v>
      </c>
      <c r="V133" s="26">
        <v>535.34799999999996</v>
      </c>
      <c r="W133" s="26">
        <v>580.26800000000003</v>
      </c>
      <c r="X133" s="85">
        <v>473.99799999999999</v>
      </c>
      <c r="Y133" s="26">
        <v>454.00299999999999</v>
      </c>
      <c r="Z133" s="26">
        <v>439.84699999999998</v>
      </c>
      <c r="AA133" s="32">
        <v>509.49799999999999</v>
      </c>
      <c r="AB133" s="26">
        <v>431.30500000000001</v>
      </c>
      <c r="AC133" s="26">
        <v>466.14499999999998</v>
      </c>
      <c r="AD133" s="26">
        <v>585.40099999999995</v>
      </c>
      <c r="AE133" s="26">
        <v>466.42599999999999</v>
      </c>
      <c r="AF133" s="26">
        <v>475.07299999999998</v>
      </c>
      <c r="AG133" s="26">
        <v>649.76700000000005</v>
      </c>
      <c r="AH133" s="26">
        <v>542.80200000000002</v>
      </c>
      <c r="AI133" s="26">
        <v>564.83399999999995</v>
      </c>
      <c r="AJ133" s="26">
        <v>486.94799999999998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40"/>
      <c r="AV133" s="61"/>
      <c r="AW133" s="24"/>
    </row>
    <row r="134" spans="1:49" x14ac:dyDescent="0.15">
      <c r="C134" s="46" t="s">
        <v>27</v>
      </c>
      <c r="D134" s="42">
        <v>160.56827640547289</v>
      </c>
      <c r="E134" s="41">
        <v>163.46829897082995</v>
      </c>
      <c r="F134" s="41">
        <v>181.9265258539377</v>
      </c>
      <c r="G134" s="41">
        <v>173.15557718039167</v>
      </c>
      <c r="H134" s="71">
        <v>174.08790536249762</v>
      </c>
      <c r="I134" s="44">
        <v>168.44706278251221</v>
      </c>
      <c r="J134" s="41">
        <v>164.7986836012073</v>
      </c>
      <c r="K134" s="41">
        <v>169.44409176320121</v>
      </c>
      <c r="L134" s="41">
        <v>171.27057636005506</v>
      </c>
      <c r="M134" s="41">
        <v>163.22733146320905</v>
      </c>
      <c r="N134" s="41">
        <v>156.65946099454641</v>
      </c>
      <c r="O134" s="41">
        <v>158.72582350764026</v>
      </c>
      <c r="P134" s="41">
        <v>154.65771640280624</v>
      </c>
      <c r="Q134" s="41">
        <v>155.35123777365899</v>
      </c>
      <c r="R134" s="41">
        <v>150.57525332341731</v>
      </c>
      <c r="S134" s="41">
        <v>149.35420370226223</v>
      </c>
      <c r="T134" s="41">
        <v>151.18476621417798</v>
      </c>
      <c r="U134" s="41">
        <v>153.51917015827232</v>
      </c>
      <c r="V134" s="41">
        <v>158.90613955782032</v>
      </c>
      <c r="W134" s="41">
        <v>152.57883598613054</v>
      </c>
      <c r="X134" s="86">
        <v>153.58850459284639</v>
      </c>
      <c r="Y134" s="41">
        <v>157.08576375045979</v>
      </c>
      <c r="Z134" s="41">
        <v>147.05146789679139</v>
      </c>
      <c r="AA134" s="42">
        <v>141.385791504579</v>
      </c>
      <c r="AB134" s="41">
        <v>153.32348338182956</v>
      </c>
      <c r="AC134" s="41">
        <v>157.15309613961321</v>
      </c>
      <c r="AD134" s="41">
        <v>157.45077818452651</v>
      </c>
      <c r="AE134" s="41">
        <v>156.23524846385064</v>
      </c>
      <c r="AF134" s="41">
        <v>147.53208664773624</v>
      </c>
      <c r="AG134" s="41">
        <v>148.48391192535169</v>
      </c>
      <c r="AH134" s="41">
        <v>145.16429563634622</v>
      </c>
      <c r="AI134" s="41">
        <v>149.31216251146355</v>
      </c>
      <c r="AJ134" s="41">
        <v>150.09765519110871</v>
      </c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3"/>
      <c r="AV134" s="62"/>
      <c r="AW134" s="24"/>
    </row>
    <row r="135" spans="1:49" ht="14.25" thickBot="1" x14ac:dyDescent="0.2">
      <c r="C135" s="47" t="s">
        <v>28</v>
      </c>
      <c r="D135" s="58">
        <v>143</v>
      </c>
      <c r="E135" s="56">
        <v>143</v>
      </c>
      <c r="F135" s="56">
        <v>143</v>
      </c>
      <c r="G135" s="56">
        <v>143</v>
      </c>
      <c r="H135" s="72">
        <v>143</v>
      </c>
      <c r="I135" s="56">
        <v>143</v>
      </c>
      <c r="J135" s="56">
        <v>143</v>
      </c>
      <c r="K135" s="56">
        <v>138</v>
      </c>
      <c r="L135" s="56">
        <v>138</v>
      </c>
      <c r="M135" s="56">
        <v>138</v>
      </c>
      <c r="N135" s="56">
        <v>138</v>
      </c>
      <c r="O135" s="56">
        <v>138</v>
      </c>
      <c r="P135" s="56">
        <v>138</v>
      </c>
      <c r="Q135" s="56">
        <v>138</v>
      </c>
      <c r="R135" s="56">
        <v>129</v>
      </c>
      <c r="S135" s="56">
        <v>129</v>
      </c>
      <c r="T135" s="56">
        <v>129</v>
      </c>
      <c r="U135" s="56">
        <v>129</v>
      </c>
      <c r="V135" s="56">
        <v>129</v>
      </c>
      <c r="W135" s="56">
        <v>129</v>
      </c>
      <c r="X135" s="87">
        <v>129</v>
      </c>
      <c r="Y135" s="56">
        <v>129</v>
      </c>
      <c r="Z135" s="56">
        <v>123</v>
      </c>
      <c r="AA135" s="56">
        <v>123</v>
      </c>
      <c r="AB135" s="56">
        <v>123</v>
      </c>
      <c r="AC135" s="56">
        <v>123</v>
      </c>
      <c r="AD135" s="56">
        <v>123</v>
      </c>
      <c r="AE135" s="56">
        <v>123</v>
      </c>
      <c r="AF135" s="56">
        <v>123</v>
      </c>
      <c r="AG135" s="56">
        <v>111</v>
      </c>
      <c r="AH135" s="56">
        <v>111</v>
      </c>
      <c r="AI135" s="56">
        <v>111</v>
      </c>
      <c r="AJ135" s="56">
        <v>111</v>
      </c>
      <c r="AK135" s="56">
        <v>111</v>
      </c>
      <c r="AL135" s="56">
        <v>111</v>
      </c>
      <c r="AM135" s="56">
        <v>111</v>
      </c>
      <c r="AN135" s="56">
        <v>111</v>
      </c>
      <c r="AO135" s="56">
        <v>117</v>
      </c>
      <c r="AP135" s="56">
        <v>117</v>
      </c>
      <c r="AQ135" s="56">
        <v>117</v>
      </c>
      <c r="AR135" s="56">
        <v>117</v>
      </c>
      <c r="AS135" s="56">
        <v>117</v>
      </c>
      <c r="AT135" s="56">
        <v>117</v>
      </c>
      <c r="AU135" s="56">
        <v>116</v>
      </c>
      <c r="AV135" s="63">
        <v>116</v>
      </c>
      <c r="AW135" s="55">
        <v>118</v>
      </c>
    </row>
    <row r="136" spans="1:49" ht="14.25" thickBot="1" x14ac:dyDescent="0.2">
      <c r="D136" s="27"/>
      <c r="E136" s="27"/>
      <c r="F136" s="27"/>
      <c r="G136" s="27"/>
      <c r="H136" s="27"/>
      <c r="I136" s="74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Y136" s="27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</row>
    <row r="137" spans="1:49" x14ac:dyDescent="0.15">
      <c r="A137" t="s">
        <v>5</v>
      </c>
      <c r="B137" t="s">
        <v>29</v>
      </c>
      <c r="C137" s="50">
        <f>$C$1</f>
        <v>45352</v>
      </c>
      <c r="D137" s="25" t="s">
        <v>53</v>
      </c>
      <c r="E137" s="25" t="s">
        <v>44</v>
      </c>
      <c r="F137" s="25" t="s">
        <v>54</v>
      </c>
      <c r="G137" s="25" t="s">
        <v>40</v>
      </c>
      <c r="H137" s="25" t="s">
        <v>55</v>
      </c>
      <c r="I137" s="25" t="s">
        <v>50</v>
      </c>
      <c r="J137" s="25" t="s">
        <v>35</v>
      </c>
      <c r="K137" s="25" t="s">
        <v>24</v>
      </c>
      <c r="L137" s="25" t="s">
        <v>41</v>
      </c>
      <c r="M137" s="25" t="s">
        <v>56</v>
      </c>
      <c r="N137" s="25" t="s">
        <v>51</v>
      </c>
      <c r="O137" s="25" t="s">
        <v>37</v>
      </c>
      <c r="P137" s="25" t="s">
        <v>49</v>
      </c>
      <c r="Q137" s="25" t="s">
        <v>42</v>
      </c>
      <c r="R137" s="25" t="s">
        <v>57</v>
      </c>
      <c r="S137" s="25" t="s">
        <v>34</v>
      </c>
      <c r="T137" s="25" t="s">
        <v>47</v>
      </c>
      <c r="U137" s="25" t="s">
        <v>39</v>
      </c>
      <c r="V137" s="25" t="s">
        <v>43</v>
      </c>
      <c r="W137" s="25" t="s">
        <v>58</v>
      </c>
      <c r="X137" s="25" t="s">
        <v>52</v>
      </c>
      <c r="Y137" s="25" t="s">
        <v>45</v>
      </c>
      <c r="Z137" s="25" t="s">
        <v>59</v>
      </c>
      <c r="AA137" s="25" t="s">
        <v>44</v>
      </c>
      <c r="AB137" s="25" t="s">
        <v>54</v>
      </c>
      <c r="AC137" s="25" t="s">
        <v>40</v>
      </c>
      <c r="AD137" s="25" t="s">
        <v>46</v>
      </c>
      <c r="AE137" s="25" t="s">
        <v>50</v>
      </c>
      <c r="AF137" s="25" t="s">
        <v>35</v>
      </c>
      <c r="AG137" s="25" t="s">
        <v>24</v>
      </c>
      <c r="AH137" s="25" t="s">
        <v>41</v>
      </c>
      <c r="AI137" s="25" t="s">
        <v>36</v>
      </c>
      <c r="AJ137" s="25" t="s">
        <v>51</v>
      </c>
      <c r="AK137" s="25" t="s">
        <v>37</v>
      </c>
      <c r="AL137" s="25" t="s">
        <v>49</v>
      </c>
      <c r="AM137" s="25" t="s">
        <v>42</v>
      </c>
      <c r="AN137" s="25" t="s">
        <v>38</v>
      </c>
      <c r="AO137" s="25" t="s">
        <v>34</v>
      </c>
      <c r="AP137" s="25" t="s">
        <v>47</v>
      </c>
      <c r="AQ137" s="25" t="s">
        <v>39</v>
      </c>
      <c r="AR137" s="25" t="s">
        <v>43</v>
      </c>
      <c r="AS137" s="25" t="s">
        <v>48</v>
      </c>
      <c r="AT137" s="25" t="s">
        <v>45</v>
      </c>
      <c r="AU137" s="25" t="s">
        <v>60</v>
      </c>
      <c r="AV137" s="60" t="s">
        <v>45</v>
      </c>
      <c r="AW137" s="64" t="s">
        <v>61</v>
      </c>
    </row>
    <row r="138" spans="1:49" x14ac:dyDescent="0.15">
      <c r="C138" s="45" t="s">
        <v>26</v>
      </c>
      <c r="D138" s="31">
        <v>799585</v>
      </c>
      <c r="E138" s="44">
        <v>312166</v>
      </c>
      <c r="F138" s="44">
        <v>206422</v>
      </c>
      <c r="G138" s="44">
        <v>151584</v>
      </c>
      <c r="H138" s="70">
        <v>166594</v>
      </c>
      <c r="I138" s="44">
        <v>553071</v>
      </c>
      <c r="J138" s="44">
        <v>184768</v>
      </c>
      <c r="K138" s="44">
        <v>258168</v>
      </c>
      <c r="L138" s="44">
        <v>214428</v>
      </c>
      <c r="M138" s="44">
        <v>140140</v>
      </c>
      <c r="N138" s="44">
        <v>562606</v>
      </c>
      <c r="O138" s="44">
        <v>75143</v>
      </c>
      <c r="P138" s="44">
        <v>253432</v>
      </c>
      <c r="Q138" s="44">
        <v>412370</v>
      </c>
      <c r="R138" s="44">
        <v>272466</v>
      </c>
      <c r="S138" s="44">
        <v>579624</v>
      </c>
      <c r="T138" s="44">
        <v>151489</v>
      </c>
      <c r="U138" s="44">
        <v>184116</v>
      </c>
      <c r="V138" s="44">
        <v>165921</v>
      </c>
      <c r="W138" s="44">
        <v>164084</v>
      </c>
      <c r="X138" s="84">
        <v>565741</v>
      </c>
      <c r="Y138" s="44">
        <v>588734</v>
      </c>
      <c r="Z138" s="44">
        <v>119540</v>
      </c>
      <c r="AA138" s="34">
        <v>130698</v>
      </c>
      <c r="AB138" s="44">
        <v>141892</v>
      </c>
      <c r="AC138" s="44">
        <v>756129</v>
      </c>
      <c r="AD138" s="44">
        <v>288653</v>
      </c>
      <c r="AE138" s="44">
        <v>154582</v>
      </c>
      <c r="AF138" s="44">
        <v>276564</v>
      </c>
      <c r="AG138" s="44">
        <v>210073</v>
      </c>
      <c r="AH138" s="44">
        <v>462138</v>
      </c>
      <c r="AI138" s="44">
        <v>81971</v>
      </c>
      <c r="AJ138" s="44">
        <v>219846</v>
      </c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0"/>
      <c r="AV138" s="61"/>
      <c r="AW138" s="24"/>
    </row>
    <row r="139" spans="1:49" s="21" customFormat="1" x14ac:dyDescent="0.15">
      <c r="C139" s="45" t="s">
        <v>3</v>
      </c>
      <c r="D139" s="32">
        <v>799.58500000000004</v>
      </c>
      <c r="E139" s="26">
        <v>312.166</v>
      </c>
      <c r="F139" s="26">
        <v>206.422</v>
      </c>
      <c r="G139" s="26">
        <v>151.584</v>
      </c>
      <c r="H139" s="70">
        <v>166.59399999999999</v>
      </c>
      <c r="I139" s="26">
        <v>553.07100000000003</v>
      </c>
      <c r="J139" s="26">
        <v>184.768</v>
      </c>
      <c r="K139" s="26">
        <v>258.16800000000001</v>
      </c>
      <c r="L139" s="26">
        <v>214.428</v>
      </c>
      <c r="M139" s="26">
        <v>140.13999999999999</v>
      </c>
      <c r="N139" s="26">
        <v>562.60599999999999</v>
      </c>
      <c r="O139" s="26">
        <v>75.143000000000001</v>
      </c>
      <c r="P139" s="26">
        <v>253.43199999999999</v>
      </c>
      <c r="Q139" s="26">
        <v>412.37</v>
      </c>
      <c r="R139" s="26">
        <v>272.46600000000001</v>
      </c>
      <c r="S139" s="26">
        <v>579.62400000000002</v>
      </c>
      <c r="T139" s="26">
        <v>151.489</v>
      </c>
      <c r="U139" s="26">
        <v>184.11600000000001</v>
      </c>
      <c r="V139" s="26">
        <v>165.92099999999999</v>
      </c>
      <c r="W139" s="26">
        <v>164.084</v>
      </c>
      <c r="X139" s="85">
        <v>565.74099999999999</v>
      </c>
      <c r="Y139" s="26">
        <v>588.73400000000004</v>
      </c>
      <c r="Z139" s="26">
        <v>119.54</v>
      </c>
      <c r="AA139" s="32">
        <v>130.69800000000001</v>
      </c>
      <c r="AB139" s="26">
        <v>141.892</v>
      </c>
      <c r="AC139" s="26">
        <v>756.12900000000002</v>
      </c>
      <c r="AD139" s="26">
        <v>288.65300000000002</v>
      </c>
      <c r="AE139" s="26">
        <v>154.58199999999999</v>
      </c>
      <c r="AF139" s="26">
        <v>276.56400000000002</v>
      </c>
      <c r="AG139" s="26">
        <v>210.07300000000001</v>
      </c>
      <c r="AH139" s="26">
        <v>462.13799999999998</v>
      </c>
      <c r="AI139" s="26">
        <v>81.971000000000004</v>
      </c>
      <c r="AJ139" s="26">
        <v>219.846</v>
      </c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40"/>
      <c r="AV139" s="61"/>
      <c r="AW139" s="24"/>
    </row>
    <row r="140" spans="1:49" x14ac:dyDescent="0.15">
      <c r="C140" s="46" t="s">
        <v>27</v>
      </c>
      <c r="D140" s="42">
        <v>108.50835620978383</v>
      </c>
      <c r="E140" s="41">
        <v>138.91904948008431</v>
      </c>
      <c r="F140" s="41">
        <v>167.11607289920647</v>
      </c>
      <c r="G140" s="41">
        <v>168.18748680599535</v>
      </c>
      <c r="H140" s="71">
        <v>157.18477856345368</v>
      </c>
      <c r="I140" s="44">
        <v>97.885331178094674</v>
      </c>
      <c r="J140" s="41">
        <v>155.30200034638034</v>
      </c>
      <c r="K140" s="41">
        <v>152.79212373338291</v>
      </c>
      <c r="L140" s="41">
        <v>155.28126923722647</v>
      </c>
      <c r="M140" s="41">
        <v>179.55864135864135</v>
      </c>
      <c r="N140" s="41">
        <v>95.362010003448233</v>
      </c>
      <c r="O140" s="41">
        <v>180.29389297738979</v>
      </c>
      <c r="P140" s="41">
        <v>155.12435288361374</v>
      </c>
      <c r="Q140" s="41">
        <v>94.104299536823731</v>
      </c>
      <c r="R140" s="41">
        <v>146.94039623292448</v>
      </c>
      <c r="S140" s="41">
        <v>104.33129062978759</v>
      </c>
      <c r="T140" s="41">
        <v>171.47908428994845</v>
      </c>
      <c r="U140" s="41">
        <v>169.16029568315628</v>
      </c>
      <c r="V140" s="41">
        <v>145.01847867358563</v>
      </c>
      <c r="W140" s="41">
        <v>151.45296311645254</v>
      </c>
      <c r="X140" s="86">
        <v>108.35455270167797</v>
      </c>
      <c r="Y140" s="41">
        <v>102.01646584026062</v>
      </c>
      <c r="Z140" s="41">
        <v>153.98757737995649</v>
      </c>
      <c r="AA140" s="42">
        <v>164.9910557162313</v>
      </c>
      <c r="AB140" s="41">
        <v>154.97875849237448</v>
      </c>
      <c r="AC140" s="41">
        <v>93.76102093690362</v>
      </c>
      <c r="AD140" s="41">
        <v>137.06331477587275</v>
      </c>
      <c r="AE140" s="41">
        <v>138.10406774398055</v>
      </c>
      <c r="AF140" s="41">
        <v>140.70868225799452</v>
      </c>
      <c r="AG140" s="41">
        <v>143.90478071908336</v>
      </c>
      <c r="AH140" s="41">
        <v>89.518468509406276</v>
      </c>
      <c r="AI140" s="41">
        <v>150.14727159605226</v>
      </c>
      <c r="AJ140" s="41">
        <v>139.01372779127206</v>
      </c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3"/>
      <c r="AV140" s="62"/>
      <c r="AW140" s="24"/>
    </row>
    <row r="141" spans="1:49" ht="14.25" thickBot="1" x14ac:dyDescent="0.2">
      <c r="C141" s="47" t="s">
        <v>28</v>
      </c>
      <c r="D141" s="58">
        <v>121</v>
      </c>
      <c r="E141" s="56">
        <v>121</v>
      </c>
      <c r="F141" s="56">
        <v>121</v>
      </c>
      <c r="G141" s="56">
        <v>121</v>
      </c>
      <c r="H141" s="72">
        <v>121</v>
      </c>
      <c r="I141" s="56">
        <v>121</v>
      </c>
      <c r="J141" s="56">
        <v>121</v>
      </c>
      <c r="K141" s="56">
        <v>119</v>
      </c>
      <c r="L141" s="56">
        <v>119</v>
      </c>
      <c r="M141" s="56">
        <v>119</v>
      </c>
      <c r="N141" s="56">
        <v>119</v>
      </c>
      <c r="O141" s="56">
        <v>119</v>
      </c>
      <c r="P141" s="56">
        <v>119</v>
      </c>
      <c r="Q141" s="56">
        <v>119</v>
      </c>
      <c r="R141" s="56">
        <v>104</v>
      </c>
      <c r="S141" s="56">
        <v>104</v>
      </c>
      <c r="T141" s="56">
        <v>104</v>
      </c>
      <c r="U141" s="56">
        <v>104</v>
      </c>
      <c r="V141" s="56">
        <v>104</v>
      </c>
      <c r="W141" s="56">
        <v>104</v>
      </c>
      <c r="X141" s="87">
        <v>104</v>
      </c>
      <c r="Y141" s="56">
        <v>104</v>
      </c>
      <c r="Z141" s="56">
        <v>117</v>
      </c>
      <c r="AA141" s="56">
        <v>117</v>
      </c>
      <c r="AB141" s="56">
        <v>117</v>
      </c>
      <c r="AC141" s="56">
        <v>117</v>
      </c>
      <c r="AD141" s="56">
        <v>117</v>
      </c>
      <c r="AE141" s="56">
        <v>117</v>
      </c>
      <c r="AF141" s="56">
        <v>117</v>
      </c>
      <c r="AG141" s="56">
        <v>95</v>
      </c>
      <c r="AH141" s="56">
        <v>95</v>
      </c>
      <c r="AI141" s="56">
        <v>95</v>
      </c>
      <c r="AJ141" s="56">
        <v>95</v>
      </c>
      <c r="AK141" s="56">
        <v>95</v>
      </c>
      <c r="AL141" s="56">
        <v>95</v>
      </c>
      <c r="AM141" s="56">
        <v>95</v>
      </c>
      <c r="AN141" s="56">
        <v>95</v>
      </c>
      <c r="AO141" s="56">
        <v>99</v>
      </c>
      <c r="AP141" s="56">
        <v>99</v>
      </c>
      <c r="AQ141" s="56">
        <v>99</v>
      </c>
      <c r="AR141" s="56">
        <v>99</v>
      </c>
      <c r="AS141" s="56">
        <v>99</v>
      </c>
      <c r="AT141" s="56">
        <v>99</v>
      </c>
      <c r="AU141" s="56">
        <v>100</v>
      </c>
      <c r="AV141" s="63">
        <v>100</v>
      </c>
      <c r="AW141" s="55">
        <v>108</v>
      </c>
    </row>
    <row r="142" spans="1:49" ht="14.25" thickBot="1" x14ac:dyDescent="0.2">
      <c r="D142" s="29"/>
      <c r="E142" s="29"/>
      <c r="F142" s="29"/>
      <c r="G142" s="29"/>
      <c r="H142" s="27"/>
      <c r="I142" s="77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Y142" s="29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27"/>
    </row>
    <row r="143" spans="1:49" x14ac:dyDescent="0.15">
      <c r="A143" t="s">
        <v>5</v>
      </c>
      <c r="B143" t="s">
        <v>30</v>
      </c>
      <c r="C143" s="50">
        <f>$C$1</f>
        <v>45352</v>
      </c>
      <c r="D143" s="25" t="s">
        <v>53</v>
      </c>
      <c r="E143" s="25" t="s">
        <v>44</v>
      </c>
      <c r="F143" s="25" t="s">
        <v>54</v>
      </c>
      <c r="G143" s="25" t="s">
        <v>40</v>
      </c>
      <c r="H143" s="25" t="s">
        <v>55</v>
      </c>
      <c r="I143" s="25" t="s">
        <v>50</v>
      </c>
      <c r="J143" s="25" t="s">
        <v>35</v>
      </c>
      <c r="K143" s="25" t="s">
        <v>24</v>
      </c>
      <c r="L143" s="25" t="s">
        <v>41</v>
      </c>
      <c r="M143" s="25" t="s">
        <v>56</v>
      </c>
      <c r="N143" s="25" t="s">
        <v>51</v>
      </c>
      <c r="O143" s="25" t="s">
        <v>37</v>
      </c>
      <c r="P143" s="25" t="s">
        <v>49</v>
      </c>
      <c r="Q143" s="25" t="s">
        <v>42</v>
      </c>
      <c r="R143" s="25" t="s">
        <v>57</v>
      </c>
      <c r="S143" s="25" t="s">
        <v>34</v>
      </c>
      <c r="T143" s="25" t="s">
        <v>47</v>
      </c>
      <c r="U143" s="25" t="s">
        <v>39</v>
      </c>
      <c r="V143" s="25" t="s">
        <v>43</v>
      </c>
      <c r="W143" s="25" t="s">
        <v>58</v>
      </c>
      <c r="X143" s="25" t="s">
        <v>52</v>
      </c>
      <c r="Y143" s="25" t="s">
        <v>45</v>
      </c>
      <c r="Z143" s="25" t="s">
        <v>59</v>
      </c>
      <c r="AA143" s="25" t="s">
        <v>44</v>
      </c>
      <c r="AB143" s="25" t="s">
        <v>54</v>
      </c>
      <c r="AC143" s="25" t="s">
        <v>40</v>
      </c>
      <c r="AD143" s="25" t="s">
        <v>46</v>
      </c>
      <c r="AE143" s="25" t="s">
        <v>50</v>
      </c>
      <c r="AF143" s="25" t="s">
        <v>35</v>
      </c>
      <c r="AG143" s="25" t="s">
        <v>24</v>
      </c>
      <c r="AH143" s="25" t="s">
        <v>41</v>
      </c>
      <c r="AI143" s="25" t="s">
        <v>36</v>
      </c>
      <c r="AJ143" s="25" t="s">
        <v>51</v>
      </c>
      <c r="AK143" s="25" t="s">
        <v>37</v>
      </c>
      <c r="AL143" s="25" t="s">
        <v>49</v>
      </c>
      <c r="AM143" s="25" t="s">
        <v>42</v>
      </c>
      <c r="AN143" s="25" t="s">
        <v>38</v>
      </c>
      <c r="AO143" s="25" t="s">
        <v>34</v>
      </c>
      <c r="AP143" s="25" t="s">
        <v>47</v>
      </c>
      <c r="AQ143" s="25" t="s">
        <v>39</v>
      </c>
      <c r="AR143" s="25" t="s">
        <v>43</v>
      </c>
      <c r="AS143" s="25" t="s">
        <v>48</v>
      </c>
      <c r="AT143" s="25" t="s">
        <v>45</v>
      </c>
      <c r="AU143" s="25" t="s">
        <v>60</v>
      </c>
      <c r="AV143" s="60" t="s">
        <v>45</v>
      </c>
      <c r="AW143" s="64" t="s">
        <v>61</v>
      </c>
    </row>
    <row r="144" spans="1:49" x14ac:dyDescent="0.15">
      <c r="C144" s="45" t="s">
        <v>26</v>
      </c>
      <c r="D144" s="31">
        <v>387575</v>
      </c>
      <c r="E144" s="44">
        <v>208295</v>
      </c>
      <c r="F144" s="44">
        <v>355100</v>
      </c>
      <c r="G144" s="44">
        <v>204701</v>
      </c>
      <c r="H144" s="70">
        <v>190485</v>
      </c>
      <c r="I144" s="44">
        <v>243695</v>
      </c>
      <c r="J144" s="44">
        <v>248825</v>
      </c>
      <c r="K144" s="44">
        <v>465805</v>
      </c>
      <c r="L144" s="44">
        <v>223735</v>
      </c>
      <c r="M144" s="44">
        <v>202115</v>
      </c>
      <c r="N144" s="44">
        <v>162795</v>
      </c>
      <c r="O144" s="44">
        <v>286465</v>
      </c>
      <c r="P144" s="44">
        <v>359145</v>
      </c>
      <c r="Q144" s="44">
        <v>189765</v>
      </c>
      <c r="R144" s="44">
        <v>171665</v>
      </c>
      <c r="S144" s="44">
        <v>249745</v>
      </c>
      <c r="T144" s="44">
        <v>212735</v>
      </c>
      <c r="U144" s="44">
        <v>310225</v>
      </c>
      <c r="V144" s="44">
        <v>163275</v>
      </c>
      <c r="W144" s="44">
        <v>166285</v>
      </c>
      <c r="X144" s="84">
        <v>121980</v>
      </c>
      <c r="Y144" s="44">
        <v>131880</v>
      </c>
      <c r="Z144" s="44">
        <v>424270</v>
      </c>
      <c r="AA144" s="34">
        <v>148980</v>
      </c>
      <c r="AB144" s="44">
        <v>225700</v>
      </c>
      <c r="AC144" s="44">
        <v>307190</v>
      </c>
      <c r="AD144" s="44">
        <v>250410</v>
      </c>
      <c r="AE144" s="44">
        <v>334700</v>
      </c>
      <c r="AF144" s="44">
        <v>207200</v>
      </c>
      <c r="AG144" s="44">
        <v>172110</v>
      </c>
      <c r="AH144" s="44">
        <v>191060</v>
      </c>
      <c r="AI144" s="44">
        <v>213990</v>
      </c>
      <c r="AJ144" s="44">
        <v>351035</v>
      </c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0"/>
      <c r="AV144" s="61"/>
      <c r="AW144" s="24"/>
    </row>
    <row r="145" spans="1:49" s="21" customFormat="1" x14ac:dyDescent="0.15">
      <c r="C145" s="45" t="s">
        <v>3</v>
      </c>
      <c r="D145" s="32">
        <v>387.57499999999999</v>
      </c>
      <c r="E145" s="26">
        <v>208.29499999999999</v>
      </c>
      <c r="F145" s="26">
        <v>355.1</v>
      </c>
      <c r="G145" s="26">
        <v>204.70099999999999</v>
      </c>
      <c r="H145" s="70">
        <v>190.48500000000001</v>
      </c>
      <c r="I145" s="26">
        <v>243.69499999999999</v>
      </c>
      <c r="J145" s="26">
        <v>248.82499999999999</v>
      </c>
      <c r="K145" s="26">
        <v>465.80500000000001</v>
      </c>
      <c r="L145" s="26">
        <v>223.73500000000001</v>
      </c>
      <c r="M145" s="26">
        <v>202.11500000000001</v>
      </c>
      <c r="N145" s="26">
        <v>162.79499999999999</v>
      </c>
      <c r="O145" s="26">
        <v>286.46499999999997</v>
      </c>
      <c r="P145" s="26">
        <v>359.14499999999998</v>
      </c>
      <c r="Q145" s="26">
        <v>189.76499999999999</v>
      </c>
      <c r="R145" s="26">
        <v>171.66499999999999</v>
      </c>
      <c r="S145" s="26">
        <v>249.745</v>
      </c>
      <c r="T145" s="26">
        <v>212.73500000000001</v>
      </c>
      <c r="U145" s="26">
        <v>310.22500000000002</v>
      </c>
      <c r="V145" s="26">
        <v>163.27500000000001</v>
      </c>
      <c r="W145" s="26">
        <v>166.285</v>
      </c>
      <c r="X145" s="85">
        <v>121.98</v>
      </c>
      <c r="Y145" s="26">
        <v>131.88</v>
      </c>
      <c r="Z145" s="26">
        <v>424.27</v>
      </c>
      <c r="AA145" s="32">
        <v>148.97999999999999</v>
      </c>
      <c r="AB145" s="26">
        <v>225.7</v>
      </c>
      <c r="AC145" s="26">
        <v>307.19</v>
      </c>
      <c r="AD145" s="26">
        <v>250.41</v>
      </c>
      <c r="AE145" s="26">
        <v>334.7</v>
      </c>
      <c r="AF145" s="26">
        <v>207.2</v>
      </c>
      <c r="AG145" s="26">
        <v>172.11</v>
      </c>
      <c r="AH145" s="26">
        <v>191.06</v>
      </c>
      <c r="AI145" s="26">
        <v>213.99</v>
      </c>
      <c r="AJ145" s="26">
        <v>351.03500000000003</v>
      </c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40"/>
      <c r="AV145" s="61"/>
      <c r="AW145" s="24"/>
    </row>
    <row r="146" spans="1:49" x14ac:dyDescent="0.15">
      <c r="C146" s="46" t="s">
        <v>27</v>
      </c>
      <c r="D146" s="42">
        <v>137.02546603883118</v>
      </c>
      <c r="E146" s="41">
        <v>153.24851772726183</v>
      </c>
      <c r="F146" s="41">
        <v>136.00382990706842</v>
      </c>
      <c r="G146" s="41">
        <v>148.20722908046369</v>
      </c>
      <c r="H146" s="71">
        <v>160.43090007087173</v>
      </c>
      <c r="I146" s="44">
        <v>129.91267773241142</v>
      </c>
      <c r="J146" s="41">
        <v>141.08608459760876</v>
      </c>
      <c r="K146" s="41">
        <v>123.98222432133618</v>
      </c>
      <c r="L146" s="41">
        <v>146.11283437995843</v>
      </c>
      <c r="M146" s="41">
        <v>154.23803280310713</v>
      </c>
      <c r="N146" s="41">
        <v>145.26905003224914</v>
      </c>
      <c r="O146" s="41">
        <v>132.96250850889288</v>
      </c>
      <c r="P146" s="41">
        <v>131.02241434518092</v>
      </c>
      <c r="Q146" s="41">
        <v>143.06892735752115</v>
      </c>
      <c r="R146" s="41">
        <v>143.06501033990622</v>
      </c>
      <c r="S146" s="41">
        <v>121.88508278444013</v>
      </c>
      <c r="T146" s="41">
        <v>118.80017392530613</v>
      </c>
      <c r="U146" s="41">
        <v>132.00422274155855</v>
      </c>
      <c r="V146" s="41">
        <v>135.03919767263818</v>
      </c>
      <c r="W146" s="41">
        <v>151.12171873590523</v>
      </c>
      <c r="X146" s="86">
        <v>130.91244466305952</v>
      </c>
      <c r="Y146" s="41">
        <v>143.28889899909009</v>
      </c>
      <c r="Z146" s="41">
        <v>123.9872722558748</v>
      </c>
      <c r="AA146" s="42">
        <v>142.08625318834743</v>
      </c>
      <c r="AB146" s="41">
        <v>154.20558263181215</v>
      </c>
      <c r="AC146" s="41">
        <v>135.02890719098929</v>
      </c>
      <c r="AD146" s="41">
        <v>142.05742582165249</v>
      </c>
      <c r="AE146" s="41">
        <v>129.8422467881685</v>
      </c>
      <c r="AF146" s="41">
        <v>145.12249034749036</v>
      </c>
      <c r="AG146" s="41">
        <v>154.15179245831155</v>
      </c>
      <c r="AH146" s="41">
        <v>145.06573851146237</v>
      </c>
      <c r="AI146" s="41">
        <v>136.9540866395626</v>
      </c>
      <c r="AJ146" s="41">
        <v>124.93982081558819</v>
      </c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3"/>
      <c r="AV146" s="62"/>
      <c r="AW146" s="24"/>
    </row>
    <row r="147" spans="1:49" ht="14.25" thickBot="1" x14ac:dyDescent="0.2">
      <c r="C147" s="47" t="s">
        <v>28</v>
      </c>
      <c r="D147" s="58">
        <v>124</v>
      </c>
      <c r="E147" s="56">
        <v>124</v>
      </c>
      <c r="F147" s="56">
        <v>124</v>
      </c>
      <c r="G147" s="56">
        <v>124</v>
      </c>
      <c r="H147" s="72">
        <v>124</v>
      </c>
      <c r="I147" s="56">
        <v>124</v>
      </c>
      <c r="J147" s="56">
        <v>124</v>
      </c>
      <c r="K147" s="56">
        <v>122</v>
      </c>
      <c r="L147" s="56">
        <v>122</v>
      </c>
      <c r="M147" s="56">
        <v>122</v>
      </c>
      <c r="N147" s="56">
        <v>122</v>
      </c>
      <c r="O147" s="56">
        <v>122</v>
      </c>
      <c r="P147" s="56">
        <v>122</v>
      </c>
      <c r="Q147" s="56">
        <v>122</v>
      </c>
      <c r="R147" s="56">
        <v>121</v>
      </c>
      <c r="S147" s="56">
        <v>121</v>
      </c>
      <c r="T147" s="56">
        <v>121</v>
      </c>
      <c r="U147" s="56">
        <v>121</v>
      </c>
      <c r="V147" s="56">
        <v>121</v>
      </c>
      <c r="W147" s="56">
        <v>121</v>
      </c>
      <c r="X147" s="87">
        <v>121</v>
      </c>
      <c r="Y147" s="56">
        <v>121</v>
      </c>
      <c r="Z147" s="56">
        <v>111</v>
      </c>
      <c r="AA147" s="56">
        <v>111</v>
      </c>
      <c r="AB147" s="56">
        <v>111</v>
      </c>
      <c r="AC147" s="56">
        <v>111</v>
      </c>
      <c r="AD147" s="56">
        <v>111</v>
      </c>
      <c r="AE147" s="56">
        <v>111</v>
      </c>
      <c r="AF147" s="56">
        <v>111</v>
      </c>
      <c r="AG147" s="56">
        <v>105</v>
      </c>
      <c r="AH147" s="56">
        <v>105</v>
      </c>
      <c r="AI147" s="56">
        <v>105</v>
      </c>
      <c r="AJ147" s="56">
        <v>105</v>
      </c>
      <c r="AK147" s="56">
        <v>105</v>
      </c>
      <c r="AL147" s="56">
        <v>105</v>
      </c>
      <c r="AM147" s="56">
        <v>105</v>
      </c>
      <c r="AN147" s="56">
        <v>105</v>
      </c>
      <c r="AO147" s="56">
        <v>120</v>
      </c>
      <c r="AP147" s="56">
        <v>120</v>
      </c>
      <c r="AQ147" s="56">
        <v>120</v>
      </c>
      <c r="AR147" s="56">
        <v>120</v>
      </c>
      <c r="AS147" s="56">
        <v>120</v>
      </c>
      <c r="AT147" s="56">
        <v>120</v>
      </c>
      <c r="AU147" s="56">
        <v>117</v>
      </c>
      <c r="AV147" s="63">
        <v>117</v>
      </c>
      <c r="AW147" s="55">
        <v>115</v>
      </c>
    </row>
    <row r="148" spans="1:49" ht="14.25" thickBot="1" x14ac:dyDescent="0.2">
      <c r="D148" s="27"/>
      <c r="E148" s="27"/>
      <c r="F148" s="27"/>
      <c r="G148" s="27"/>
      <c r="H148" s="27"/>
      <c r="I148" s="74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Y148" s="27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27"/>
    </row>
    <row r="149" spans="1:49" x14ac:dyDescent="0.15">
      <c r="A149" t="s">
        <v>5</v>
      </c>
      <c r="B149" t="s">
        <v>31</v>
      </c>
      <c r="C149" s="50">
        <f>$C$1</f>
        <v>45352</v>
      </c>
      <c r="D149" s="25" t="s">
        <v>53</v>
      </c>
      <c r="E149" s="25" t="s">
        <v>44</v>
      </c>
      <c r="F149" s="25" t="s">
        <v>54</v>
      </c>
      <c r="G149" s="25" t="s">
        <v>40</v>
      </c>
      <c r="H149" s="25" t="s">
        <v>55</v>
      </c>
      <c r="I149" s="25" t="s">
        <v>50</v>
      </c>
      <c r="J149" s="25" t="s">
        <v>35</v>
      </c>
      <c r="K149" s="25" t="s">
        <v>24</v>
      </c>
      <c r="L149" s="25" t="s">
        <v>41</v>
      </c>
      <c r="M149" s="25" t="s">
        <v>56</v>
      </c>
      <c r="N149" s="25" t="s">
        <v>51</v>
      </c>
      <c r="O149" s="25" t="s">
        <v>37</v>
      </c>
      <c r="P149" s="25" t="s">
        <v>49</v>
      </c>
      <c r="Q149" s="25" t="s">
        <v>42</v>
      </c>
      <c r="R149" s="25" t="s">
        <v>57</v>
      </c>
      <c r="S149" s="25" t="s">
        <v>34</v>
      </c>
      <c r="T149" s="25" t="s">
        <v>47</v>
      </c>
      <c r="U149" s="25" t="s">
        <v>39</v>
      </c>
      <c r="V149" s="25" t="s">
        <v>43</v>
      </c>
      <c r="W149" s="25" t="s">
        <v>58</v>
      </c>
      <c r="X149" s="25" t="s">
        <v>52</v>
      </c>
      <c r="Y149" s="25" t="s">
        <v>45</v>
      </c>
      <c r="Z149" s="25" t="s">
        <v>59</v>
      </c>
      <c r="AA149" s="25" t="s">
        <v>44</v>
      </c>
      <c r="AB149" s="25" t="s">
        <v>54</v>
      </c>
      <c r="AC149" s="25" t="s">
        <v>40</v>
      </c>
      <c r="AD149" s="25" t="s">
        <v>46</v>
      </c>
      <c r="AE149" s="25" t="s">
        <v>50</v>
      </c>
      <c r="AF149" s="25" t="s">
        <v>35</v>
      </c>
      <c r="AG149" s="25" t="s">
        <v>24</v>
      </c>
      <c r="AH149" s="25" t="s">
        <v>41</v>
      </c>
      <c r="AI149" s="25" t="s">
        <v>36</v>
      </c>
      <c r="AJ149" s="25" t="s">
        <v>51</v>
      </c>
      <c r="AK149" s="25" t="s">
        <v>37</v>
      </c>
      <c r="AL149" s="25" t="s">
        <v>49</v>
      </c>
      <c r="AM149" s="25" t="s">
        <v>42</v>
      </c>
      <c r="AN149" s="25" t="s">
        <v>38</v>
      </c>
      <c r="AO149" s="25" t="s">
        <v>34</v>
      </c>
      <c r="AP149" s="25" t="s">
        <v>47</v>
      </c>
      <c r="AQ149" s="25" t="s">
        <v>39</v>
      </c>
      <c r="AR149" s="25" t="s">
        <v>43</v>
      </c>
      <c r="AS149" s="25" t="s">
        <v>48</v>
      </c>
      <c r="AT149" s="25" t="s">
        <v>45</v>
      </c>
      <c r="AU149" s="25" t="s">
        <v>60</v>
      </c>
      <c r="AV149" s="60" t="s">
        <v>45</v>
      </c>
      <c r="AW149" s="64" t="s">
        <v>61</v>
      </c>
    </row>
    <row r="150" spans="1:49" x14ac:dyDescent="0.15">
      <c r="C150" s="45" t="s">
        <v>26</v>
      </c>
      <c r="D150" s="31">
        <v>110892</v>
      </c>
      <c r="E150" s="44">
        <v>154941</v>
      </c>
      <c r="F150" s="44">
        <v>134052</v>
      </c>
      <c r="G150" s="44">
        <v>121367</v>
      </c>
      <c r="H150" s="70">
        <v>159054</v>
      </c>
      <c r="I150" s="44">
        <v>109519</v>
      </c>
      <c r="J150" s="44">
        <v>116258</v>
      </c>
      <c r="K150" s="44">
        <v>249076</v>
      </c>
      <c r="L150" s="44">
        <v>127490</v>
      </c>
      <c r="M150" s="44">
        <v>120188</v>
      </c>
      <c r="N150" s="44">
        <v>103006</v>
      </c>
      <c r="O150" s="44">
        <v>146958</v>
      </c>
      <c r="P150" s="44">
        <v>165852</v>
      </c>
      <c r="Q150" s="44">
        <v>112099</v>
      </c>
      <c r="R150" s="44">
        <v>137929</v>
      </c>
      <c r="S150" s="44">
        <v>105492</v>
      </c>
      <c r="T150" s="44">
        <v>132660</v>
      </c>
      <c r="U150" s="44">
        <v>249307</v>
      </c>
      <c r="V150" s="44">
        <v>135451</v>
      </c>
      <c r="W150" s="44">
        <v>112383</v>
      </c>
      <c r="X150" s="84">
        <v>92843</v>
      </c>
      <c r="Y150" s="44">
        <v>66216</v>
      </c>
      <c r="Z150" s="44">
        <v>169573</v>
      </c>
      <c r="AA150" s="34">
        <v>141149</v>
      </c>
      <c r="AB150" s="44">
        <v>135800</v>
      </c>
      <c r="AC150" s="44">
        <v>116591</v>
      </c>
      <c r="AD150" s="44">
        <v>138885</v>
      </c>
      <c r="AE150" s="44">
        <v>142722</v>
      </c>
      <c r="AF150" s="44">
        <v>128505</v>
      </c>
      <c r="AG150" s="44">
        <v>129248</v>
      </c>
      <c r="AH150" s="44">
        <v>96065</v>
      </c>
      <c r="AI150" s="44">
        <v>102232</v>
      </c>
      <c r="AJ150" s="44">
        <v>133461</v>
      </c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0"/>
      <c r="AV150" s="61"/>
      <c r="AW150" s="24"/>
    </row>
    <row r="151" spans="1:49" s="21" customFormat="1" x14ac:dyDescent="0.15">
      <c r="C151" s="45" t="s">
        <v>3</v>
      </c>
      <c r="D151" s="32">
        <v>110.892</v>
      </c>
      <c r="E151" s="26">
        <v>154.941</v>
      </c>
      <c r="F151" s="26">
        <v>134.05199999999999</v>
      </c>
      <c r="G151" s="26">
        <v>121.367</v>
      </c>
      <c r="H151" s="70">
        <v>159.054</v>
      </c>
      <c r="I151" s="26">
        <v>109.51900000000001</v>
      </c>
      <c r="J151" s="26">
        <v>116.258</v>
      </c>
      <c r="K151" s="26">
        <v>249.07599999999999</v>
      </c>
      <c r="L151" s="26">
        <v>127.49</v>
      </c>
      <c r="M151" s="26">
        <v>120.188</v>
      </c>
      <c r="N151" s="26">
        <v>103.006</v>
      </c>
      <c r="O151" s="26">
        <v>146.958</v>
      </c>
      <c r="P151" s="26">
        <v>165.852</v>
      </c>
      <c r="Q151" s="26">
        <v>112.099</v>
      </c>
      <c r="R151" s="26">
        <v>137.929</v>
      </c>
      <c r="S151" s="26">
        <v>105.492</v>
      </c>
      <c r="T151" s="26">
        <v>132.66</v>
      </c>
      <c r="U151" s="26">
        <v>249.30699999999999</v>
      </c>
      <c r="V151" s="26">
        <v>135.45099999999999</v>
      </c>
      <c r="W151" s="26">
        <v>112.383</v>
      </c>
      <c r="X151" s="85">
        <v>92.843000000000004</v>
      </c>
      <c r="Y151" s="26">
        <v>66.215999999999994</v>
      </c>
      <c r="Z151" s="26">
        <v>169.57300000000001</v>
      </c>
      <c r="AA151" s="32">
        <v>141.149</v>
      </c>
      <c r="AB151" s="26">
        <v>135.80000000000001</v>
      </c>
      <c r="AC151" s="26">
        <v>116.59099999999999</v>
      </c>
      <c r="AD151" s="26">
        <v>138.88499999999999</v>
      </c>
      <c r="AE151" s="26">
        <v>142.72200000000001</v>
      </c>
      <c r="AF151" s="26">
        <v>128.505</v>
      </c>
      <c r="AG151" s="26">
        <v>129.24799999999999</v>
      </c>
      <c r="AH151" s="26">
        <v>96.064999999999998</v>
      </c>
      <c r="AI151" s="26">
        <v>102.232</v>
      </c>
      <c r="AJ151" s="26">
        <v>133.46100000000001</v>
      </c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40"/>
      <c r="AV151" s="61"/>
      <c r="AW151" s="24"/>
    </row>
    <row r="152" spans="1:49" x14ac:dyDescent="0.15">
      <c r="C152" s="46" t="s">
        <v>27</v>
      </c>
      <c r="D152" s="42">
        <v>148.65079536846662</v>
      </c>
      <c r="E152" s="41">
        <v>155.19102755242318</v>
      </c>
      <c r="F152" s="41">
        <v>163.0783725718378</v>
      </c>
      <c r="G152" s="41">
        <v>159.48010579482067</v>
      </c>
      <c r="H152" s="71">
        <v>162.37966351050588</v>
      </c>
      <c r="I152" s="44">
        <v>146.45508998438626</v>
      </c>
      <c r="J152" s="41">
        <v>148.42151077775293</v>
      </c>
      <c r="K152" s="41">
        <v>136.27148340265623</v>
      </c>
      <c r="L152" s="41">
        <v>143.05349439171701</v>
      </c>
      <c r="M152" s="41">
        <v>147.39250174726263</v>
      </c>
      <c r="N152" s="41">
        <v>146.50719375570355</v>
      </c>
      <c r="O152" s="41">
        <v>145.4970263612733</v>
      </c>
      <c r="P152" s="41">
        <v>124.955864264525</v>
      </c>
      <c r="Q152" s="41">
        <v>142.87619871720534</v>
      </c>
      <c r="R152" s="41">
        <v>133.70384038164562</v>
      </c>
      <c r="S152" s="41">
        <v>138.84845296325787</v>
      </c>
      <c r="T152" s="41">
        <v>157.01304085632444</v>
      </c>
      <c r="U152" s="41">
        <v>152.2583160520964</v>
      </c>
      <c r="V152" s="41">
        <v>142.19378963610458</v>
      </c>
      <c r="W152" s="41">
        <v>133.20307341857753</v>
      </c>
      <c r="X152" s="86">
        <v>150.88913542216429</v>
      </c>
      <c r="Y152" s="41">
        <v>152.97237827715355</v>
      </c>
      <c r="Z152" s="41">
        <v>130.05130533752424</v>
      </c>
      <c r="AA152" s="42">
        <v>150.81155374816683</v>
      </c>
      <c r="AB152" s="41">
        <v>145.03144329896907</v>
      </c>
      <c r="AC152" s="41">
        <v>143.01766002521634</v>
      </c>
      <c r="AD152" s="41">
        <v>143.62641753969112</v>
      </c>
      <c r="AE152" s="41">
        <v>124.87528201678788</v>
      </c>
      <c r="AF152" s="41">
        <v>148.77179876269406</v>
      </c>
      <c r="AG152" s="41">
        <v>137.16015721713296</v>
      </c>
      <c r="AH152" s="41">
        <v>142.45719044397023</v>
      </c>
      <c r="AI152" s="41">
        <v>147.54806714140386</v>
      </c>
      <c r="AJ152" s="41">
        <v>139.10677276507744</v>
      </c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3"/>
      <c r="AV152" s="62"/>
      <c r="AW152" s="24"/>
    </row>
    <row r="153" spans="1:49" ht="14.25" thickBot="1" x14ac:dyDescent="0.2">
      <c r="C153" s="47" t="s">
        <v>28</v>
      </c>
      <c r="D153" s="58">
        <v>138</v>
      </c>
      <c r="E153" s="56">
        <v>138</v>
      </c>
      <c r="F153" s="56">
        <v>138</v>
      </c>
      <c r="G153" s="56">
        <v>138</v>
      </c>
      <c r="H153" s="73">
        <v>138</v>
      </c>
      <c r="I153" s="56">
        <v>138</v>
      </c>
      <c r="J153" s="56">
        <v>138</v>
      </c>
      <c r="K153" s="56">
        <v>131</v>
      </c>
      <c r="L153" s="56">
        <v>131</v>
      </c>
      <c r="M153" s="56">
        <v>131</v>
      </c>
      <c r="N153" s="56">
        <v>131</v>
      </c>
      <c r="O153" s="56">
        <v>131</v>
      </c>
      <c r="P153" s="56">
        <v>131</v>
      </c>
      <c r="Q153" s="56">
        <v>131</v>
      </c>
      <c r="R153" s="56">
        <v>129</v>
      </c>
      <c r="S153" s="56">
        <v>129</v>
      </c>
      <c r="T153" s="56">
        <v>129</v>
      </c>
      <c r="U153" s="56">
        <v>129</v>
      </c>
      <c r="V153" s="56">
        <v>129</v>
      </c>
      <c r="W153" s="56">
        <v>129</v>
      </c>
      <c r="X153" s="87">
        <v>129</v>
      </c>
      <c r="Y153" s="56">
        <v>129</v>
      </c>
      <c r="Z153" s="56">
        <v>117</v>
      </c>
      <c r="AA153" s="56">
        <v>117</v>
      </c>
      <c r="AB153" s="56">
        <v>117</v>
      </c>
      <c r="AC153" s="56">
        <v>117</v>
      </c>
      <c r="AD153" s="56">
        <v>117</v>
      </c>
      <c r="AE153" s="56">
        <v>117</v>
      </c>
      <c r="AF153" s="56">
        <v>117</v>
      </c>
      <c r="AG153" s="56">
        <v>114</v>
      </c>
      <c r="AH153" s="56">
        <v>114</v>
      </c>
      <c r="AI153" s="56">
        <v>114</v>
      </c>
      <c r="AJ153" s="56">
        <v>114</v>
      </c>
      <c r="AK153" s="56">
        <v>114</v>
      </c>
      <c r="AL153" s="56">
        <v>114</v>
      </c>
      <c r="AM153" s="56">
        <v>114</v>
      </c>
      <c r="AN153" s="56">
        <v>114</v>
      </c>
      <c r="AO153" s="56">
        <v>129</v>
      </c>
      <c r="AP153" s="56">
        <v>129</v>
      </c>
      <c r="AQ153" s="56">
        <v>129</v>
      </c>
      <c r="AR153" s="56">
        <v>129</v>
      </c>
      <c r="AS153" s="56">
        <v>129</v>
      </c>
      <c r="AT153" s="56">
        <v>129</v>
      </c>
      <c r="AU153" s="56">
        <v>123</v>
      </c>
      <c r="AV153" s="56">
        <v>123</v>
      </c>
      <c r="AW153" s="55">
        <v>110</v>
      </c>
    </row>
    <row r="154" spans="1:49" x14ac:dyDescent="0.15">
      <c r="A154" s="51"/>
      <c r="B154" s="51"/>
      <c r="C154" s="52"/>
      <c r="D154" s="5"/>
      <c r="E154" s="5"/>
      <c r="F154" s="5"/>
      <c r="G154" s="5"/>
      <c r="H154" s="5"/>
      <c r="I154" s="7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9"/>
      <c r="Y154" s="5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7"/>
      <c r="AV154" s="9"/>
      <c r="AW154" s="9"/>
    </row>
    <row r="155" spans="1:49" hidden="1" x14ac:dyDescent="0.15">
      <c r="A155" s="9"/>
      <c r="B155" s="9"/>
      <c r="C155" s="16"/>
      <c r="D155" s="19"/>
      <c r="E155" s="19"/>
      <c r="F155" s="19"/>
      <c r="G155" s="19"/>
      <c r="H155" s="19"/>
      <c r="I155" s="76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88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68"/>
      <c r="AV155" s="69"/>
      <c r="AW155" s="69"/>
    </row>
    <row r="156" spans="1:49" ht="14.25" thickBot="1" x14ac:dyDescent="0.2">
      <c r="D156" s="27"/>
      <c r="E156" s="27"/>
      <c r="F156" s="27"/>
      <c r="G156" s="27"/>
      <c r="H156" s="27"/>
      <c r="I156" s="3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9"/>
      <c r="Y156" s="27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</row>
    <row r="157" spans="1:49" x14ac:dyDescent="0.15">
      <c r="A157" s="53" t="s">
        <v>32</v>
      </c>
      <c r="B157" t="s">
        <v>25</v>
      </c>
      <c r="C157" s="49">
        <f>$C$1</f>
        <v>45352</v>
      </c>
      <c r="D157" s="25" t="s">
        <v>53</v>
      </c>
      <c r="E157" s="25" t="s">
        <v>44</v>
      </c>
      <c r="F157" s="25" t="s">
        <v>54</v>
      </c>
      <c r="G157" s="25" t="s">
        <v>40</v>
      </c>
      <c r="H157" s="25" t="s">
        <v>55</v>
      </c>
      <c r="I157" s="25" t="s">
        <v>50</v>
      </c>
      <c r="J157" s="25" t="s">
        <v>35</v>
      </c>
      <c r="K157" s="25" t="s">
        <v>24</v>
      </c>
      <c r="L157" s="25" t="s">
        <v>41</v>
      </c>
      <c r="M157" s="25" t="s">
        <v>56</v>
      </c>
      <c r="N157" s="25" t="s">
        <v>51</v>
      </c>
      <c r="O157" s="25" t="s">
        <v>37</v>
      </c>
      <c r="P157" s="25" t="s">
        <v>49</v>
      </c>
      <c r="Q157" s="25" t="s">
        <v>42</v>
      </c>
      <c r="R157" s="25" t="s">
        <v>57</v>
      </c>
      <c r="S157" s="25" t="s">
        <v>34</v>
      </c>
      <c r="T157" s="25" t="s">
        <v>47</v>
      </c>
      <c r="U157" s="25" t="s">
        <v>39</v>
      </c>
      <c r="V157" s="25" t="s">
        <v>43</v>
      </c>
      <c r="W157" s="25" t="s">
        <v>58</v>
      </c>
      <c r="X157" s="25" t="s">
        <v>52</v>
      </c>
      <c r="Y157" s="25" t="s">
        <v>45</v>
      </c>
      <c r="Z157" s="25" t="s">
        <v>59</v>
      </c>
      <c r="AA157" s="25" t="s">
        <v>44</v>
      </c>
      <c r="AB157" s="25" t="s">
        <v>54</v>
      </c>
      <c r="AC157" s="25" t="s">
        <v>40</v>
      </c>
      <c r="AD157" s="25" t="s">
        <v>46</v>
      </c>
      <c r="AE157" s="25" t="s">
        <v>50</v>
      </c>
      <c r="AF157" s="25" t="s">
        <v>35</v>
      </c>
      <c r="AG157" s="25" t="s">
        <v>24</v>
      </c>
      <c r="AH157" s="25" t="s">
        <v>41</v>
      </c>
      <c r="AI157" s="25" t="s">
        <v>36</v>
      </c>
      <c r="AJ157" s="25" t="s">
        <v>51</v>
      </c>
      <c r="AK157" s="25" t="s">
        <v>37</v>
      </c>
      <c r="AL157" s="25" t="s">
        <v>49</v>
      </c>
      <c r="AM157" s="25" t="s">
        <v>42</v>
      </c>
      <c r="AN157" s="25" t="s">
        <v>38</v>
      </c>
      <c r="AO157" s="25" t="s">
        <v>34</v>
      </c>
      <c r="AP157" s="25" t="s">
        <v>47</v>
      </c>
      <c r="AQ157" s="25" t="s">
        <v>39</v>
      </c>
      <c r="AR157" s="25" t="s">
        <v>43</v>
      </c>
      <c r="AS157" s="25" t="s">
        <v>48</v>
      </c>
      <c r="AT157" s="25" t="s">
        <v>45</v>
      </c>
      <c r="AU157" s="25" t="s">
        <v>60</v>
      </c>
      <c r="AV157" s="60" t="s">
        <v>45</v>
      </c>
      <c r="AW157" s="64" t="s">
        <v>61</v>
      </c>
    </row>
    <row r="158" spans="1:49" x14ac:dyDescent="0.15">
      <c r="C158" s="45" t="s">
        <v>26</v>
      </c>
      <c r="D158" s="31">
        <v>154620</v>
      </c>
      <c r="E158" s="44">
        <v>157160</v>
      </c>
      <c r="F158" s="44">
        <v>157078</v>
      </c>
      <c r="G158" s="44">
        <v>132381</v>
      </c>
      <c r="H158" s="70">
        <v>152247</v>
      </c>
      <c r="I158" s="44">
        <v>110388</v>
      </c>
      <c r="J158" s="44">
        <v>138498</v>
      </c>
      <c r="K158" s="44">
        <v>160898</v>
      </c>
      <c r="L158" s="44">
        <v>130040</v>
      </c>
      <c r="M158" s="44">
        <v>120889</v>
      </c>
      <c r="N158" s="44">
        <v>103661</v>
      </c>
      <c r="O158" s="44">
        <v>97148</v>
      </c>
      <c r="P158" s="44">
        <v>141329</v>
      </c>
      <c r="Q158" s="44">
        <v>123644</v>
      </c>
      <c r="R158" s="44">
        <v>149342</v>
      </c>
      <c r="S158" s="44">
        <v>94651</v>
      </c>
      <c r="T158" s="44">
        <v>95971</v>
      </c>
      <c r="U158" s="44">
        <v>122815</v>
      </c>
      <c r="V158" s="44">
        <v>88599</v>
      </c>
      <c r="W158" s="44">
        <v>154320</v>
      </c>
      <c r="X158" s="84">
        <v>121314</v>
      </c>
      <c r="Y158" s="44">
        <v>110016</v>
      </c>
      <c r="Z158" s="44">
        <v>158604</v>
      </c>
      <c r="AA158" s="34">
        <v>111659</v>
      </c>
      <c r="AB158" s="44">
        <v>177444</v>
      </c>
      <c r="AC158" s="44">
        <v>130202</v>
      </c>
      <c r="AD158" s="44">
        <v>153531</v>
      </c>
      <c r="AE158" s="44">
        <v>169040</v>
      </c>
      <c r="AF158" s="44">
        <v>147799</v>
      </c>
      <c r="AG158" s="44">
        <v>146418</v>
      </c>
      <c r="AH158" s="44">
        <v>122884</v>
      </c>
      <c r="AI158" s="44">
        <v>138453</v>
      </c>
      <c r="AJ158" s="44">
        <v>153098</v>
      </c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0"/>
      <c r="AV158" s="61"/>
      <c r="AW158" s="24"/>
    </row>
    <row r="159" spans="1:49" s="21" customFormat="1" x14ac:dyDescent="0.15">
      <c r="C159" s="45" t="s">
        <v>3</v>
      </c>
      <c r="D159" s="32">
        <v>154.62</v>
      </c>
      <c r="E159" s="26">
        <v>157.16</v>
      </c>
      <c r="F159" s="26">
        <v>157.078</v>
      </c>
      <c r="G159" s="26">
        <v>132.381</v>
      </c>
      <c r="H159" s="70">
        <v>152.24700000000001</v>
      </c>
      <c r="I159" s="26">
        <v>110.38800000000001</v>
      </c>
      <c r="J159" s="26">
        <v>138.49799999999999</v>
      </c>
      <c r="K159" s="26">
        <v>160.898</v>
      </c>
      <c r="L159" s="26">
        <v>130.04</v>
      </c>
      <c r="M159" s="26">
        <v>120.889</v>
      </c>
      <c r="N159" s="26">
        <v>103.661</v>
      </c>
      <c r="O159" s="26">
        <v>97.147999999999996</v>
      </c>
      <c r="P159" s="26">
        <v>141.32900000000001</v>
      </c>
      <c r="Q159" s="26">
        <v>123.64400000000001</v>
      </c>
      <c r="R159" s="26">
        <v>149.34200000000001</v>
      </c>
      <c r="S159" s="26">
        <v>94.650999999999996</v>
      </c>
      <c r="T159" s="26">
        <v>95.971000000000004</v>
      </c>
      <c r="U159" s="26">
        <v>122.815</v>
      </c>
      <c r="V159" s="26">
        <v>88.599000000000004</v>
      </c>
      <c r="W159" s="26">
        <v>154.32</v>
      </c>
      <c r="X159" s="85">
        <v>121.31399999999999</v>
      </c>
      <c r="Y159" s="26">
        <v>110.01600000000001</v>
      </c>
      <c r="Z159" s="26">
        <v>158.60400000000001</v>
      </c>
      <c r="AA159" s="32">
        <v>111.65900000000001</v>
      </c>
      <c r="AB159" s="26">
        <v>177.44399999999999</v>
      </c>
      <c r="AC159" s="26">
        <v>130.202</v>
      </c>
      <c r="AD159" s="26">
        <v>153.53100000000001</v>
      </c>
      <c r="AE159" s="26">
        <v>169.04</v>
      </c>
      <c r="AF159" s="26">
        <v>147.79900000000001</v>
      </c>
      <c r="AG159" s="26">
        <v>146.41800000000001</v>
      </c>
      <c r="AH159" s="26">
        <v>122.884</v>
      </c>
      <c r="AI159" s="26">
        <v>138.453</v>
      </c>
      <c r="AJ159" s="26">
        <v>153.09800000000001</v>
      </c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40"/>
      <c r="AV159" s="61"/>
      <c r="AW159" s="24"/>
    </row>
    <row r="160" spans="1:49" x14ac:dyDescent="0.15">
      <c r="C160" s="46" t="s">
        <v>27</v>
      </c>
      <c r="D160" s="42">
        <v>377</v>
      </c>
      <c r="E160" s="41">
        <v>398</v>
      </c>
      <c r="F160" s="41">
        <v>415</v>
      </c>
      <c r="G160" s="41">
        <v>440</v>
      </c>
      <c r="H160" s="71">
        <v>443</v>
      </c>
      <c r="I160" s="44">
        <v>474</v>
      </c>
      <c r="J160" s="41">
        <v>478</v>
      </c>
      <c r="K160" s="41">
        <v>469</v>
      </c>
      <c r="L160" s="41">
        <v>490</v>
      </c>
      <c r="M160" s="41">
        <v>510</v>
      </c>
      <c r="N160" s="41">
        <v>511</v>
      </c>
      <c r="O160" s="41">
        <v>507</v>
      </c>
      <c r="P160" s="41">
        <v>503</v>
      </c>
      <c r="Q160" s="41">
        <v>507</v>
      </c>
      <c r="R160" s="41">
        <v>505</v>
      </c>
      <c r="S160" s="41">
        <v>534</v>
      </c>
      <c r="T160" s="41">
        <v>569</v>
      </c>
      <c r="U160" s="41">
        <v>606</v>
      </c>
      <c r="V160" s="41">
        <v>624</v>
      </c>
      <c r="W160" s="41">
        <v>600</v>
      </c>
      <c r="X160" s="86">
        <v>610</v>
      </c>
      <c r="Y160" s="41">
        <v>584</v>
      </c>
      <c r="Z160" s="41">
        <v>558</v>
      </c>
      <c r="AA160" s="42">
        <v>573</v>
      </c>
      <c r="AB160" s="41">
        <v>534</v>
      </c>
      <c r="AC160" s="41">
        <v>538</v>
      </c>
      <c r="AD160" s="41">
        <v>547</v>
      </c>
      <c r="AE160" s="41">
        <v>508</v>
      </c>
      <c r="AF160" s="41">
        <v>515</v>
      </c>
      <c r="AG160" s="41">
        <v>493</v>
      </c>
      <c r="AH160" s="41">
        <v>515</v>
      </c>
      <c r="AI160" s="41">
        <v>512</v>
      </c>
      <c r="AJ160" s="41">
        <v>514</v>
      </c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3"/>
      <c r="AV160" s="62"/>
      <c r="AW160" s="24"/>
    </row>
    <row r="161" spans="1:49" ht="14.25" thickBot="1" x14ac:dyDescent="0.2">
      <c r="C161" s="47" t="s">
        <v>28</v>
      </c>
      <c r="D161" s="58">
        <v>324</v>
      </c>
      <c r="E161" s="56">
        <v>324</v>
      </c>
      <c r="F161" s="56">
        <v>324</v>
      </c>
      <c r="G161" s="56">
        <v>324</v>
      </c>
      <c r="H161" s="72">
        <v>324</v>
      </c>
      <c r="I161" s="56">
        <v>324</v>
      </c>
      <c r="J161" s="56">
        <v>324</v>
      </c>
      <c r="K161" s="56">
        <v>314</v>
      </c>
      <c r="L161" s="56">
        <v>314</v>
      </c>
      <c r="M161" s="56">
        <v>314</v>
      </c>
      <c r="N161" s="56">
        <v>314</v>
      </c>
      <c r="O161" s="56">
        <v>314</v>
      </c>
      <c r="P161" s="56">
        <v>314</v>
      </c>
      <c r="Q161" s="56">
        <v>314</v>
      </c>
      <c r="R161" s="56">
        <v>333</v>
      </c>
      <c r="S161" s="56">
        <v>333</v>
      </c>
      <c r="T161" s="56">
        <v>333</v>
      </c>
      <c r="U161" s="56">
        <v>333</v>
      </c>
      <c r="V161" s="56">
        <v>333</v>
      </c>
      <c r="W161" s="56">
        <v>333</v>
      </c>
      <c r="X161" s="89">
        <v>333</v>
      </c>
      <c r="Y161" s="56">
        <v>333</v>
      </c>
      <c r="Z161" s="56">
        <v>428</v>
      </c>
      <c r="AA161" s="56">
        <v>428</v>
      </c>
      <c r="AB161" s="56">
        <v>428</v>
      </c>
      <c r="AC161" s="56">
        <v>428</v>
      </c>
      <c r="AD161" s="56">
        <v>428</v>
      </c>
      <c r="AE161" s="56">
        <v>428</v>
      </c>
      <c r="AF161" s="56">
        <v>428</v>
      </c>
      <c r="AG161" s="56">
        <v>474</v>
      </c>
      <c r="AH161" s="56">
        <v>474</v>
      </c>
      <c r="AI161" s="56">
        <v>474</v>
      </c>
      <c r="AJ161" s="56">
        <v>474</v>
      </c>
      <c r="AK161" s="56">
        <v>474</v>
      </c>
      <c r="AL161" s="56">
        <v>474</v>
      </c>
      <c r="AM161" s="56">
        <v>474</v>
      </c>
      <c r="AN161" s="56">
        <v>474</v>
      </c>
      <c r="AO161" s="56">
        <v>399</v>
      </c>
      <c r="AP161" s="56">
        <v>399</v>
      </c>
      <c r="AQ161" s="56">
        <v>399</v>
      </c>
      <c r="AR161" s="56">
        <v>399</v>
      </c>
      <c r="AS161" s="56">
        <v>399</v>
      </c>
      <c r="AT161" s="56">
        <v>399</v>
      </c>
      <c r="AU161" s="56">
        <v>385</v>
      </c>
      <c r="AV161" s="63">
        <v>385</v>
      </c>
      <c r="AW161" s="55">
        <v>443</v>
      </c>
    </row>
    <row r="162" spans="1:49" ht="14.25" thickBot="1" x14ac:dyDescent="0.2">
      <c r="D162" s="27"/>
      <c r="E162" s="27"/>
      <c r="F162" s="27"/>
      <c r="G162" s="27"/>
      <c r="H162" s="27"/>
      <c r="I162" s="7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90"/>
      <c r="Y162" s="27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1:49" x14ac:dyDescent="0.15">
      <c r="A163" t="s">
        <v>32</v>
      </c>
      <c r="B163" t="s">
        <v>29</v>
      </c>
      <c r="C163" s="50">
        <f>$C$1</f>
        <v>45352</v>
      </c>
      <c r="D163" s="25" t="s">
        <v>53</v>
      </c>
      <c r="E163" s="25" t="s">
        <v>44</v>
      </c>
      <c r="F163" s="25" t="s">
        <v>54</v>
      </c>
      <c r="G163" s="25" t="s">
        <v>40</v>
      </c>
      <c r="H163" s="25" t="s">
        <v>55</v>
      </c>
      <c r="I163" s="25" t="s">
        <v>50</v>
      </c>
      <c r="J163" s="25" t="s">
        <v>35</v>
      </c>
      <c r="K163" s="25" t="s">
        <v>24</v>
      </c>
      <c r="L163" s="25" t="s">
        <v>41</v>
      </c>
      <c r="M163" s="25" t="s">
        <v>56</v>
      </c>
      <c r="N163" s="25" t="s">
        <v>51</v>
      </c>
      <c r="O163" s="25" t="s">
        <v>37</v>
      </c>
      <c r="P163" s="25" t="s">
        <v>49</v>
      </c>
      <c r="Q163" s="25" t="s">
        <v>42</v>
      </c>
      <c r="R163" s="25" t="s">
        <v>57</v>
      </c>
      <c r="S163" s="25" t="s">
        <v>34</v>
      </c>
      <c r="T163" s="25" t="s">
        <v>47</v>
      </c>
      <c r="U163" s="25" t="s">
        <v>39</v>
      </c>
      <c r="V163" s="25" t="s">
        <v>43</v>
      </c>
      <c r="W163" s="25" t="s">
        <v>58</v>
      </c>
      <c r="X163" s="25" t="s">
        <v>52</v>
      </c>
      <c r="Y163" s="25" t="s">
        <v>45</v>
      </c>
      <c r="Z163" s="25" t="s">
        <v>59</v>
      </c>
      <c r="AA163" s="25" t="s">
        <v>44</v>
      </c>
      <c r="AB163" s="25" t="s">
        <v>54</v>
      </c>
      <c r="AC163" s="25" t="s">
        <v>40</v>
      </c>
      <c r="AD163" s="25" t="s">
        <v>46</v>
      </c>
      <c r="AE163" s="25" t="s">
        <v>50</v>
      </c>
      <c r="AF163" s="25" t="s">
        <v>35</v>
      </c>
      <c r="AG163" s="25" t="s">
        <v>24</v>
      </c>
      <c r="AH163" s="25" t="s">
        <v>41</v>
      </c>
      <c r="AI163" s="25" t="s">
        <v>36</v>
      </c>
      <c r="AJ163" s="25" t="s">
        <v>51</v>
      </c>
      <c r="AK163" s="25" t="s">
        <v>37</v>
      </c>
      <c r="AL163" s="25" t="s">
        <v>49</v>
      </c>
      <c r="AM163" s="25" t="s">
        <v>42</v>
      </c>
      <c r="AN163" s="25" t="s">
        <v>38</v>
      </c>
      <c r="AO163" s="25" t="s">
        <v>34</v>
      </c>
      <c r="AP163" s="25" t="s">
        <v>47</v>
      </c>
      <c r="AQ163" s="25" t="s">
        <v>39</v>
      </c>
      <c r="AR163" s="25" t="s">
        <v>43</v>
      </c>
      <c r="AS163" s="25" t="s">
        <v>48</v>
      </c>
      <c r="AT163" s="25" t="s">
        <v>45</v>
      </c>
      <c r="AU163" s="25" t="s">
        <v>60</v>
      </c>
      <c r="AV163" s="60" t="s">
        <v>45</v>
      </c>
      <c r="AW163" s="64" t="s">
        <v>61</v>
      </c>
    </row>
    <row r="164" spans="1:49" x14ac:dyDescent="0.15">
      <c r="C164" s="45" t="s">
        <v>26</v>
      </c>
      <c r="D164" s="31">
        <v>25013</v>
      </c>
      <c r="E164" s="44">
        <v>25772</v>
      </c>
      <c r="F164" s="44">
        <v>25450</v>
      </c>
      <c r="G164" s="44">
        <v>21294</v>
      </c>
      <c r="H164" s="70">
        <v>21829</v>
      </c>
      <c r="I164" s="44">
        <v>15864</v>
      </c>
      <c r="J164" s="44">
        <v>24907</v>
      </c>
      <c r="K164" s="44">
        <v>27714</v>
      </c>
      <c r="L164" s="44">
        <v>14978</v>
      </c>
      <c r="M164" s="44">
        <v>24524</v>
      </c>
      <c r="N164" s="44">
        <v>18267</v>
      </c>
      <c r="O164" s="44">
        <v>28333</v>
      </c>
      <c r="P164" s="44">
        <v>31760</v>
      </c>
      <c r="Q164" s="44">
        <v>23873</v>
      </c>
      <c r="R164" s="44">
        <v>31570</v>
      </c>
      <c r="S164" s="44">
        <v>11470</v>
      </c>
      <c r="T164" s="44">
        <v>14555</v>
      </c>
      <c r="U164" s="44">
        <v>24731</v>
      </c>
      <c r="V164" s="44">
        <v>20487</v>
      </c>
      <c r="W164" s="44">
        <v>36196</v>
      </c>
      <c r="X164" s="84">
        <v>17475</v>
      </c>
      <c r="Y164" s="44">
        <v>27054</v>
      </c>
      <c r="Z164" s="44">
        <v>33665</v>
      </c>
      <c r="AA164" s="34">
        <v>23980</v>
      </c>
      <c r="AB164" s="44">
        <v>27364</v>
      </c>
      <c r="AC164" s="44">
        <v>24882</v>
      </c>
      <c r="AD164" s="44">
        <v>32737</v>
      </c>
      <c r="AE164" s="44">
        <v>34682</v>
      </c>
      <c r="AF164" s="44">
        <v>33317</v>
      </c>
      <c r="AG164" s="44">
        <v>37191</v>
      </c>
      <c r="AH164" s="44">
        <v>27050</v>
      </c>
      <c r="AI164" s="44">
        <v>23142</v>
      </c>
      <c r="AJ164" s="44">
        <v>40292</v>
      </c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0"/>
      <c r="AV164" s="61"/>
      <c r="AW164" s="24"/>
    </row>
    <row r="165" spans="1:49" s="21" customFormat="1" x14ac:dyDescent="0.15">
      <c r="C165" s="45" t="s">
        <v>3</v>
      </c>
      <c r="D165" s="32">
        <v>25.013000000000002</v>
      </c>
      <c r="E165" s="26">
        <v>25.771999999999998</v>
      </c>
      <c r="F165" s="26">
        <v>25.45</v>
      </c>
      <c r="G165" s="26">
        <v>21.294</v>
      </c>
      <c r="H165" s="70">
        <v>21.829000000000001</v>
      </c>
      <c r="I165" s="26">
        <v>15.864000000000001</v>
      </c>
      <c r="J165" s="26">
        <v>24.907</v>
      </c>
      <c r="K165" s="26">
        <v>27.713999999999999</v>
      </c>
      <c r="L165" s="26">
        <v>14.978</v>
      </c>
      <c r="M165" s="26">
        <v>24.524000000000001</v>
      </c>
      <c r="N165" s="26">
        <v>18.266999999999999</v>
      </c>
      <c r="O165" s="26">
        <v>28.332999999999998</v>
      </c>
      <c r="P165" s="26">
        <v>31.76</v>
      </c>
      <c r="Q165" s="26">
        <v>23.873000000000001</v>
      </c>
      <c r="R165" s="26">
        <v>31.57</v>
      </c>
      <c r="S165" s="26">
        <v>11.47</v>
      </c>
      <c r="T165" s="26">
        <v>14.555</v>
      </c>
      <c r="U165" s="26">
        <v>24.731000000000002</v>
      </c>
      <c r="V165" s="26">
        <v>20.486999999999998</v>
      </c>
      <c r="W165" s="26">
        <v>36.195999999999998</v>
      </c>
      <c r="X165" s="85">
        <v>17.475000000000001</v>
      </c>
      <c r="Y165" s="26">
        <v>27.053999999999998</v>
      </c>
      <c r="Z165" s="26">
        <v>33.664999999999999</v>
      </c>
      <c r="AA165" s="32">
        <v>23.98</v>
      </c>
      <c r="AB165" s="26">
        <v>27.364000000000001</v>
      </c>
      <c r="AC165" s="26">
        <v>24.882000000000001</v>
      </c>
      <c r="AD165" s="26">
        <v>32.737000000000002</v>
      </c>
      <c r="AE165" s="26">
        <v>34.682000000000002</v>
      </c>
      <c r="AF165" s="26">
        <v>33.317</v>
      </c>
      <c r="AG165" s="26">
        <v>37.191000000000003</v>
      </c>
      <c r="AH165" s="26">
        <v>27.05</v>
      </c>
      <c r="AI165" s="26">
        <v>23.141999999999999</v>
      </c>
      <c r="AJ165" s="26">
        <v>40.292000000000002</v>
      </c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40"/>
      <c r="AV165" s="61"/>
      <c r="AW165" s="24"/>
    </row>
    <row r="166" spans="1:49" x14ac:dyDescent="0.15">
      <c r="C166" s="46" t="s">
        <v>27</v>
      </c>
      <c r="D166" s="42">
        <v>316</v>
      </c>
      <c r="E166" s="41">
        <v>369</v>
      </c>
      <c r="F166" s="41">
        <v>374</v>
      </c>
      <c r="G166" s="41">
        <v>411</v>
      </c>
      <c r="H166" s="71">
        <v>409</v>
      </c>
      <c r="I166" s="44">
        <v>427</v>
      </c>
      <c r="J166" s="41">
        <v>443</v>
      </c>
      <c r="K166" s="41">
        <v>430</v>
      </c>
      <c r="L166" s="41">
        <v>431</v>
      </c>
      <c r="M166" s="41">
        <v>440</v>
      </c>
      <c r="N166" s="41">
        <v>439</v>
      </c>
      <c r="O166" s="41">
        <v>453</v>
      </c>
      <c r="P166" s="41">
        <v>456</v>
      </c>
      <c r="Q166" s="41">
        <v>451</v>
      </c>
      <c r="R166" s="41">
        <v>445</v>
      </c>
      <c r="S166" s="41">
        <v>478</v>
      </c>
      <c r="T166" s="41">
        <v>512</v>
      </c>
      <c r="U166" s="41">
        <v>563</v>
      </c>
      <c r="V166" s="41">
        <v>586</v>
      </c>
      <c r="W166" s="41">
        <v>575</v>
      </c>
      <c r="X166" s="86">
        <v>535</v>
      </c>
      <c r="Y166" s="41">
        <v>526</v>
      </c>
      <c r="Z166" s="41">
        <v>524</v>
      </c>
      <c r="AA166" s="42">
        <v>516</v>
      </c>
      <c r="AB166" s="41">
        <v>526</v>
      </c>
      <c r="AC166" s="41">
        <v>545</v>
      </c>
      <c r="AD166" s="41">
        <v>514</v>
      </c>
      <c r="AE166" s="41">
        <v>472</v>
      </c>
      <c r="AF166" s="41">
        <v>471</v>
      </c>
      <c r="AG166" s="41">
        <v>445</v>
      </c>
      <c r="AH166" s="41">
        <v>461</v>
      </c>
      <c r="AI166" s="41">
        <v>460</v>
      </c>
      <c r="AJ166" s="41">
        <v>506</v>
      </c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3"/>
      <c r="AV166" s="62"/>
      <c r="AW166" s="24"/>
    </row>
    <row r="167" spans="1:49" ht="14.25" thickBot="1" x14ac:dyDescent="0.2">
      <c r="C167" s="47" t="s">
        <v>28</v>
      </c>
      <c r="D167" s="58">
        <v>280</v>
      </c>
      <c r="E167" s="56">
        <v>280</v>
      </c>
      <c r="F167" s="56">
        <v>280</v>
      </c>
      <c r="G167" s="56">
        <v>280</v>
      </c>
      <c r="H167" s="72">
        <v>280</v>
      </c>
      <c r="I167" s="56">
        <v>280</v>
      </c>
      <c r="J167" s="56">
        <v>280</v>
      </c>
      <c r="K167" s="56">
        <v>255</v>
      </c>
      <c r="L167" s="56">
        <v>255</v>
      </c>
      <c r="M167" s="56">
        <v>255</v>
      </c>
      <c r="N167" s="56">
        <v>255</v>
      </c>
      <c r="O167" s="56">
        <v>255</v>
      </c>
      <c r="P167" s="56">
        <v>255</v>
      </c>
      <c r="Q167" s="56">
        <v>255</v>
      </c>
      <c r="R167" s="56">
        <v>279</v>
      </c>
      <c r="S167" s="56">
        <v>279</v>
      </c>
      <c r="T167" s="56">
        <v>279</v>
      </c>
      <c r="U167" s="56">
        <v>279</v>
      </c>
      <c r="V167" s="56">
        <v>279</v>
      </c>
      <c r="W167" s="56">
        <v>279</v>
      </c>
      <c r="X167" s="89">
        <v>279</v>
      </c>
      <c r="Y167" s="56">
        <v>279</v>
      </c>
      <c r="Z167" s="56">
        <v>371</v>
      </c>
      <c r="AA167" s="56">
        <v>371</v>
      </c>
      <c r="AB167" s="56">
        <v>371</v>
      </c>
      <c r="AC167" s="56">
        <v>371</v>
      </c>
      <c r="AD167" s="56">
        <v>371</v>
      </c>
      <c r="AE167" s="56">
        <v>371</v>
      </c>
      <c r="AF167" s="56">
        <v>371</v>
      </c>
      <c r="AG167" s="56">
        <v>446</v>
      </c>
      <c r="AH167" s="56">
        <v>446</v>
      </c>
      <c r="AI167" s="56">
        <v>446</v>
      </c>
      <c r="AJ167" s="56">
        <v>446</v>
      </c>
      <c r="AK167" s="56">
        <v>446</v>
      </c>
      <c r="AL167" s="56">
        <v>446</v>
      </c>
      <c r="AM167" s="56">
        <v>446</v>
      </c>
      <c r="AN167" s="56">
        <v>446</v>
      </c>
      <c r="AO167" s="56">
        <v>393</v>
      </c>
      <c r="AP167" s="56">
        <v>393</v>
      </c>
      <c r="AQ167" s="56">
        <v>393</v>
      </c>
      <c r="AR167" s="56">
        <v>393</v>
      </c>
      <c r="AS167" s="56">
        <v>393</v>
      </c>
      <c r="AT167" s="56">
        <v>393</v>
      </c>
      <c r="AU167" s="56">
        <v>362</v>
      </c>
      <c r="AV167" s="56">
        <v>362</v>
      </c>
      <c r="AW167" s="55">
        <v>415</v>
      </c>
    </row>
    <row r="168" spans="1:49" ht="14.25" thickBot="1" x14ac:dyDescent="0.2">
      <c r="D168" s="29"/>
      <c r="E168" s="29"/>
      <c r="F168" s="29"/>
      <c r="G168" s="29"/>
      <c r="H168" s="27"/>
      <c r="I168" s="7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90"/>
      <c r="Y168" s="29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27"/>
    </row>
    <row r="169" spans="1:49" x14ac:dyDescent="0.15">
      <c r="A169" t="s">
        <v>32</v>
      </c>
      <c r="B169" t="s">
        <v>30</v>
      </c>
      <c r="C169" s="50">
        <f>$C$1</f>
        <v>45352</v>
      </c>
      <c r="D169" s="25" t="s">
        <v>53</v>
      </c>
      <c r="E169" s="25" t="s">
        <v>44</v>
      </c>
      <c r="F169" s="25" t="s">
        <v>54</v>
      </c>
      <c r="G169" s="25" t="s">
        <v>40</v>
      </c>
      <c r="H169" s="25" t="s">
        <v>55</v>
      </c>
      <c r="I169" s="25" t="s">
        <v>50</v>
      </c>
      <c r="J169" s="25" t="s">
        <v>35</v>
      </c>
      <c r="K169" s="25" t="s">
        <v>24</v>
      </c>
      <c r="L169" s="25" t="s">
        <v>41</v>
      </c>
      <c r="M169" s="25" t="s">
        <v>56</v>
      </c>
      <c r="N169" s="25" t="s">
        <v>51</v>
      </c>
      <c r="O169" s="25" t="s">
        <v>37</v>
      </c>
      <c r="P169" s="25" t="s">
        <v>49</v>
      </c>
      <c r="Q169" s="25" t="s">
        <v>42</v>
      </c>
      <c r="R169" s="25" t="s">
        <v>57</v>
      </c>
      <c r="S169" s="25" t="s">
        <v>34</v>
      </c>
      <c r="T169" s="25" t="s">
        <v>47</v>
      </c>
      <c r="U169" s="25" t="s">
        <v>39</v>
      </c>
      <c r="V169" s="25" t="s">
        <v>43</v>
      </c>
      <c r="W169" s="25" t="s">
        <v>58</v>
      </c>
      <c r="X169" s="25" t="s">
        <v>52</v>
      </c>
      <c r="Y169" s="25" t="s">
        <v>45</v>
      </c>
      <c r="Z169" s="25" t="s">
        <v>59</v>
      </c>
      <c r="AA169" s="25" t="s">
        <v>44</v>
      </c>
      <c r="AB169" s="25" t="s">
        <v>54</v>
      </c>
      <c r="AC169" s="25" t="s">
        <v>40</v>
      </c>
      <c r="AD169" s="25" t="s">
        <v>46</v>
      </c>
      <c r="AE169" s="25" t="s">
        <v>50</v>
      </c>
      <c r="AF169" s="25" t="s">
        <v>35</v>
      </c>
      <c r="AG169" s="25" t="s">
        <v>24</v>
      </c>
      <c r="AH169" s="25" t="s">
        <v>41</v>
      </c>
      <c r="AI169" s="25" t="s">
        <v>36</v>
      </c>
      <c r="AJ169" s="25" t="s">
        <v>51</v>
      </c>
      <c r="AK169" s="25" t="s">
        <v>37</v>
      </c>
      <c r="AL169" s="25" t="s">
        <v>49</v>
      </c>
      <c r="AM169" s="25" t="s">
        <v>42</v>
      </c>
      <c r="AN169" s="25" t="s">
        <v>38</v>
      </c>
      <c r="AO169" s="25" t="s">
        <v>34</v>
      </c>
      <c r="AP169" s="25" t="s">
        <v>47</v>
      </c>
      <c r="AQ169" s="25" t="s">
        <v>39</v>
      </c>
      <c r="AR169" s="25" t="s">
        <v>43</v>
      </c>
      <c r="AS169" s="25" t="s">
        <v>48</v>
      </c>
      <c r="AT169" s="25" t="s">
        <v>45</v>
      </c>
      <c r="AU169" s="25" t="s">
        <v>60</v>
      </c>
      <c r="AV169" s="60" t="s">
        <v>45</v>
      </c>
      <c r="AW169" s="64" t="s">
        <v>61</v>
      </c>
    </row>
    <row r="170" spans="1:49" x14ac:dyDescent="0.15">
      <c r="C170" s="45" t="s">
        <v>26</v>
      </c>
      <c r="D170" s="31">
        <v>20756</v>
      </c>
      <c r="E170" s="44">
        <v>18980</v>
      </c>
      <c r="F170" s="44">
        <v>25147</v>
      </c>
      <c r="G170" s="44">
        <v>22097</v>
      </c>
      <c r="H170" s="70">
        <v>21540</v>
      </c>
      <c r="I170" s="44">
        <v>27868</v>
      </c>
      <c r="J170" s="44">
        <v>22635</v>
      </c>
      <c r="K170" s="44">
        <v>16739</v>
      </c>
      <c r="L170" s="44">
        <v>15940</v>
      </c>
      <c r="M170" s="44">
        <v>19603</v>
      </c>
      <c r="N170" s="44">
        <v>17279</v>
      </c>
      <c r="O170" s="44">
        <v>17126</v>
      </c>
      <c r="P170" s="44">
        <v>19720</v>
      </c>
      <c r="Q170" s="44">
        <v>17124</v>
      </c>
      <c r="R170" s="44">
        <v>17757</v>
      </c>
      <c r="S170" s="44">
        <v>11849</v>
      </c>
      <c r="T170" s="44">
        <v>9834</v>
      </c>
      <c r="U170" s="44">
        <v>14699</v>
      </c>
      <c r="V170" s="44">
        <v>17029</v>
      </c>
      <c r="W170" s="44">
        <v>23053</v>
      </c>
      <c r="X170" s="84">
        <v>11995</v>
      </c>
      <c r="Y170" s="44">
        <v>13183</v>
      </c>
      <c r="Z170" s="44">
        <v>14643</v>
      </c>
      <c r="AA170" s="34">
        <v>12472</v>
      </c>
      <c r="AB170" s="44">
        <v>14096</v>
      </c>
      <c r="AC170" s="44">
        <v>12526</v>
      </c>
      <c r="AD170" s="44">
        <v>14521</v>
      </c>
      <c r="AE170" s="44">
        <v>14874</v>
      </c>
      <c r="AF170" s="44">
        <v>17267</v>
      </c>
      <c r="AG170" s="44">
        <v>21532</v>
      </c>
      <c r="AH170" s="44">
        <v>10970</v>
      </c>
      <c r="AI170" s="44">
        <v>11308</v>
      </c>
      <c r="AJ170" s="44">
        <v>18344</v>
      </c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0"/>
      <c r="AV170" s="61"/>
      <c r="AW170" s="24"/>
    </row>
    <row r="171" spans="1:49" s="21" customFormat="1" x14ac:dyDescent="0.15">
      <c r="C171" s="45" t="s">
        <v>3</v>
      </c>
      <c r="D171" s="32">
        <v>20.756</v>
      </c>
      <c r="E171" s="26">
        <v>18.98</v>
      </c>
      <c r="F171" s="26">
        <v>25.146999999999998</v>
      </c>
      <c r="G171" s="26">
        <v>22.097000000000001</v>
      </c>
      <c r="H171" s="70">
        <v>21.54</v>
      </c>
      <c r="I171" s="26">
        <v>27.867999999999999</v>
      </c>
      <c r="J171" s="26">
        <v>22.635000000000002</v>
      </c>
      <c r="K171" s="26">
        <v>16.739000000000001</v>
      </c>
      <c r="L171" s="26">
        <v>15.94</v>
      </c>
      <c r="M171" s="26">
        <v>19.603000000000002</v>
      </c>
      <c r="N171" s="26">
        <v>17.279</v>
      </c>
      <c r="O171" s="26">
        <v>17.126000000000001</v>
      </c>
      <c r="P171" s="26">
        <v>19.72</v>
      </c>
      <c r="Q171" s="26">
        <v>17.123999999999999</v>
      </c>
      <c r="R171" s="26">
        <v>17.757000000000001</v>
      </c>
      <c r="S171" s="26">
        <v>11.849</v>
      </c>
      <c r="T171" s="26">
        <v>9.8339999999999996</v>
      </c>
      <c r="U171" s="26">
        <v>14.699</v>
      </c>
      <c r="V171" s="26">
        <v>17.029</v>
      </c>
      <c r="W171" s="26">
        <v>23.053000000000001</v>
      </c>
      <c r="X171" s="85">
        <v>11.994999999999999</v>
      </c>
      <c r="Y171" s="26">
        <v>13.183</v>
      </c>
      <c r="Z171" s="26">
        <v>14.643000000000001</v>
      </c>
      <c r="AA171" s="32">
        <v>12.472</v>
      </c>
      <c r="AB171" s="26">
        <v>14.096</v>
      </c>
      <c r="AC171" s="26">
        <v>12.526</v>
      </c>
      <c r="AD171" s="26">
        <v>14.521000000000001</v>
      </c>
      <c r="AE171" s="26">
        <v>14.874000000000001</v>
      </c>
      <c r="AF171" s="26">
        <v>17.266999999999999</v>
      </c>
      <c r="AG171" s="26">
        <v>21.532</v>
      </c>
      <c r="AH171" s="26">
        <v>10.97</v>
      </c>
      <c r="AI171" s="26">
        <v>11.308</v>
      </c>
      <c r="AJ171" s="26">
        <v>18.344000000000001</v>
      </c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40"/>
      <c r="AV171" s="61"/>
      <c r="AW171" s="24"/>
    </row>
    <row r="172" spans="1:49" x14ac:dyDescent="0.15">
      <c r="C172" s="46" t="s">
        <v>27</v>
      </c>
      <c r="D172" s="42">
        <v>350</v>
      </c>
      <c r="E172" s="41">
        <v>372</v>
      </c>
      <c r="F172" s="41">
        <v>381</v>
      </c>
      <c r="G172" s="41">
        <v>407</v>
      </c>
      <c r="H172" s="71">
        <v>435</v>
      </c>
      <c r="I172" s="44">
        <v>442</v>
      </c>
      <c r="J172" s="41">
        <v>444</v>
      </c>
      <c r="K172" s="41">
        <v>432</v>
      </c>
      <c r="L172" s="41">
        <v>442</v>
      </c>
      <c r="M172" s="41">
        <v>435</v>
      </c>
      <c r="N172" s="41">
        <v>437</v>
      </c>
      <c r="O172" s="41">
        <v>437</v>
      </c>
      <c r="P172" s="41">
        <v>446</v>
      </c>
      <c r="Q172" s="41">
        <v>453</v>
      </c>
      <c r="R172" s="41">
        <v>493</v>
      </c>
      <c r="S172" s="41">
        <v>533</v>
      </c>
      <c r="T172" s="41">
        <v>603</v>
      </c>
      <c r="U172" s="41">
        <v>665</v>
      </c>
      <c r="V172" s="41">
        <v>658</v>
      </c>
      <c r="W172" s="41">
        <v>623</v>
      </c>
      <c r="X172" s="86">
        <v>598</v>
      </c>
      <c r="Y172" s="41">
        <v>583</v>
      </c>
      <c r="Z172" s="41">
        <v>561</v>
      </c>
      <c r="AA172" s="42">
        <v>551</v>
      </c>
      <c r="AB172" s="41">
        <v>520</v>
      </c>
      <c r="AC172" s="41">
        <v>517</v>
      </c>
      <c r="AD172" s="41">
        <v>528</v>
      </c>
      <c r="AE172" s="41">
        <v>499</v>
      </c>
      <c r="AF172" s="41">
        <v>482</v>
      </c>
      <c r="AG172" s="41">
        <v>458</v>
      </c>
      <c r="AH172" s="41">
        <v>462</v>
      </c>
      <c r="AI172" s="41">
        <v>509</v>
      </c>
      <c r="AJ172" s="41">
        <v>531</v>
      </c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3"/>
      <c r="AV172" s="62"/>
      <c r="AW172" s="24"/>
    </row>
    <row r="173" spans="1:49" ht="14.25" thickBot="1" x14ac:dyDescent="0.2">
      <c r="C173" s="47" t="s">
        <v>28</v>
      </c>
      <c r="D173" s="58">
        <v>307</v>
      </c>
      <c r="E173" s="56">
        <v>307</v>
      </c>
      <c r="F173" s="56">
        <v>307</v>
      </c>
      <c r="G173" s="56">
        <v>307</v>
      </c>
      <c r="H173" s="72">
        <v>307</v>
      </c>
      <c r="I173" s="56">
        <v>307</v>
      </c>
      <c r="J173" s="56">
        <v>307</v>
      </c>
      <c r="K173" s="56">
        <v>268</v>
      </c>
      <c r="L173" s="56">
        <v>268</v>
      </c>
      <c r="M173" s="56">
        <v>268</v>
      </c>
      <c r="N173" s="56">
        <v>268</v>
      </c>
      <c r="O173" s="56">
        <v>268</v>
      </c>
      <c r="P173" s="56">
        <v>268</v>
      </c>
      <c r="Q173" s="56">
        <v>268</v>
      </c>
      <c r="R173" s="56">
        <v>310</v>
      </c>
      <c r="S173" s="56">
        <v>310</v>
      </c>
      <c r="T173" s="56">
        <v>310</v>
      </c>
      <c r="U173" s="56">
        <v>310</v>
      </c>
      <c r="V173" s="56">
        <v>310</v>
      </c>
      <c r="W173" s="56">
        <v>310</v>
      </c>
      <c r="X173" s="89">
        <v>310</v>
      </c>
      <c r="Y173" s="56">
        <v>310</v>
      </c>
      <c r="Z173" s="56">
        <v>402</v>
      </c>
      <c r="AA173" s="56">
        <v>402</v>
      </c>
      <c r="AB173" s="56">
        <v>402</v>
      </c>
      <c r="AC173" s="56">
        <v>402</v>
      </c>
      <c r="AD173" s="56">
        <v>402</v>
      </c>
      <c r="AE173" s="56">
        <v>402</v>
      </c>
      <c r="AF173" s="56">
        <v>402</v>
      </c>
      <c r="AG173" s="56">
        <v>455</v>
      </c>
      <c r="AH173" s="56">
        <v>455</v>
      </c>
      <c r="AI173" s="56">
        <v>455</v>
      </c>
      <c r="AJ173" s="56">
        <v>455</v>
      </c>
      <c r="AK173" s="56">
        <v>455</v>
      </c>
      <c r="AL173" s="56">
        <v>455</v>
      </c>
      <c r="AM173" s="56">
        <v>455</v>
      </c>
      <c r="AN173" s="56">
        <v>455</v>
      </c>
      <c r="AO173" s="56">
        <v>413</v>
      </c>
      <c r="AP173" s="56">
        <v>413</v>
      </c>
      <c r="AQ173" s="56">
        <v>413</v>
      </c>
      <c r="AR173" s="56">
        <v>413</v>
      </c>
      <c r="AS173" s="56">
        <v>413</v>
      </c>
      <c r="AT173" s="56">
        <v>413</v>
      </c>
      <c r="AU173" s="56">
        <v>363</v>
      </c>
      <c r="AV173" s="63">
        <v>363</v>
      </c>
      <c r="AW173" s="55">
        <v>422</v>
      </c>
    </row>
    <row r="174" spans="1:49" ht="14.25" thickBot="1" x14ac:dyDescent="0.2">
      <c r="D174" s="27"/>
      <c r="E174" s="27"/>
      <c r="F174" s="27"/>
      <c r="G174" s="27"/>
      <c r="H174" s="27"/>
      <c r="I174" s="78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90"/>
      <c r="Y174" s="27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27"/>
    </row>
    <row r="175" spans="1:49" x14ac:dyDescent="0.15">
      <c r="A175" t="s">
        <v>32</v>
      </c>
      <c r="B175" t="s">
        <v>31</v>
      </c>
      <c r="C175" s="50">
        <f>$C$1</f>
        <v>45352</v>
      </c>
      <c r="D175" s="25" t="s">
        <v>53</v>
      </c>
      <c r="E175" s="25" t="s">
        <v>44</v>
      </c>
      <c r="F175" s="25" t="s">
        <v>54</v>
      </c>
      <c r="G175" s="25" t="s">
        <v>40</v>
      </c>
      <c r="H175" s="25" t="s">
        <v>55</v>
      </c>
      <c r="I175" s="25" t="s">
        <v>50</v>
      </c>
      <c r="J175" s="25" t="s">
        <v>35</v>
      </c>
      <c r="K175" s="25" t="s">
        <v>24</v>
      </c>
      <c r="L175" s="25" t="s">
        <v>41</v>
      </c>
      <c r="M175" s="25" t="s">
        <v>56</v>
      </c>
      <c r="N175" s="25" t="s">
        <v>51</v>
      </c>
      <c r="O175" s="25" t="s">
        <v>37</v>
      </c>
      <c r="P175" s="25" t="s">
        <v>49</v>
      </c>
      <c r="Q175" s="25" t="s">
        <v>42</v>
      </c>
      <c r="R175" s="25" t="s">
        <v>57</v>
      </c>
      <c r="S175" s="25" t="s">
        <v>34</v>
      </c>
      <c r="T175" s="25" t="s">
        <v>47</v>
      </c>
      <c r="U175" s="25" t="s">
        <v>39</v>
      </c>
      <c r="V175" s="25" t="s">
        <v>43</v>
      </c>
      <c r="W175" s="25" t="s">
        <v>58</v>
      </c>
      <c r="X175" s="25" t="s">
        <v>52</v>
      </c>
      <c r="Y175" s="25" t="s">
        <v>45</v>
      </c>
      <c r="Z175" s="25" t="s">
        <v>59</v>
      </c>
      <c r="AA175" s="25" t="s">
        <v>44</v>
      </c>
      <c r="AB175" s="25" t="s">
        <v>54</v>
      </c>
      <c r="AC175" s="25" t="s">
        <v>40</v>
      </c>
      <c r="AD175" s="25" t="s">
        <v>46</v>
      </c>
      <c r="AE175" s="25" t="s">
        <v>50</v>
      </c>
      <c r="AF175" s="25" t="s">
        <v>35</v>
      </c>
      <c r="AG175" s="25" t="s">
        <v>24</v>
      </c>
      <c r="AH175" s="25" t="s">
        <v>41</v>
      </c>
      <c r="AI175" s="25" t="s">
        <v>36</v>
      </c>
      <c r="AJ175" s="25" t="s">
        <v>51</v>
      </c>
      <c r="AK175" s="25" t="s">
        <v>37</v>
      </c>
      <c r="AL175" s="25" t="s">
        <v>49</v>
      </c>
      <c r="AM175" s="25" t="s">
        <v>42</v>
      </c>
      <c r="AN175" s="25" t="s">
        <v>38</v>
      </c>
      <c r="AO175" s="25" t="s">
        <v>34</v>
      </c>
      <c r="AP175" s="25" t="s">
        <v>47</v>
      </c>
      <c r="AQ175" s="25" t="s">
        <v>39</v>
      </c>
      <c r="AR175" s="25" t="s">
        <v>43</v>
      </c>
      <c r="AS175" s="25" t="s">
        <v>48</v>
      </c>
      <c r="AT175" s="25" t="s">
        <v>45</v>
      </c>
      <c r="AU175" s="25" t="s">
        <v>60</v>
      </c>
      <c r="AV175" s="60" t="s">
        <v>45</v>
      </c>
      <c r="AW175" s="64" t="s">
        <v>61</v>
      </c>
    </row>
    <row r="176" spans="1:49" x14ac:dyDescent="0.15">
      <c r="C176" s="45" t="s">
        <v>26</v>
      </c>
      <c r="D176" s="31">
        <v>10294</v>
      </c>
      <c r="E176" s="44">
        <v>13419</v>
      </c>
      <c r="F176" s="44">
        <v>15548</v>
      </c>
      <c r="G176" s="44">
        <v>10138</v>
      </c>
      <c r="H176" s="70">
        <v>11235</v>
      </c>
      <c r="I176" s="44">
        <v>10638</v>
      </c>
      <c r="J176" s="44">
        <v>12279</v>
      </c>
      <c r="K176" s="44">
        <v>22828</v>
      </c>
      <c r="L176" s="44">
        <v>15943</v>
      </c>
      <c r="M176" s="44">
        <v>17941</v>
      </c>
      <c r="N176" s="44">
        <v>9462</v>
      </c>
      <c r="O176" s="44">
        <v>11996</v>
      </c>
      <c r="P176" s="44">
        <v>14096</v>
      </c>
      <c r="Q176" s="44">
        <v>14733</v>
      </c>
      <c r="R176" s="44">
        <v>15074</v>
      </c>
      <c r="S176" s="44">
        <v>9758</v>
      </c>
      <c r="T176" s="44">
        <v>12159</v>
      </c>
      <c r="U176" s="44">
        <v>14024</v>
      </c>
      <c r="V176" s="44">
        <v>14310</v>
      </c>
      <c r="W176" s="44">
        <v>8588</v>
      </c>
      <c r="X176" s="84">
        <v>8182</v>
      </c>
      <c r="Y176" s="44">
        <v>9695</v>
      </c>
      <c r="Z176" s="44">
        <v>10914</v>
      </c>
      <c r="AA176" s="34">
        <v>11494</v>
      </c>
      <c r="AB176" s="44">
        <v>10866</v>
      </c>
      <c r="AC176" s="44">
        <v>11390</v>
      </c>
      <c r="AD176" s="44">
        <v>14054</v>
      </c>
      <c r="AE176" s="44">
        <v>12500</v>
      </c>
      <c r="AF176" s="44">
        <v>12071</v>
      </c>
      <c r="AG176" s="44">
        <v>11752</v>
      </c>
      <c r="AH176" s="44">
        <v>8082</v>
      </c>
      <c r="AI176" s="44">
        <v>8301</v>
      </c>
      <c r="AJ176" s="44">
        <v>8898</v>
      </c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0"/>
      <c r="AV176" s="61"/>
      <c r="AW176" s="24"/>
    </row>
    <row r="177" spans="3:49" s="21" customFormat="1" x14ac:dyDescent="0.15">
      <c r="C177" s="45" t="s">
        <v>3</v>
      </c>
      <c r="D177" s="32">
        <v>10.294</v>
      </c>
      <c r="E177" s="26">
        <v>13.419</v>
      </c>
      <c r="F177" s="26">
        <v>15.548</v>
      </c>
      <c r="G177" s="26">
        <v>10.138</v>
      </c>
      <c r="H177" s="70">
        <v>11.234999999999999</v>
      </c>
      <c r="I177" s="26">
        <v>10.638</v>
      </c>
      <c r="J177" s="26">
        <v>12.279</v>
      </c>
      <c r="K177" s="26">
        <v>22.827999999999999</v>
      </c>
      <c r="L177" s="26">
        <v>15.943</v>
      </c>
      <c r="M177" s="26">
        <v>17.940999999999999</v>
      </c>
      <c r="N177" s="26">
        <v>9.4619999999999997</v>
      </c>
      <c r="O177" s="26">
        <v>11.996</v>
      </c>
      <c r="P177" s="26">
        <v>14.096</v>
      </c>
      <c r="Q177" s="26">
        <v>14.733000000000001</v>
      </c>
      <c r="R177" s="26">
        <v>15.074</v>
      </c>
      <c r="S177" s="26">
        <v>9.7579999999999991</v>
      </c>
      <c r="T177" s="26">
        <v>12.159000000000001</v>
      </c>
      <c r="U177" s="26">
        <v>14.023999999999999</v>
      </c>
      <c r="V177" s="26">
        <v>14.31</v>
      </c>
      <c r="W177" s="26">
        <v>8.5879999999999992</v>
      </c>
      <c r="X177" s="85">
        <v>8.1820000000000004</v>
      </c>
      <c r="Y177" s="26">
        <v>9.6950000000000003</v>
      </c>
      <c r="Z177" s="26">
        <v>10.914</v>
      </c>
      <c r="AA177" s="32">
        <v>11.494</v>
      </c>
      <c r="AB177" s="26">
        <v>10.866</v>
      </c>
      <c r="AC177" s="26">
        <v>11.39</v>
      </c>
      <c r="AD177" s="26">
        <v>14.054</v>
      </c>
      <c r="AE177" s="26">
        <v>12.5</v>
      </c>
      <c r="AF177" s="26">
        <v>12.071</v>
      </c>
      <c r="AG177" s="26">
        <v>11.752000000000001</v>
      </c>
      <c r="AH177" s="26">
        <v>8.0820000000000007</v>
      </c>
      <c r="AI177" s="26">
        <v>8.3010000000000002</v>
      </c>
      <c r="AJ177" s="26">
        <v>8.8979999999999997</v>
      </c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40"/>
      <c r="AV177" s="61"/>
      <c r="AW177" s="24"/>
    </row>
    <row r="178" spans="3:49" x14ac:dyDescent="0.15">
      <c r="C178" s="46" t="s">
        <v>27</v>
      </c>
      <c r="D178" s="42">
        <v>328</v>
      </c>
      <c r="E178" s="41">
        <v>327</v>
      </c>
      <c r="F178" s="41">
        <v>327</v>
      </c>
      <c r="G178" s="41">
        <v>372</v>
      </c>
      <c r="H178" s="71">
        <v>421</v>
      </c>
      <c r="I178" s="44">
        <v>395</v>
      </c>
      <c r="J178" s="41">
        <v>400</v>
      </c>
      <c r="K178" s="41">
        <v>372</v>
      </c>
      <c r="L178" s="41">
        <v>384</v>
      </c>
      <c r="M178" s="41">
        <v>397</v>
      </c>
      <c r="N178" s="41">
        <v>408</v>
      </c>
      <c r="O178" s="41">
        <v>408</v>
      </c>
      <c r="P178" s="41">
        <v>409</v>
      </c>
      <c r="Q178" s="41">
        <v>408</v>
      </c>
      <c r="R178" s="41">
        <v>402</v>
      </c>
      <c r="S178" s="41">
        <v>403</v>
      </c>
      <c r="T178" s="41">
        <v>407</v>
      </c>
      <c r="U178" s="41">
        <v>446</v>
      </c>
      <c r="V178" s="41">
        <v>430</v>
      </c>
      <c r="W178" s="41">
        <v>445</v>
      </c>
      <c r="X178" s="86">
        <v>437</v>
      </c>
      <c r="Y178" s="41">
        <v>508</v>
      </c>
      <c r="Z178" s="41">
        <v>467</v>
      </c>
      <c r="AA178" s="42">
        <v>485</v>
      </c>
      <c r="AB178" s="41">
        <v>446</v>
      </c>
      <c r="AC178" s="41">
        <v>426</v>
      </c>
      <c r="AD178" s="41">
        <v>379</v>
      </c>
      <c r="AE178" s="41">
        <v>367</v>
      </c>
      <c r="AF178" s="41">
        <v>396</v>
      </c>
      <c r="AG178" s="41">
        <v>374</v>
      </c>
      <c r="AH178" s="41">
        <v>391</v>
      </c>
      <c r="AI178" s="41">
        <v>402</v>
      </c>
      <c r="AJ178" s="41">
        <v>417</v>
      </c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3"/>
      <c r="AV178" s="62"/>
      <c r="AW178" s="24"/>
    </row>
    <row r="179" spans="3:49" ht="14.25" thickBot="1" x14ac:dyDescent="0.2">
      <c r="C179" s="47" t="s">
        <v>28</v>
      </c>
      <c r="D179" s="58">
        <v>267</v>
      </c>
      <c r="E179" s="56">
        <v>267</v>
      </c>
      <c r="F179" s="56">
        <v>267</v>
      </c>
      <c r="G179" s="56">
        <v>267</v>
      </c>
      <c r="H179" s="73">
        <v>267</v>
      </c>
      <c r="I179" s="56">
        <v>267</v>
      </c>
      <c r="J179" s="56">
        <v>267</v>
      </c>
      <c r="K179" s="56">
        <v>234</v>
      </c>
      <c r="L179" s="56">
        <v>234</v>
      </c>
      <c r="M179" s="56">
        <v>234</v>
      </c>
      <c r="N179" s="56">
        <v>234</v>
      </c>
      <c r="O179" s="56">
        <v>234</v>
      </c>
      <c r="P179" s="56">
        <v>234</v>
      </c>
      <c r="Q179" s="56">
        <v>234</v>
      </c>
      <c r="R179" s="56">
        <v>258</v>
      </c>
      <c r="S179" s="56">
        <v>258</v>
      </c>
      <c r="T179" s="56">
        <v>258</v>
      </c>
      <c r="U179" s="56">
        <v>258</v>
      </c>
      <c r="V179" s="56">
        <v>258</v>
      </c>
      <c r="W179" s="56">
        <v>258</v>
      </c>
      <c r="X179" s="89">
        <v>258</v>
      </c>
      <c r="Y179" s="56">
        <v>258</v>
      </c>
      <c r="Z179" s="56">
        <v>359</v>
      </c>
      <c r="AA179" s="56">
        <v>359</v>
      </c>
      <c r="AB179" s="56">
        <v>359</v>
      </c>
      <c r="AC179" s="56">
        <v>359</v>
      </c>
      <c r="AD179" s="56">
        <v>359</v>
      </c>
      <c r="AE179" s="56">
        <v>359</v>
      </c>
      <c r="AF179" s="56">
        <v>359</v>
      </c>
      <c r="AG179" s="56">
        <v>367</v>
      </c>
      <c r="AH179" s="56">
        <v>367</v>
      </c>
      <c r="AI179" s="56">
        <v>367</v>
      </c>
      <c r="AJ179" s="56">
        <v>367</v>
      </c>
      <c r="AK179" s="56">
        <v>367</v>
      </c>
      <c r="AL179" s="56">
        <v>367</v>
      </c>
      <c r="AM179" s="56">
        <v>367</v>
      </c>
      <c r="AN179" s="56">
        <v>367</v>
      </c>
      <c r="AO179" s="56">
        <v>331</v>
      </c>
      <c r="AP179" s="56">
        <v>331</v>
      </c>
      <c r="AQ179" s="56">
        <v>331</v>
      </c>
      <c r="AR179" s="56">
        <v>331</v>
      </c>
      <c r="AS179" s="56">
        <v>331</v>
      </c>
      <c r="AT179" s="56">
        <v>331</v>
      </c>
      <c r="AU179" s="56">
        <v>324</v>
      </c>
      <c r="AV179" s="56">
        <v>324</v>
      </c>
      <c r="AW179" s="55">
        <v>349</v>
      </c>
    </row>
  </sheetData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キャベツ</vt:lpstr>
      <vt:lpstr>ねぎ</vt:lpstr>
      <vt:lpstr>はくさい</vt:lpstr>
      <vt:lpstr>ほうれんそう</vt:lpstr>
      <vt:lpstr>レタス</vt:lpstr>
      <vt:lpstr>たまねぎ</vt:lpstr>
      <vt:lpstr>ブロッコリー</vt:lpstr>
      <vt:lpstr>集計表</vt:lpstr>
      <vt:lpstr>キャベツ!Print_Area</vt:lpstr>
      <vt:lpstr>たまねぎ!Print_Area</vt:lpstr>
      <vt:lpstr>ねぎ!Print_Area</vt:lpstr>
      <vt:lpstr>はくさい!Print_Area</vt:lpstr>
      <vt:lpstr>ブロッコリー!Print_Area</vt:lpstr>
      <vt:lpstr>ほうれんそう!Print_Area</vt:lpstr>
      <vt:lpstr>レタス!Print_Area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</dc:creator>
  <cp:lastModifiedBy>ベジ探</cp:lastModifiedBy>
  <cp:lastPrinted>2024-04-11T07:33:55Z</cp:lastPrinted>
  <dcterms:created xsi:type="dcterms:W3CDTF">2011-09-05T07:04:20Z</dcterms:created>
  <dcterms:modified xsi:type="dcterms:W3CDTF">2024-04-16T07:14:40Z</dcterms:modified>
</cp:coreProperties>
</file>