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ge-vegepc-3\ベジ探ホームページコンテンツ\2014yasaitoukeiyouran\"/>
    </mc:Choice>
  </mc:AlternateContent>
  <bookViews>
    <workbookView xWindow="1050" yWindow="90" windowWidth="23715" windowHeight="9855" activeTab="1"/>
  </bookViews>
  <sheets>
    <sheet name="Ⅷ-６(1)" sheetId="1" r:id="rId1"/>
    <sheet name="Ⅷ-６(2)" sheetId="2" r:id="rId2"/>
    <sheet name="Ⅷ-６(3)輸入量" sheetId="3" r:id="rId3"/>
    <sheet name="Ⅷ-６(3)金額" sheetId="4" r:id="rId4"/>
    <sheet name="Ⅷ-６(3)単価" sheetId="5" r:id="rId5"/>
  </sheets>
  <definedNames>
    <definedName name="_xlnm.Print_Area" localSheetId="0">'Ⅷ-６(1)'!$A$1:$L$112</definedName>
    <definedName name="_xlnm.Print_Area" localSheetId="1">'Ⅷ-６(2)'!$A$1:$P$142</definedName>
    <definedName name="_xlnm.Print_Area" localSheetId="2">'Ⅷ-６(3)輸入量'!$A$1:$W$142</definedName>
  </definedNames>
  <calcPr calcId="162913"/>
</workbook>
</file>

<file path=xl/calcChain.xml><?xml version="1.0" encoding="utf-8"?>
<calcChain xmlns="http://schemas.openxmlformats.org/spreadsheetml/2006/main">
  <c r="W140" i="4" l="1"/>
  <c r="W139" i="4"/>
  <c r="W138" i="4"/>
  <c r="W137" i="4"/>
  <c r="W135" i="4"/>
  <c r="W134" i="4"/>
  <c r="W133" i="4"/>
  <c r="W131" i="4"/>
  <c r="W130" i="4"/>
  <c r="W129" i="4"/>
  <c r="W128" i="4"/>
  <c r="W126" i="4"/>
  <c r="W124" i="4"/>
  <c r="W123" i="4"/>
  <c r="W122" i="4"/>
  <c r="W121" i="4"/>
  <c r="W115" i="4"/>
  <c r="W112" i="4"/>
  <c r="W111" i="4"/>
  <c r="W106" i="4"/>
  <c r="W103" i="4"/>
  <c r="W102" i="4"/>
  <c r="W101" i="4"/>
  <c r="W97" i="4"/>
  <c r="W96" i="4"/>
  <c r="W93" i="4"/>
  <c r="W92" i="4"/>
  <c r="W90" i="4"/>
  <c r="W89" i="4"/>
  <c r="W88" i="4"/>
  <c r="W87" i="4"/>
  <c r="W86" i="4"/>
  <c r="W83" i="4"/>
  <c r="W82" i="4"/>
  <c r="W81" i="4"/>
  <c r="W78" i="4"/>
  <c r="W77" i="4"/>
  <c r="W74" i="4"/>
  <c r="W68" i="4"/>
  <c r="W67" i="4"/>
  <c r="W66" i="4"/>
  <c r="W65" i="4"/>
  <c r="W64" i="4"/>
  <c r="W62" i="4"/>
  <c r="W61" i="4"/>
  <c r="W60" i="4"/>
  <c r="W59" i="4"/>
  <c r="W58" i="4"/>
  <c r="W57" i="4"/>
  <c r="W56" i="4"/>
  <c r="W55" i="4"/>
  <c r="W54" i="4"/>
  <c r="W52" i="4"/>
  <c r="W51" i="4"/>
  <c r="W48" i="4"/>
  <c r="W47" i="4"/>
  <c r="W43" i="4"/>
  <c r="W39" i="4"/>
  <c r="W24" i="4"/>
  <c r="W23" i="4"/>
  <c r="W19" i="4"/>
  <c r="W16" i="4"/>
  <c r="W15" i="4"/>
  <c r="W12" i="4"/>
  <c r="W10" i="4"/>
  <c r="W8" i="4"/>
  <c r="W7" i="4"/>
  <c r="W141" i="3"/>
  <c r="X141" i="3" s="1"/>
  <c r="Y141" i="3" s="1"/>
  <c r="W140" i="3"/>
  <c r="X140" i="3" s="1"/>
  <c r="Y140" i="3" s="1"/>
  <c r="X139" i="3"/>
  <c r="Y139" i="3" s="1"/>
  <c r="W139" i="3"/>
  <c r="W138" i="3"/>
  <c r="X138" i="3" s="1"/>
  <c r="Y138" i="3" s="1"/>
  <c r="W136" i="3"/>
  <c r="X136" i="3" s="1"/>
  <c r="Y136" i="3" s="1"/>
  <c r="W135" i="3"/>
  <c r="X135" i="3" s="1"/>
  <c r="Y135" i="3" s="1"/>
  <c r="X134" i="3"/>
  <c r="Y134" i="3" s="1"/>
  <c r="W134" i="3"/>
  <c r="X133" i="3"/>
  <c r="Y133" i="3" s="1"/>
  <c r="W132" i="3"/>
  <c r="X132" i="3" s="1"/>
  <c r="Y132" i="3" s="1"/>
  <c r="X131" i="3"/>
  <c r="Y131" i="3" s="1"/>
  <c r="W131" i="3"/>
  <c r="W130" i="3"/>
  <c r="X130" i="3" s="1"/>
  <c r="Y130" i="3" s="1"/>
  <c r="W129" i="3"/>
  <c r="X129" i="3" s="1"/>
  <c r="Y129" i="3" s="1"/>
  <c r="Y128" i="3"/>
  <c r="X128" i="3"/>
  <c r="W127" i="3"/>
  <c r="X127" i="3" s="1"/>
  <c r="Y127" i="3" s="1"/>
  <c r="X126" i="3"/>
  <c r="Y126" i="3" s="1"/>
  <c r="X125" i="3"/>
  <c r="Y125" i="3" s="1"/>
  <c r="W125" i="3"/>
  <c r="W124" i="3"/>
  <c r="X124" i="3" s="1"/>
  <c r="Y124" i="3" s="1"/>
  <c r="W123" i="3"/>
  <c r="X123" i="3" s="1"/>
  <c r="Y123" i="3" s="1"/>
  <c r="W122" i="3"/>
  <c r="X122" i="3" s="1"/>
  <c r="Y122" i="3" s="1"/>
  <c r="X121" i="3"/>
  <c r="Y121" i="3" s="1"/>
  <c r="X120" i="3"/>
  <c r="Y120" i="3" s="1"/>
  <c r="X119" i="3"/>
  <c r="Y119" i="3" s="1"/>
  <c r="X118" i="3"/>
  <c r="Y118" i="3" s="1"/>
  <c r="X117" i="3"/>
  <c r="Y117" i="3" s="1"/>
  <c r="W116" i="3"/>
  <c r="X116" i="3" s="1"/>
  <c r="Y116" i="3" s="1"/>
  <c r="W113" i="3"/>
  <c r="X113" i="3" s="1"/>
  <c r="Y113" i="3" s="1"/>
  <c r="X112" i="3"/>
  <c r="Y112" i="3" s="1"/>
  <c r="W112" i="3"/>
  <c r="X111" i="3"/>
  <c r="Y111" i="3" s="1"/>
  <c r="Y110" i="3"/>
  <c r="X110" i="3"/>
  <c r="X109" i="3"/>
  <c r="Y109" i="3" s="1"/>
  <c r="Y108" i="3"/>
  <c r="X108" i="3"/>
  <c r="W107" i="3"/>
  <c r="X107" i="3" s="1"/>
  <c r="Y107" i="3" s="1"/>
  <c r="X106" i="3"/>
  <c r="Y106" i="3" s="1"/>
  <c r="X104" i="3"/>
  <c r="Y104" i="3" s="1"/>
  <c r="W104" i="3"/>
  <c r="W103" i="3"/>
  <c r="X103" i="3" s="1"/>
  <c r="Y103" i="3" s="1"/>
  <c r="W102" i="3"/>
  <c r="X102" i="3" s="1"/>
  <c r="Y102" i="3" s="1"/>
  <c r="W100" i="3"/>
  <c r="X100" i="3" s="1"/>
  <c r="Y100" i="3" s="1"/>
  <c r="X98" i="3"/>
  <c r="Y98" i="3" s="1"/>
  <c r="W98" i="3"/>
  <c r="W97" i="3"/>
  <c r="X97" i="3" s="1"/>
  <c r="Y97" i="3" s="1"/>
  <c r="X95" i="3"/>
  <c r="Y95" i="3" s="1"/>
  <c r="X94" i="3"/>
  <c r="Y94" i="3" s="1"/>
  <c r="W94" i="3"/>
  <c r="W93" i="3"/>
  <c r="X93" i="3" s="1"/>
  <c r="Y93" i="3" s="1"/>
  <c r="Y92" i="3"/>
  <c r="X92" i="3"/>
  <c r="X91" i="3"/>
  <c r="Y91" i="3" s="1"/>
  <c r="W91" i="3"/>
  <c r="W90" i="3"/>
  <c r="X90" i="3" s="1"/>
  <c r="Y90" i="3" s="1"/>
  <c r="Y89" i="3"/>
  <c r="X89" i="3"/>
  <c r="X88" i="3"/>
  <c r="Y88" i="3" s="1"/>
  <c r="W88" i="3"/>
  <c r="W87" i="3"/>
  <c r="X87" i="3" s="1"/>
  <c r="Y87" i="3" s="1"/>
  <c r="W84" i="3"/>
  <c r="X84" i="3" s="1"/>
  <c r="Y84" i="3" s="1"/>
  <c r="Y83" i="3"/>
  <c r="X83" i="3"/>
  <c r="W83" i="3"/>
  <c r="X82" i="3"/>
  <c r="Y82" i="3" s="1"/>
  <c r="W82" i="3"/>
  <c r="X81" i="3"/>
  <c r="Y81" i="3" s="1"/>
  <c r="Y80" i="3"/>
  <c r="X80" i="3"/>
  <c r="W79" i="3"/>
  <c r="X79" i="3" s="1"/>
  <c r="Y79" i="3" s="1"/>
  <c r="W78" i="3"/>
  <c r="X78" i="3" s="1"/>
  <c r="Y78" i="3" s="1"/>
  <c r="Y77" i="3"/>
  <c r="X77" i="3"/>
  <c r="X76" i="3"/>
  <c r="Y76" i="3" s="1"/>
  <c r="Y75" i="3"/>
  <c r="X75" i="3"/>
  <c r="W75" i="3"/>
  <c r="X69" i="3"/>
  <c r="Y69" i="3" s="1"/>
  <c r="W69" i="3"/>
  <c r="W68" i="3"/>
  <c r="X68" i="3" s="1"/>
  <c r="Y68" i="3" s="1"/>
  <c r="W67" i="3"/>
  <c r="X67" i="3" s="1"/>
  <c r="Y67" i="3" s="1"/>
  <c r="Y66" i="3"/>
  <c r="X66" i="3"/>
  <c r="W66" i="3"/>
  <c r="X65" i="3"/>
  <c r="Y65" i="3" s="1"/>
  <c r="W65" i="3"/>
  <c r="X64" i="3"/>
  <c r="Y64" i="3" s="1"/>
  <c r="W63" i="3"/>
  <c r="X63" i="3" s="1"/>
  <c r="Y63" i="3" s="1"/>
  <c r="X62" i="3"/>
  <c r="Y62" i="3" s="1"/>
  <c r="W62" i="3"/>
  <c r="W61" i="3"/>
  <c r="X61" i="3" s="1"/>
  <c r="Y61" i="3" s="1"/>
  <c r="W60" i="3"/>
  <c r="X60" i="3" s="1"/>
  <c r="Y60" i="3" s="1"/>
  <c r="W59" i="3"/>
  <c r="X59" i="3" s="1"/>
  <c r="Y59" i="3" s="1"/>
  <c r="X58" i="3"/>
  <c r="Y58" i="3" s="1"/>
  <c r="W58" i="3"/>
  <c r="W57" i="3"/>
  <c r="X57" i="3" s="1"/>
  <c r="Y57" i="3" s="1"/>
  <c r="W56" i="3"/>
  <c r="X56" i="3" s="1"/>
  <c r="Y56" i="3" s="1"/>
  <c r="W55" i="3"/>
  <c r="X55" i="3" s="1"/>
  <c r="Y55" i="3" s="1"/>
  <c r="X53" i="3"/>
  <c r="Y53" i="3" s="1"/>
  <c r="W53" i="3"/>
  <c r="W52" i="3"/>
  <c r="X52" i="3" s="1"/>
  <c r="Y52" i="3" s="1"/>
  <c r="X51" i="3"/>
  <c r="Y51" i="3" s="1"/>
  <c r="X50" i="3"/>
  <c r="Y50" i="3" s="1"/>
  <c r="W49" i="3"/>
  <c r="X49" i="3" s="1"/>
  <c r="Y49" i="3" s="1"/>
  <c r="W48" i="3"/>
  <c r="X48" i="3" s="1"/>
  <c r="Y48" i="3" s="1"/>
  <c r="X45" i="3"/>
  <c r="Y45" i="3" s="1"/>
  <c r="W44" i="3"/>
  <c r="X44" i="3" s="1"/>
  <c r="Y44" i="3" s="1"/>
  <c r="Y43" i="3"/>
  <c r="X43" i="3"/>
  <c r="X42" i="3"/>
  <c r="Y42" i="3" s="1"/>
  <c r="Y41" i="3"/>
  <c r="X41" i="3"/>
  <c r="W40" i="3"/>
  <c r="X40" i="3" s="1"/>
  <c r="Y40" i="3" s="1"/>
  <c r="X39" i="3"/>
  <c r="Y39" i="3" s="1"/>
  <c r="X38" i="3"/>
  <c r="Y38" i="3" s="1"/>
  <c r="X37" i="3"/>
  <c r="Y37" i="3" s="1"/>
  <c r="X36" i="3"/>
  <c r="Y36" i="3" s="1"/>
  <c r="X35" i="3"/>
  <c r="Y35" i="3" s="1"/>
  <c r="X34" i="3"/>
  <c r="Y34" i="3" s="1"/>
  <c r="X33" i="3"/>
  <c r="Y33" i="3" s="1"/>
  <c r="X32" i="3"/>
  <c r="Y32" i="3" s="1"/>
  <c r="X31" i="3"/>
  <c r="Y31" i="3" s="1"/>
  <c r="X30" i="3"/>
  <c r="Y30" i="3" s="1"/>
  <c r="X29" i="3"/>
  <c r="Y29" i="3" s="1"/>
  <c r="X28" i="3"/>
  <c r="Y28" i="3" s="1"/>
  <c r="X27" i="3"/>
  <c r="Y27" i="3" s="1"/>
  <c r="X26" i="3"/>
  <c r="Y26" i="3" s="1"/>
  <c r="W25" i="3"/>
  <c r="X25" i="3" s="1"/>
  <c r="Y25" i="3" s="1"/>
  <c r="W24" i="3"/>
  <c r="X24" i="3" s="1"/>
  <c r="Y24" i="3" s="1"/>
  <c r="X23" i="3"/>
  <c r="Y23" i="3" s="1"/>
  <c r="X22" i="3"/>
  <c r="Y22" i="3" s="1"/>
  <c r="X21" i="3"/>
  <c r="Y21" i="3" s="1"/>
  <c r="W20" i="3"/>
  <c r="X20" i="3" s="1"/>
  <c r="Y20" i="3" s="1"/>
  <c r="Y19" i="3"/>
  <c r="X19" i="3"/>
  <c r="X18" i="3"/>
  <c r="Y18" i="3" s="1"/>
  <c r="W17" i="3"/>
  <c r="X17" i="3" s="1"/>
  <c r="Y17" i="3" s="1"/>
  <c r="X16" i="3"/>
  <c r="Y16" i="3" s="1"/>
  <c r="W16" i="3"/>
  <c r="X15" i="3"/>
  <c r="Y15" i="3" s="1"/>
  <c r="Y14" i="3"/>
  <c r="X14" i="3"/>
  <c r="W13" i="3"/>
  <c r="X13" i="3" s="1"/>
  <c r="Y13" i="3" s="1"/>
  <c r="X12" i="3"/>
  <c r="Y12" i="3" s="1"/>
  <c r="X11" i="3"/>
  <c r="Y11" i="3" s="1"/>
  <c r="W11" i="3"/>
  <c r="X10" i="3"/>
  <c r="Y10" i="3" s="1"/>
  <c r="W9" i="3"/>
  <c r="X9" i="3" s="1"/>
  <c r="Y9" i="3" s="1"/>
  <c r="X8" i="3"/>
  <c r="Y8" i="3" s="1"/>
  <c r="W8" i="3"/>
  <c r="X7" i="3"/>
  <c r="Y7" i="3" s="1"/>
  <c r="Y6" i="3"/>
  <c r="X6" i="3"/>
  <c r="L21" i="1" l="1"/>
  <c r="L49" i="1" s="1"/>
  <c r="L22" i="1"/>
  <c r="L23" i="1"/>
  <c r="L24" i="1"/>
  <c r="L25" i="1"/>
  <c r="L53" i="1" s="1"/>
  <c r="L26" i="1"/>
  <c r="L27" i="1"/>
  <c r="L28" i="1"/>
  <c r="L29" i="1"/>
  <c r="L57" i="1" s="1"/>
  <c r="D36" i="1"/>
  <c r="F36" i="1"/>
  <c r="H36" i="1"/>
  <c r="J36" i="1"/>
  <c r="L36" i="1"/>
  <c r="D37" i="1"/>
  <c r="F37" i="1"/>
  <c r="H37" i="1"/>
  <c r="J37" i="1"/>
  <c r="L37" i="1"/>
  <c r="D38" i="1"/>
  <c r="F38" i="1"/>
  <c r="H38" i="1"/>
  <c r="J38" i="1"/>
  <c r="L38" i="1"/>
  <c r="D39" i="1"/>
  <c r="F39" i="1"/>
  <c r="H39" i="1"/>
  <c r="J39" i="1"/>
  <c r="L39" i="1"/>
  <c r="D40" i="1"/>
  <c r="F40" i="1"/>
  <c r="H40" i="1"/>
  <c r="J40" i="1"/>
  <c r="L40" i="1"/>
  <c r="D41" i="1"/>
  <c r="F41" i="1"/>
  <c r="H41" i="1"/>
  <c r="J41" i="1"/>
  <c r="L41" i="1"/>
  <c r="D42" i="1"/>
  <c r="F42" i="1"/>
  <c r="H42" i="1"/>
  <c r="J42" i="1"/>
  <c r="L42" i="1"/>
  <c r="D43" i="1"/>
  <c r="F43" i="1"/>
  <c r="H43" i="1"/>
  <c r="J43" i="1"/>
  <c r="L43" i="1"/>
  <c r="D44" i="1"/>
  <c r="F44" i="1"/>
  <c r="H44" i="1"/>
  <c r="J44" i="1"/>
  <c r="L44" i="1"/>
  <c r="C49" i="1"/>
  <c r="E49" i="1"/>
  <c r="G49" i="1"/>
  <c r="I49" i="1"/>
  <c r="K49" i="1"/>
  <c r="C50" i="1"/>
  <c r="E50" i="1"/>
  <c r="G50" i="1"/>
  <c r="I50" i="1"/>
  <c r="K50" i="1"/>
  <c r="L50" i="1"/>
  <c r="C51" i="1"/>
  <c r="E51" i="1"/>
  <c r="G51" i="1"/>
  <c r="I51" i="1"/>
  <c r="K51" i="1"/>
  <c r="L51" i="1"/>
  <c r="C52" i="1"/>
  <c r="E52" i="1"/>
  <c r="G52" i="1"/>
  <c r="I52" i="1"/>
  <c r="K52" i="1"/>
  <c r="L52" i="1"/>
  <c r="C53" i="1"/>
  <c r="E53" i="1"/>
  <c r="G53" i="1"/>
  <c r="I53" i="1"/>
  <c r="K53" i="1"/>
  <c r="C54" i="1"/>
  <c r="E54" i="1"/>
  <c r="G54" i="1"/>
  <c r="I54" i="1"/>
  <c r="K54" i="1"/>
  <c r="L54" i="1"/>
  <c r="C55" i="1"/>
  <c r="E55" i="1"/>
  <c r="G55" i="1"/>
  <c r="I55" i="1"/>
  <c r="K55" i="1"/>
  <c r="L55" i="1"/>
  <c r="C56" i="1"/>
  <c r="E56" i="1"/>
  <c r="G56" i="1"/>
  <c r="I56" i="1"/>
  <c r="K56" i="1"/>
  <c r="L56" i="1"/>
  <c r="C57" i="1"/>
  <c r="E57" i="1"/>
  <c r="G57" i="1"/>
  <c r="I57" i="1"/>
  <c r="K57" i="1"/>
</calcChain>
</file>

<file path=xl/sharedStrings.xml><?xml version="1.0" encoding="utf-8"?>
<sst xmlns="http://schemas.openxmlformats.org/spreadsheetml/2006/main" count="4673" uniqueCount="241">
  <si>
    <t>成田国際</t>
  </si>
  <si>
    <t>清水</t>
  </si>
  <si>
    <t>千葉</t>
  </si>
  <si>
    <t>博多</t>
  </si>
  <si>
    <t>川崎</t>
  </si>
  <si>
    <t>合計</t>
  </si>
  <si>
    <t>名古屋（本関）</t>
  </si>
  <si>
    <t>鹿児島</t>
  </si>
  <si>
    <t>横浜（本関）</t>
  </si>
  <si>
    <t>その他</t>
  </si>
  <si>
    <t>福山</t>
  </si>
  <si>
    <t>門司（本関）</t>
  </si>
  <si>
    <t>その他調製野菜</t>
  </si>
  <si>
    <t>沖縄（本関）</t>
  </si>
  <si>
    <t>苫小牧</t>
  </si>
  <si>
    <t>トマト加工品</t>
  </si>
  <si>
    <t>塩釜</t>
  </si>
  <si>
    <t>四日市</t>
  </si>
  <si>
    <t>酢調製野菜</t>
  </si>
  <si>
    <t>高知</t>
  </si>
  <si>
    <t>大阪（本関）</t>
  </si>
  <si>
    <t>八戸</t>
  </si>
  <si>
    <t>乾燥野菜</t>
  </si>
  <si>
    <t>酒田</t>
  </si>
  <si>
    <t>小松島</t>
  </si>
  <si>
    <t>豊橋</t>
  </si>
  <si>
    <t>塩蔵等野菜</t>
  </si>
  <si>
    <t>冷凍野菜</t>
  </si>
  <si>
    <t>堺泉北</t>
  </si>
  <si>
    <t>下関</t>
  </si>
  <si>
    <t>生鮮野菜</t>
  </si>
  <si>
    <t>数量</t>
  </si>
  <si>
    <t>税関</t>
  </si>
  <si>
    <t>第10位</t>
  </si>
  <si>
    <t>第9位</t>
  </si>
  <si>
    <t>第8位</t>
  </si>
  <si>
    <t>第7位</t>
  </si>
  <si>
    <t>第6位</t>
  </si>
  <si>
    <t>類別・品目</t>
  </si>
  <si>
    <t>（単位：％）</t>
  </si>
  <si>
    <t>神戸（本関）</t>
  </si>
  <si>
    <t>東京（本関）</t>
  </si>
  <si>
    <t>鹿島</t>
  </si>
  <si>
    <t>志布志</t>
  </si>
  <si>
    <t>新潟</t>
  </si>
  <si>
    <t>第5位</t>
  </si>
  <si>
    <t>第4位</t>
  </si>
  <si>
    <t>第3位</t>
  </si>
  <si>
    <t>第2位</t>
  </si>
  <si>
    <t>第1位</t>
  </si>
  <si>
    <t>2015年輸入数量</t>
  </si>
  <si>
    <t>シェア</t>
  </si>
  <si>
    <t>（単位：トン）</t>
  </si>
  <si>
    <t>注：値は速確報値</t>
  </si>
  <si>
    <t>農畜産業振興機構：「ベジ探」、原資料：財務省「貿易統計」</t>
  </si>
  <si>
    <t>2015年</t>
  </si>
  <si>
    <t>広島</t>
  </si>
  <si>
    <t>2016年輸入数量</t>
    <phoneticPr fontId="3"/>
  </si>
  <si>
    <t>2016年</t>
    <phoneticPr fontId="3"/>
  </si>
  <si>
    <t>（１）類別主要税関別輸入の動向</t>
    <rPh sb="3" eb="5">
      <t>ルイベツ</t>
    </rPh>
    <rPh sb="5" eb="7">
      <t>シュヨウ</t>
    </rPh>
    <rPh sb="7" eb="9">
      <t>ゼイカン</t>
    </rPh>
    <rPh sb="9" eb="10">
      <t>ベツ</t>
    </rPh>
    <rPh sb="10" eb="12">
      <t>ユニュウ</t>
    </rPh>
    <rPh sb="13" eb="15">
      <t>ドウコウ</t>
    </rPh>
    <phoneticPr fontId="3"/>
  </si>
  <si>
    <t>Ⅷ－６　税関別輸入数量・金額・単価</t>
    <rPh sb="4" eb="6">
      <t>ゼイカン</t>
    </rPh>
    <rPh sb="6" eb="7">
      <t>ベツ</t>
    </rPh>
    <rPh sb="7" eb="9">
      <t>ユニュウ</t>
    </rPh>
    <rPh sb="9" eb="11">
      <t>スウリョウ</t>
    </rPh>
    <rPh sb="12" eb="14">
      <t>キンガク</t>
    </rPh>
    <rPh sb="15" eb="17">
      <t>タンカ</t>
    </rPh>
    <phoneticPr fontId="3"/>
  </si>
  <si>
    <t>合計</t>
    <phoneticPr fontId="3"/>
  </si>
  <si>
    <t>計</t>
    <phoneticPr fontId="3"/>
  </si>
  <si>
    <t xml:space="preserve">  かんしょ（冷凍）</t>
  </si>
  <si>
    <t xml:space="preserve">  かんしょ（生鮮・乾燥）</t>
  </si>
  <si>
    <t xml:space="preserve">  その他の調製野菜</t>
  </si>
  <si>
    <t xml:space="preserve">  野菜ジュース</t>
  </si>
  <si>
    <t xml:space="preserve">  にんじんジュース</t>
  </si>
  <si>
    <t xml:space="preserve">  野菜スープ</t>
  </si>
  <si>
    <t xml:space="preserve">  調製いちご</t>
  </si>
  <si>
    <t xml:space="preserve">  ジャム</t>
  </si>
  <si>
    <t>-</t>
  </si>
  <si>
    <t xml:space="preserve">  しょうが(生鮮・破砕又は粉砕したもの）</t>
  </si>
  <si>
    <t xml:space="preserve">  しょうが（その他）</t>
  </si>
  <si>
    <t xml:space="preserve">  しょうが（小売容器）</t>
  </si>
  <si>
    <t xml:space="preserve">  マッシュルーム</t>
  </si>
  <si>
    <t xml:space="preserve">  トリフ等（気密容器、気密容器以外）</t>
  </si>
  <si>
    <t xml:space="preserve">  きのこ（加糖、無糖・気密・気密以外）</t>
  </si>
  <si>
    <t xml:space="preserve">  ヤングコーンコブ</t>
  </si>
  <si>
    <t xml:space="preserve">  たけのこ</t>
  </si>
  <si>
    <t xml:space="preserve">  スイートコーン</t>
  </si>
  <si>
    <t xml:space="preserve">  アスパラガス</t>
  </si>
  <si>
    <t xml:space="preserve">  ささげ・いんげん等</t>
  </si>
  <si>
    <t xml:space="preserve">  えんどう</t>
  </si>
  <si>
    <t xml:space="preserve">  さやえんどう</t>
  </si>
  <si>
    <t xml:space="preserve">  サワークラウト</t>
  </si>
  <si>
    <t xml:space="preserve">  ばれいしょ</t>
  </si>
  <si>
    <t xml:space="preserve">  均質調製野菜</t>
  </si>
  <si>
    <t xml:space="preserve">  その他のトマト加工品</t>
  </si>
  <si>
    <t xml:space="preserve">  混合野菜ジュース</t>
  </si>
  <si>
    <t xml:space="preserve">  トマトジュース</t>
  </si>
  <si>
    <t xml:space="preserve">  トマトソース</t>
  </si>
  <si>
    <t xml:space="preserve">  トマトケチャップ</t>
  </si>
  <si>
    <t xml:space="preserve">  ピューレ等関割以外</t>
  </si>
  <si>
    <t xml:space="preserve">  トマトピューレ等関割</t>
  </si>
  <si>
    <t xml:space="preserve">  その他の酢調製野菜</t>
  </si>
  <si>
    <t xml:space="preserve">  しょうが</t>
  </si>
  <si>
    <t xml:space="preserve">  ヤングコーンコブ</t>
    <phoneticPr fontId="3"/>
  </si>
  <si>
    <t xml:space="preserve">  きゅうり及びガーキン</t>
  </si>
  <si>
    <t xml:space="preserve">  その他の乾燥野菜</t>
  </si>
  <si>
    <t xml:space="preserve">  しょうが（乾燥、全形）</t>
    <phoneticPr fontId="3"/>
  </si>
  <si>
    <t xml:space="preserve">  ベリー</t>
  </si>
  <si>
    <t xml:space="preserve">  かんぴょう</t>
  </si>
  <si>
    <t xml:space="preserve">  だいこん</t>
  </si>
  <si>
    <t xml:space="preserve">  ぜんまい</t>
  </si>
  <si>
    <t xml:space="preserve">  たまねぎ</t>
  </si>
  <si>
    <t xml:space="preserve">  きのこ（椎茸、きくらげ、トリフ以外）</t>
  </si>
  <si>
    <t xml:space="preserve">  きくらげ</t>
  </si>
  <si>
    <t xml:space="preserve">  しいたけ</t>
  </si>
  <si>
    <t xml:space="preserve">  その他の塩蔵野菜</t>
  </si>
  <si>
    <t xml:space="preserve">  わらび</t>
  </si>
  <si>
    <t xml:space="preserve">  ごぼう</t>
  </si>
  <si>
    <t xml:space="preserve">  れんこん</t>
  </si>
  <si>
    <t xml:space="preserve">  なす</t>
  </si>
  <si>
    <t xml:space="preserve">  らっきょう</t>
  </si>
  <si>
    <t xml:space="preserve">  こなす</t>
  </si>
  <si>
    <t>数量比率</t>
  </si>
  <si>
    <t>単価</t>
  </si>
  <si>
    <t>空港税関</t>
  </si>
  <si>
    <t>2010年</t>
  </si>
  <si>
    <t>2011年</t>
  </si>
  <si>
    <t>2012年</t>
  </si>
  <si>
    <t>うち空港税関</t>
    <phoneticPr fontId="3"/>
  </si>
  <si>
    <t>2014年</t>
    <phoneticPr fontId="3"/>
  </si>
  <si>
    <t>品目</t>
  </si>
  <si>
    <t>（単位：t, 円/kg, ％）</t>
    <phoneticPr fontId="3"/>
  </si>
  <si>
    <t>資料：農畜産業振興機構「ベジ探」　（原資料：財務省「貿易統計」）　</t>
    <rPh sb="0" eb="1">
      <t>シリョウ</t>
    </rPh>
    <rPh sb="2" eb="4">
      <t>ノウチク</t>
    </rPh>
    <rPh sb="4" eb="6">
      <t>サンギョウ</t>
    </rPh>
    <rPh sb="6" eb="8">
      <t>シンコウ</t>
    </rPh>
    <rPh sb="8" eb="10">
      <t>キコウ</t>
    </rPh>
    <rPh sb="13" eb="14">
      <t>タン</t>
    </rPh>
    <rPh sb="17" eb="20">
      <t>ゲンシリョウ</t>
    </rPh>
    <rPh sb="21" eb="24">
      <t>ザイムショウ</t>
    </rPh>
    <rPh sb="25" eb="27">
      <t>ボウエキ</t>
    </rPh>
    <rPh sb="27" eb="29">
      <t>トウケイ</t>
    </rPh>
    <phoneticPr fontId="10"/>
  </si>
  <si>
    <t xml:space="preserve">  その他の冷凍野菜</t>
  </si>
  <si>
    <t xml:space="preserve">  いちご</t>
  </si>
  <si>
    <t xml:space="preserve">  ブロッコリー</t>
  </si>
  <si>
    <t xml:space="preserve">  ながいも</t>
  </si>
  <si>
    <t xml:space="preserve">  さといも</t>
  </si>
  <si>
    <t xml:space="preserve">  混合冷凍野菜</t>
  </si>
  <si>
    <t xml:space="preserve">  ほうれんそう等</t>
  </si>
  <si>
    <t xml:space="preserve">  その他の豆</t>
  </si>
  <si>
    <t xml:space="preserve">  えだまめ</t>
  </si>
  <si>
    <t xml:space="preserve">  いんげん豆等</t>
  </si>
  <si>
    <t xml:space="preserve">  その他の生鮮野菜</t>
  </si>
  <si>
    <t xml:space="preserve">  すいか</t>
  </si>
  <si>
    <t xml:space="preserve">  メロン</t>
  </si>
  <si>
    <t xml:space="preserve">  その他のいも類</t>
    <rPh sb="4" eb="5">
      <t>タ</t>
    </rPh>
    <rPh sb="8" eb="9">
      <t>ルイ</t>
    </rPh>
    <phoneticPr fontId="3"/>
  </si>
  <si>
    <t xml:space="preserve">  ながいも</t>
    <phoneticPr fontId="3"/>
  </si>
  <si>
    <t xml:space="preserve">  ながいも等</t>
    <phoneticPr fontId="3"/>
  </si>
  <si>
    <t xml:space="preserve">  かぼちゃ</t>
  </si>
  <si>
    <t xml:space="preserve">  その他とうがらし属等</t>
  </si>
  <si>
    <t xml:space="preserve">  ジャンボピーマン</t>
  </si>
  <si>
    <t xml:space="preserve">  トリフ</t>
  </si>
  <si>
    <t xml:space="preserve">  まつたけ</t>
  </si>
  <si>
    <t xml:space="preserve">  きのこ（その他）</t>
  </si>
  <si>
    <t xml:space="preserve">  きのこ（マッシュルーム）</t>
  </si>
  <si>
    <t xml:space="preserve">  セルリー</t>
  </si>
  <si>
    <t xml:space="preserve">  アーティチョーク</t>
  </si>
  <si>
    <t xml:space="preserve">  えだまめ等</t>
  </si>
  <si>
    <t xml:space="preserve">  ささげ、いんげん等</t>
  </si>
  <si>
    <t xml:space="preserve">  その他根菜類</t>
  </si>
  <si>
    <t xml:space="preserve">  にんじん及びかぶ</t>
  </si>
  <si>
    <t xml:space="preserve">  エンダイブ等</t>
  </si>
  <si>
    <t xml:space="preserve">  チコリー</t>
  </si>
  <si>
    <t xml:space="preserve">  その他レタス</t>
  </si>
  <si>
    <t xml:space="preserve">  結球レタス</t>
  </si>
  <si>
    <t xml:space="preserve">  その他のキャベツ</t>
  </si>
  <si>
    <t xml:space="preserve">  はくさい</t>
  </si>
  <si>
    <t xml:space="preserve">  結球キャベツ</t>
  </si>
  <si>
    <t xml:space="preserve">  芽キャベツ</t>
  </si>
  <si>
    <t xml:space="preserve">  カリフラワー</t>
  </si>
  <si>
    <t xml:space="preserve">  リーキ、わけぎ等</t>
  </si>
  <si>
    <t xml:space="preserve">  ねぎ</t>
  </si>
  <si>
    <t xml:space="preserve">  にんにく</t>
  </si>
  <si>
    <t xml:space="preserve">  シャロット</t>
  </si>
  <si>
    <t xml:space="preserve">  トマト</t>
  </si>
  <si>
    <t>数量比率</t>
    <rPh sb="0" eb="2">
      <t>スウリョウ</t>
    </rPh>
    <rPh sb="2" eb="4">
      <t>ヒリツ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</si>
  <si>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</si>
  <si>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</si>
  <si>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うち空港税関</t>
    <phoneticPr fontId="3"/>
  </si>
  <si>
    <t>2014年</t>
    <phoneticPr fontId="3"/>
  </si>
  <si>
    <t>うち空港税関</t>
    <rPh sb="2" eb="4">
      <t>クウコウ</t>
    </rPh>
    <rPh sb="4" eb="6">
      <t>ゼイカン</t>
    </rPh>
    <phoneticPr fontId="3"/>
  </si>
  <si>
    <t>2016年</t>
    <rPh sb="4" eb="5">
      <t>ネン</t>
    </rPh>
    <phoneticPr fontId="3"/>
  </si>
  <si>
    <t>（単位：t, 円/kg, ％）</t>
    <phoneticPr fontId="3"/>
  </si>
  <si>
    <t>（単位：トン、円／㎏、％）</t>
    <rPh sb="1" eb="3">
      <t>タンイ</t>
    </rPh>
    <rPh sb="7" eb="8">
      <t>エン</t>
    </rPh>
    <phoneticPr fontId="3"/>
  </si>
  <si>
    <t>（２）空港税関別輸入</t>
    <rPh sb="3" eb="5">
      <t>クウコウ</t>
    </rPh>
    <rPh sb="5" eb="7">
      <t>ゼイカン</t>
    </rPh>
    <rPh sb="7" eb="8">
      <t>ベツ</t>
    </rPh>
    <rPh sb="8" eb="10">
      <t>ユニュウ</t>
    </rPh>
    <phoneticPr fontId="3"/>
  </si>
  <si>
    <t>（３）2016年主要税関別輸入</t>
    <rPh sb="7" eb="8">
      <t>ネン</t>
    </rPh>
    <rPh sb="8" eb="10">
      <t>シュヨウ</t>
    </rPh>
    <rPh sb="10" eb="12">
      <t>ゼイカン</t>
    </rPh>
    <rPh sb="12" eb="13">
      <t>ベツ</t>
    </rPh>
    <rPh sb="13" eb="15">
      <t>ユニュウ</t>
    </rPh>
    <phoneticPr fontId="3"/>
  </si>
  <si>
    <t>輸入量</t>
    <rPh sb="0" eb="2">
      <t>ユニュウ</t>
    </rPh>
    <rPh sb="2" eb="3">
      <t>リョウ</t>
    </rPh>
    <phoneticPr fontId="3"/>
  </si>
  <si>
    <t>（単位：トン）</t>
    <rPh sb="1" eb="3">
      <t>タンイ</t>
    </rPh>
    <phoneticPr fontId="3"/>
  </si>
  <si>
    <t>2016年</t>
    <phoneticPr fontId="3"/>
  </si>
  <si>
    <t>輸入数量</t>
  </si>
  <si>
    <t>関西空港</t>
  </si>
  <si>
    <t>羽田空港</t>
  </si>
  <si>
    <t>福岡空港</t>
  </si>
  <si>
    <t>尼崎</t>
  </si>
  <si>
    <t>那覇空港</t>
  </si>
  <si>
    <t>石狩</t>
  </si>
  <si>
    <t>中部空港</t>
  </si>
  <si>
    <t>境港</t>
  </si>
  <si>
    <t>千歳空港</t>
  </si>
  <si>
    <t>秋田船川</t>
  </si>
  <si>
    <t>　ながいも</t>
    <phoneticPr fontId="3"/>
  </si>
  <si>
    <t>直江津</t>
  </si>
  <si>
    <t>　その他のいも類</t>
    <rPh sb="3" eb="4">
      <t>タ</t>
    </rPh>
    <rPh sb="7" eb="8">
      <t>ルイ</t>
    </rPh>
    <phoneticPr fontId="3"/>
  </si>
  <si>
    <t>松山</t>
  </si>
  <si>
    <t xml:space="preserve">  　　　計</t>
  </si>
  <si>
    <t>詫間</t>
  </si>
  <si>
    <t>札幌</t>
  </si>
  <si>
    <t>京都</t>
  </si>
  <si>
    <t>姫路</t>
  </si>
  <si>
    <t>その他</t>
    <phoneticPr fontId="3"/>
  </si>
  <si>
    <t>数量</t>
    <phoneticPr fontId="3"/>
  </si>
  <si>
    <t>長崎（本関）</t>
  </si>
  <si>
    <t>伏木</t>
  </si>
  <si>
    <t>川内</t>
  </si>
  <si>
    <t>岸和田</t>
  </si>
  <si>
    <t>釜石</t>
  </si>
  <si>
    <t>三池</t>
  </si>
  <si>
    <t>油津</t>
  </si>
  <si>
    <t>熊本空港</t>
  </si>
  <si>
    <t>　しょうが（乾燥、全形）</t>
    <rPh sb="6" eb="8">
      <t>カンソウ</t>
    </rPh>
    <rPh sb="9" eb="11">
      <t>ゼンケイ</t>
    </rPh>
    <phoneticPr fontId="3"/>
  </si>
  <si>
    <t>大分</t>
  </si>
  <si>
    <t>高松</t>
  </si>
  <si>
    <t>　ヤングコーンコブ</t>
  </si>
  <si>
    <t>和歌山</t>
  </si>
  <si>
    <t>宇部</t>
  </si>
  <si>
    <t>水島</t>
  </si>
  <si>
    <t>日立</t>
  </si>
  <si>
    <t>合計</t>
    <rPh sb="0" eb="2">
      <t>ゴウケイ</t>
    </rPh>
    <phoneticPr fontId="13"/>
  </si>
  <si>
    <t>輸入金額</t>
    <rPh sb="0" eb="2">
      <t>ユニュウ</t>
    </rPh>
    <rPh sb="2" eb="4">
      <t>キンガク</t>
    </rPh>
    <phoneticPr fontId="3"/>
  </si>
  <si>
    <t>（単位：百万円）</t>
    <rPh sb="1" eb="3">
      <t>タンイ</t>
    </rPh>
    <rPh sb="4" eb="7">
      <t>ヒャクマンエン</t>
    </rPh>
    <phoneticPr fontId="3"/>
  </si>
  <si>
    <t>輸入金額</t>
  </si>
  <si>
    <t>金額</t>
  </si>
  <si>
    <t xml:space="preserve">  その他のいも類</t>
  </si>
  <si>
    <t>金沢</t>
  </si>
  <si>
    <t xml:space="preserve">  さやえんどう</t>
    <phoneticPr fontId="3"/>
  </si>
  <si>
    <t xml:space="preserve">  　　　　　　合計</t>
  </si>
  <si>
    <t>（単位：円/㎏）</t>
    <rPh sb="1" eb="3">
      <t>タンイ</t>
    </rPh>
    <rPh sb="4" eb="5">
      <t>エン</t>
    </rPh>
    <phoneticPr fontId="3"/>
  </si>
  <si>
    <t>2016年</t>
    <phoneticPr fontId="3"/>
  </si>
  <si>
    <t>その他</t>
    <phoneticPr fontId="3"/>
  </si>
  <si>
    <t>輸入単価</t>
  </si>
  <si>
    <t xml:space="preserve">        計</t>
  </si>
  <si>
    <t>　しょうが（乾燥、全形）</t>
    <phoneticPr fontId="3"/>
  </si>
  <si>
    <t xml:space="preserve">  しょうが（乾燥、全形）</t>
  </si>
  <si>
    <t xml:space="preserve">  ヤングコーンコブ</t>
    <phoneticPr fontId="3"/>
  </si>
  <si>
    <t xml:space="preserve">  さやえんどう</t>
    <phoneticPr fontId="3"/>
  </si>
  <si>
    <t xml:space="preserve">                  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</si>
</sst>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_);[Red]\(#,##0\)"/>
    <numFmt numFmtId="177" formatCode="0.00;[Red]0.00"/>
    <numFmt numFmtId="178" formatCode="#,##0;[Red]#,##0"/>
    <numFmt numFmtId="179" formatCode="#,###"/>
    <numFmt numFmtId="180" formatCode="#,##0.00;[Red]#,##0.00"/>
    <numFmt numFmtId="181" formatCode="0;[Red]0"/>
    <numFmt numFmtId="182" formatCode="#,##0_ "/>
    <numFmt numFmtId="183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/>
    <xf numFmtId="6" fontId="1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" fillId="0" borderId="0" xfId="2">
      <alignment vertical="center"/>
    </xf>
    <xf numFmtId="40" fontId="0" fillId="0" borderId="0" xfId="1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2" fontId="0" fillId="0" borderId="1" xfId="0" applyNumberFormat="1" applyBorder="1">
      <alignment vertical="center"/>
    </xf>
    <xf numFmtId="0" fontId="0" fillId="0" borderId="1" xfId="0" applyBorder="1">
      <alignment vertical="center"/>
    </xf>
    <xf numFmtId="2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1" xfId="0" applyNumberFormat="1" applyBorder="1">
      <alignment vertical="center"/>
    </xf>
    <xf numFmtId="3" fontId="0" fillId="0" borderId="3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/>
    </xf>
    <xf numFmtId="2" fontId="0" fillId="0" borderId="3" xfId="0" applyNumberFormat="1" applyFill="1" applyBorder="1">
      <alignment vertical="center"/>
    </xf>
    <xf numFmtId="2" fontId="0" fillId="0" borderId="2" xfId="0" applyNumberFormat="1" applyFill="1" applyBorder="1">
      <alignment vertical="center"/>
    </xf>
    <xf numFmtId="2" fontId="0" fillId="0" borderId="1" xfId="0" applyNumberFormat="1" applyFill="1" applyBorder="1">
      <alignment vertical="center"/>
    </xf>
    <xf numFmtId="3" fontId="0" fillId="0" borderId="3" xfId="0" applyNumberFormat="1" applyFill="1" applyBorder="1">
      <alignment vertical="center"/>
    </xf>
    <xf numFmtId="3" fontId="0" fillId="0" borderId="2" xfId="0" applyNumberFormat="1" applyFill="1" applyBorder="1">
      <alignment vertical="center"/>
    </xf>
    <xf numFmtId="3" fontId="0" fillId="0" borderId="6" xfId="0" applyNumberFormat="1" applyFill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2" applyFont="1">
      <alignment vertical="center"/>
    </xf>
    <xf numFmtId="176" fontId="2" fillId="0" borderId="0" xfId="2" applyNumberFormat="1" applyFont="1">
      <alignment vertical="center"/>
    </xf>
    <xf numFmtId="177" fontId="2" fillId="0" borderId="0" xfId="2" applyNumberFormat="1" applyFont="1">
      <alignment vertical="center"/>
    </xf>
    <xf numFmtId="178" fontId="2" fillId="0" borderId="0" xfId="2" applyNumberFormat="1" applyFont="1">
      <alignment vertical="center"/>
    </xf>
    <xf numFmtId="0" fontId="2" fillId="2" borderId="0" xfId="2" applyFont="1" applyFill="1">
      <alignment vertical="center"/>
    </xf>
    <xf numFmtId="4" fontId="2" fillId="0" borderId="1" xfId="2" applyNumberFormat="1" applyBorder="1" applyAlignment="1">
      <alignment horizontal="right" vertical="center"/>
    </xf>
    <xf numFmtId="179" fontId="2" fillId="0" borderId="1" xfId="2" applyNumberFormat="1" applyBorder="1" applyAlignment="1">
      <alignment horizontal="right" vertical="center"/>
    </xf>
    <xf numFmtId="4" fontId="2" fillId="0" borderId="1" xfId="2" applyNumberFormat="1" applyFont="1" applyBorder="1" applyAlignment="1">
      <alignment horizontal="right" vertical="center"/>
    </xf>
    <xf numFmtId="179" fontId="2" fillId="0" borderId="1" xfId="2" applyNumberFormat="1" applyFont="1" applyBorder="1" applyAlignment="1">
      <alignment horizontal="right" vertical="center"/>
    </xf>
    <xf numFmtId="177" fontId="2" fillId="0" borderId="1" xfId="2" applyNumberFormat="1" applyFont="1" applyBorder="1" applyAlignment="1">
      <alignment horizontal="right" vertical="center"/>
    </xf>
    <xf numFmtId="178" fontId="2" fillId="0" borderId="1" xfId="2" applyNumberFormat="1" applyFont="1" applyBorder="1" applyAlignment="1">
      <alignment horizontal="right" vertical="center"/>
    </xf>
    <xf numFmtId="178" fontId="2" fillId="0" borderId="3" xfId="2" applyNumberFormat="1" applyFont="1" applyBorder="1" applyAlignment="1">
      <alignment horizontal="right" vertical="center"/>
    </xf>
    <xf numFmtId="178" fontId="2" fillId="0" borderId="3" xfId="2" applyNumberFormat="1" applyFont="1" applyBorder="1">
      <alignment vertical="center"/>
    </xf>
    <xf numFmtId="179" fontId="0" fillId="2" borderId="1" xfId="0" applyNumberFormat="1" applyFill="1" applyBorder="1">
      <alignment vertical="center"/>
    </xf>
    <xf numFmtId="4" fontId="0" fillId="2" borderId="1" xfId="0" applyNumberFormat="1" applyFill="1" applyBorder="1" applyAlignment="1">
      <alignment horizontal="right" vertical="center"/>
    </xf>
    <xf numFmtId="179" fontId="0" fillId="2" borderId="1" xfId="0" applyNumberFormat="1" applyFill="1" applyBorder="1" applyAlignment="1">
      <alignment horizontal="right" vertical="center"/>
    </xf>
    <xf numFmtId="178" fontId="2" fillId="2" borderId="7" xfId="2" applyNumberFormat="1" applyFont="1" applyFill="1" applyBorder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Border="1" applyAlignment="1">
      <alignment horizontal="right" vertical="center"/>
    </xf>
    <xf numFmtId="179" fontId="2" fillId="0" borderId="3" xfId="2" applyNumberFormat="1" applyBorder="1" applyAlignment="1">
      <alignment horizontal="right" vertical="center"/>
    </xf>
    <xf numFmtId="4" fontId="2" fillId="0" borderId="3" xfId="2" applyNumberFormat="1" applyFont="1" applyBorder="1" applyAlignment="1">
      <alignment horizontal="right" vertical="center"/>
    </xf>
    <xf numFmtId="179" fontId="2" fillId="0" borderId="3" xfId="2" applyNumberFormat="1" applyFont="1" applyBorder="1" applyAlignment="1">
      <alignment horizontal="right" vertical="center"/>
    </xf>
    <xf numFmtId="177" fontId="2" fillId="0" borderId="2" xfId="2" applyNumberFormat="1" applyFont="1" applyBorder="1" applyAlignment="1">
      <alignment horizontal="right" vertical="center"/>
    </xf>
    <xf numFmtId="178" fontId="2" fillId="0" borderId="2" xfId="2" applyNumberFormat="1" applyFont="1" applyBorder="1" applyAlignment="1">
      <alignment horizontal="right" vertical="center"/>
    </xf>
    <xf numFmtId="3" fontId="2" fillId="0" borderId="3" xfId="2" applyNumberFormat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9" fontId="0" fillId="2" borderId="3" xfId="0" applyNumberFormat="1" applyFill="1" applyBorder="1" applyAlignment="1">
      <alignment horizontal="right" vertical="center"/>
    </xf>
    <xf numFmtId="180" fontId="2" fillId="2" borderId="3" xfId="2" applyNumberFormat="1" applyFont="1" applyFill="1" applyBorder="1">
      <alignment vertical="center"/>
    </xf>
    <xf numFmtId="178" fontId="2" fillId="2" borderId="3" xfId="2" applyNumberFormat="1" applyFont="1" applyFill="1" applyBorder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2" xfId="2" applyBorder="1" applyAlignment="1">
      <alignment horizontal="right" vertical="center"/>
    </xf>
    <xf numFmtId="179" fontId="2" fillId="0" borderId="2" xfId="2" applyNumberFormat="1" applyBorder="1" applyAlignment="1">
      <alignment horizontal="right" vertical="center"/>
    </xf>
    <xf numFmtId="4" fontId="2" fillId="0" borderId="2" xfId="2" applyNumberFormat="1" applyFont="1" applyBorder="1" applyAlignment="1">
      <alignment horizontal="right" vertical="center"/>
    </xf>
    <xf numFmtId="179" fontId="2" fillId="0" borderId="2" xfId="2" applyNumberFormat="1" applyFont="1" applyBorder="1" applyAlignment="1">
      <alignment horizontal="right" vertical="center"/>
    </xf>
    <xf numFmtId="3" fontId="2" fillId="0" borderId="2" xfId="2" applyNumberForma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80" fontId="2" fillId="2" borderId="2" xfId="2" applyNumberFormat="1" applyFont="1" applyFill="1" applyBorder="1">
      <alignment vertical="center"/>
    </xf>
    <xf numFmtId="178" fontId="2" fillId="2" borderId="2" xfId="2" applyNumberFormat="1" applyFont="1" applyFill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178" fontId="2" fillId="0" borderId="2" xfId="2" applyNumberFormat="1" applyFont="1" applyBorder="1">
      <alignment vertical="center"/>
    </xf>
    <xf numFmtId="0" fontId="2" fillId="0" borderId="6" xfId="2" applyBorder="1" applyAlignment="1">
      <alignment horizontal="right" vertical="center"/>
    </xf>
    <xf numFmtId="179" fontId="2" fillId="0" borderId="6" xfId="2" applyNumberForma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179" fontId="2" fillId="0" borderId="6" xfId="2" applyNumberFormat="1" applyFont="1" applyBorder="1" applyAlignment="1">
      <alignment horizontal="right" vertical="center"/>
    </xf>
    <xf numFmtId="177" fontId="2" fillId="0" borderId="6" xfId="2" applyNumberFormat="1" applyFont="1" applyBorder="1" applyAlignment="1">
      <alignment horizontal="right" vertical="center"/>
    </xf>
    <xf numFmtId="178" fontId="2" fillId="0" borderId="6" xfId="2" applyNumberFormat="1" applyFont="1" applyBorder="1" applyAlignment="1">
      <alignment horizontal="right" vertical="center"/>
    </xf>
    <xf numFmtId="178" fontId="2" fillId="0" borderId="6" xfId="2" applyNumberFormat="1" applyFont="1" applyBorder="1">
      <alignment vertical="center"/>
    </xf>
    <xf numFmtId="0" fontId="2" fillId="0" borderId="6" xfId="2" applyFont="1" applyBorder="1">
      <alignment vertical="center"/>
    </xf>
    <xf numFmtId="0" fontId="2" fillId="2" borderId="0" xfId="2" applyFont="1" applyFill="1" applyBorder="1">
      <alignment vertical="center"/>
    </xf>
    <xf numFmtId="0" fontId="2" fillId="2" borderId="6" xfId="2" applyFont="1" applyFill="1" applyBorder="1">
      <alignment vertical="center"/>
    </xf>
    <xf numFmtId="4" fontId="2" fillId="0" borderId="3" xfId="2" applyNumberFormat="1" applyBorder="1" applyAlignment="1">
      <alignment horizontal="right" vertical="center"/>
    </xf>
    <xf numFmtId="3" fontId="2" fillId="0" borderId="3" xfId="2" applyNumberFormat="1" applyBorder="1">
      <alignment vertical="center"/>
    </xf>
    <xf numFmtId="4" fontId="0" fillId="2" borderId="3" xfId="0" applyNumberFormat="1" applyFill="1" applyBorder="1" applyAlignment="1">
      <alignment horizontal="right" vertical="center"/>
    </xf>
    <xf numFmtId="4" fontId="2" fillId="0" borderId="2" xfId="2" applyNumberFormat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3" fontId="2" fillId="2" borderId="2" xfId="2" applyNumberForma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9" fontId="0" fillId="2" borderId="6" xfId="0" applyNumberFormat="1" applyFill="1" applyBorder="1" applyAlignment="1">
      <alignment horizontal="right" vertical="center"/>
    </xf>
    <xf numFmtId="177" fontId="2" fillId="0" borderId="3" xfId="2" applyNumberFormat="1" applyFont="1" applyBorder="1" applyAlignment="1">
      <alignment horizontal="right" vertical="center"/>
    </xf>
    <xf numFmtId="181" fontId="2" fillId="2" borderId="3" xfId="2" applyNumberFormat="1" applyFont="1" applyFill="1" applyBorder="1">
      <alignment vertical="center"/>
    </xf>
    <xf numFmtId="181" fontId="2" fillId="2" borderId="2" xfId="2" applyNumberFormat="1" applyFont="1" applyFill="1" applyBorder="1">
      <alignment vertical="center"/>
    </xf>
    <xf numFmtId="3" fontId="2" fillId="0" borderId="2" xfId="2" applyNumberFormat="1" applyFont="1" applyBorder="1" applyAlignment="1">
      <alignment horizontal="right" vertical="center"/>
    </xf>
    <xf numFmtId="178" fontId="2" fillId="0" borderId="3" xfId="2" applyNumberFormat="1" applyFont="1" applyBorder="1" applyAlignment="1">
      <alignment vertical="center"/>
    </xf>
    <xf numFmtId="178" fontId="2" fillId="0" borderId="6" xfId="2" applyNumberFormat="1" applyFont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3" fontId="2" fillId="0" borderId="3" xfId="2" applyNumberFormat="1" applyFont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178" fontId="2" fillId="2" borderId="3" xfId="0" applyNumberFormat="1" applyFont="1" applyFill="1" applyBorder="1" applyAlignment="1">
      <alignment horizontal="right" vertical="center"/>
    </xf>
    <xf numFmtId="178" fontId="0" fillId="2" borderId="3" xfId="0" applyNumberFormat="1" applyFill="1" applyBorder="1">
      <alignment vertical="center"/>
    </xf>
    <xf numFmtId="177" fontId="2" fillId="2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8" fontId="0" fillId="2" borderId="2" xfId="0" applyNumberFormat="1" applyFill="1" applyBorder="1">
      <alignment vertical="center"/>
    </xf>
    <xf numFmtId="177" fontId="2" fillId="2" borderId="6" xfId="0" applyNumberFormat="1" applyFont="1" applyFill="1" applyBorder="1" applyAlignment="1">
      <alignment horizontal="right" vertical="center"/>
    </xf>
    <xf numFmtId="178" fontId="2" fillId="2" borderId="6" xfId="0" applyNumberFormat="1" applyFont="1" applyFill="1" applyBorder="1" applyAlignment="1">
      <alignment horizontal="right" vertical="center"/>
    </xf>
    <xf numFmtId="0" fontId="2" fillId="0" borderId="1" xfId="2" applyBorder="1" applyAlignment="1">
      <alignment horizontal="center" vertical="center"/>
    </xf>
    <xf numFmtId="177" fontId="2" fillId="0" borderId="1" xfId="2" applyNumberFormat="1" applyFont="1" applyBorder="1" applyAlignment="1">
      <alignment horizontal="center" vertical="center"/>
    </xf>
    <xf numFmtId="178" fontId="2" fillId="0" borderId="1" xfId="2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2" fillId="0" borderId="0" xfId="1" applyFont="1" applyAlignment="1">
      <alignment horizontal="right" vertical="center"/>
    </xf>
    <xf numFmtId="179" fontId="2" fillId="0" borderId="7" xfId="2" applyNumberFormat="1" applyBorder="1" applyAlignment="1">
      <alignment horizontal="right" vertical="center"/>
    </xf>
    <xf numFmtId="4" fontId="2" fillId="0" borderId="7" xfId="2" applyNumberFormat="1" applyBorder="1" applyAlignment="1">
      <alignment horizontal="right" vertical="center"/>
    </xf>
    <xf numFmtId="4" fontId="2" fillId="0" borderId="7" xfId="2" applyNumberFormat="1" applyFont="1" applyBorder="1" applyAlignment="1">
      <alignment horizontal="right" vertical="center"/>
    </xf>
    <xf numFmtId="179" fontId="2" fillId="0" borderId="7" xfId="2" applyNumberFormat="1" applyFont="1" applyBorder="1" applyAlignment="1">
      <alignment horizontal="right" vertical="center"/>
    </xf>
    <xf numFmtId="177" fontId="2" fillId="0" borderId="7" xfId="2" applyNumberFormat="1" applyFont="1" applyBorder="1">
      <alignment vertical="center"/>
    </xf>
    <xf numFmtId="178" fontId="2" fillId="0" borderId="7" xfId="2" applyNumberFormat="1" applyFont="1" applyBorder="1">
      <alignment vertical="center"/>
    </xf>
    <xf numFmtId="0" fontId="2" fillId="2" borderId="7" xfId="2" applyFont="1" applyFill="1" applyBorder="1">
      <alignment vertical="center"/>
    </xf>
    <xf numFmtId="0" fontId="2" fillId="0" borderId="7" xfId="2" applyFont="1" applyBorder="1">
      <alignment vertical="center"/>
    </xf>
    <xf numFmtId="4" fontId="2" fillId="0" borderId="9" xfId="2" applyNumberFormat="1" applyBorder="1" applyAlignment="1">
      <alignment horizontal="right" vertical="center"/>
    </xf>
    <xf numFmtId="179" fontId="2" fillId="0" borderId="9" xfId="2" applyNumberFormat="1" applyBorder="1" applyAlignment="1">
      <alignment horizontal="right" vertical="center"/>
    </xf>
    <xf numFmtId="4" fontId="2" fillId="0" borderId="9" xfId="2" applyNumberFormat="1" applyFont="1" applyBorder="1" applyAlignment="1">
      <alignment horizontal="right" vertical="center"/>
    </xf>
    <xf numFmtId="179" fontId="2" fillId="0" borderId="9" xfId="2" applyNumberFormat="1" applyFont="1" applyBorder="1" applyAlignment="1">
      <alignment horizontal="right" vertical="center"/>
    </xf>
    <xf numFmtId="177" fontId="2" fillId="0" borderId="9" xfId="1" applyNumberFormat="1" applyFont="1" applyBorder="1" applyAlignment="1">
      <alignment vertical="center"/>
    </xf>
    <xf numFmtId="178" fontId="2" fillId="0" borderId="9" xfId="1" applyNumberFormat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9" fillId="0" borderId="0" xfId="9" quotePrefix="1" applyFont="1" applyFill="1" applyBorder="1" applyAlignment="1">
      <alignment horizontal="left" vertical="top"/>
    </xf>
    <xf numFmtId="177" fontId="2" fillId="0" borderId="3" xfId="2" applyNumberFormat="1" applyFont="1" applyBorder="1" applyAlignment="1">
      <alignment vertical="center"/>
    </xf>
    <xf numFmtId="178" fontId="2" fillId="0" borderId="0" xfId="2" applyNumberFormat="1" applyFont="1" applyAlignment="1">
      <alignment vertical="center"/>
    </xf>
    <xf numFmtId="182" fontId="0" fillId="0" borderId="3" xfId="0" applyNumberFormat="1" applyBorder="1">
      <alignment vertical="center"/>
    </xf>
    <xf numFmtId="0" fontId="2" fillId="0" borderId="3" xfId="2" applyFont="1" applyBorder="1" applyAlignment="1">
      <alignment horizontal="center" vertical="center"/>
    </xf>
    <xf numFmtId="177" fontId="2" fillId="0" borderId="2" xfId="2" applyNumberFormat="1" applyFont="1" applyBorder="1" applyAlignment="1">
      <alignment vertical="center"/>
    </xf>
    <xf numFmtId="178" fontId="2" fillId="0" borderId="2" xfId="2" applyNumberFormat="1" applyFont="1" applyBorder="1" applyAlignment="1">
      <alignment vertical="center"/>
    </xf>
    <xf numFmtId="182" fontId="0" fillId="0" borderId="2" xfId="0" applyNumberFormat="1" applyBorder="1">
      <alignment vertical="center"/>
    </xf>
    <xf numFmtId="177" fontId="2" fillId="0" borderId="6" xfId="2" applyNumberFormat="1" applyFont="1" applyBorder="1" applyAlignment="1">
      <alignment vertical="center"/>
    </xf>
    <xf numFmtId="178" fontId="2" fillId="0" borderId="6" xfId="2" applyNumberFormat="1" applyFont="1" applyBorder="1" applyAlignment="1">
      <alignment vertical="center"/>
    </xf>
    <xf numFmtId="0" fontId="2" fillId="0" borderId="2" xfId="2" applyBorder="1">
      <alignment vertical="center"/>
    </xf>
    <xf numFmtId="3" fontId="2" fillId="0" borderId="3" xfId="2" applyNumberFormat="1" applyFont="1" applyFill="1" applyBorder="1" applyAlignment="1">
      <alignment horizontal="right" vertical="center"/>
    </xf>
    <xf numFmtId="178" fontId="2" fillId="0" borderId="10" xfId="2" applyNumberFormat="1" applyFont="1" applyBorder="1" applyAlignment="1">
      <alignment vertical="center"/>
    </xf>
    <xf numFmtId="3" fontId="2" fillId="2" borderId="3" xfId="2" applyNumberFormat="1" applyFill="1" applyBorder="1">
      <alignment vertical="center"/>
    </xf>
    <xf numFmtId="3" fontId="2" fillId="0" borderId="2" xfId="2" applyNumberFormat="1" applyFont="1" applyFill="1" applyBorder="1" applyAlignment="1">
      <alignment horizontal="right" vertical="center"/>
    </xf>
    <xf numFmtId="179" fontId="0" fillId="2" borderId="11" xfId="0" applyNumberFormat="1" applyFill="1" applyBorder="1" applyAlignment="1">
      <alignment horizontal="right" vertical="center"/>
    </xf>
    <xf numFmtId="0" fontId="2" fillId="0" borderId="12" xfId="2" applyFont="1" applyBorder="1">
      <alignment vertical="center"/>
    </xf>
    <xf numFmtId="177" fontId="2" fillId="0" borderId="6" xfId="2" applyNumberFormat="1" applyFont="1" applyBorder="1">
      <alignment vertical="center"/>
    </xf>
    <xf numFmtId="0" fontId="2" fillId="2" borderId="1" xfId="2" applyFont="1" applyFill="1" applyBorder="1" applyAlignment="1">
      <alignment horizontal="center" vertical="center"/>
    </xf>
    <xf numFmtId="38" fontId="2" fillId="0" borderId="0" xfId="1" applyFont="1">
      <alignment vertical="center"/>
    </xf>
    <xf numFmtId="176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38" fontId="2" fillId="2" borderId="0" xfId="1" applyFont="1" applyFill="1">
      <alignment vertical="center"/>
    </xf>
    <xf numFmtId="38" fontId="12" fillId="0" borderId="0" xfId="1" applyFont="1">
      <alignment vertical="center"/>
    </xf>
    <xf numFmtId="180" fontId="2" fillId="0" borderId="2" xfId="2" applyNumberFormat="1" applyFont="1" applyBorder="1" applyAlignment="1">
      <alignment horizontal="right" vertical="center"/>
    </xf>
    <xf numFmtId="180" fontId="2" fillId="0" borderId="2" xfId="2" applyNumberFormat="1" applyBorder="1">
      <alignment vertical="center"/>
    </xf>
    <xf numFmtId="180" fontId="2" fillId="2" borderId="6" xfId="2" applyNumberFormat="1" applyFont="1" applyFill="1" applyBorder="1">
      <alignment vertical="center"/>
    </xf>
    <xf numFmtId="180" fontId="2" fillId="2" borderId="7" xfId="2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2" fillId="0" borderId="2" xfId="2" applyNumberFormat="1" applyBorder="1">
      <alignment vertical="center"/>
    </xf>
    <xf numFmtId="178" fontId="2" fillId="2" borderId="6" xfId="2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82" fontId="2" fillId="0" borderId="5" xfId="2" applyNumberFormat="1" applyFont="1" applyBorder="1" applyAlignment="1">
      <alignment horizontal="center" vertical="center"/>
    </xf>
    <xf numFmtId="182" fontId="2" fillId="0" borderId="8" xfId="2" applyNumberFormat="1" applyFont="1" applyBorder="1" applyAlignment="1">
      <alignment horizontal="center" vertical="center"/>
    </xf>
    <xf numFmtId="182" fontId="2" fillId="0" borderId="4" xfId="2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176" fontId="11" fillId="0" borderId="7" xfId="2" applyNumberFormat="1" applyFont="1" applyBorder="1" applyAlignment="1">
      <alignment horizontal="right" vertical="center"/>
    </xf>
    <xf numFmtId="0" fontId="2" fillId="0" borderId="5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3" fontId="2" fillId="0" borderId="0" xfId="1" applyNumberFormat="1" applyFont="1">
      <alignment vertical="center"/>
    </xf>
    <xf numFmtId="3" fontId="2" fillId="0" borderId="0" xfId="1" applyNumberFormat="1" applyFont="1" applyFill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6" xfId="2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2" fillId="0" borderId="0" xfId="2" applyNumberFormat="1">
      <alignment vertical="center"/>
    </xf>
    <xf numFmtId="3" fontId="2" fillId="0" borderId="3" xfId="2" applyNumberFormat="1" applyBorder="1" applyAlignment="1">
      <alignment horizontal="center" vertical="center"/>
    </xf>
    <xf numFmtId="3" fontId="2" fillId="0" borderId="6" xfId="2" applyNumberFormat="1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6" xfId="0" applyFill="1" applyBorder="1">
      <alignment vertical="center"/>
    </xf>
    <xf numFmtId="6" fontId="2" fillId="0" borderId="2" xfId="10" applyFont="1" applyBorder="1" applyAlignment="1">
      <alignment vertical="center" shrinkToFit="1"/>
    </xf>
    <xf numFmtId="3" fontId="0" fillId="0" borderId="2" xfId="0" applyNumberFormat="1" applyBorder="1" applyAlignment="1">
      <alignment horizontal="right" vertical="center"/>
    </xf>
    <xf numFmtId="1" fontId="0" fillId="0" borderId="2" xfId="0" applyNumberFormat="1" applyBorder="1">
      <alignment vertical="center"/>
    </xf>
    <xf numFmtId="3" fontId="2" fillId="0" borderId="2" xfId="2" applyNumberFormat="1" applyBorder="1" applyAlignment="1">
      <alignment vertical="center" shrinkToFit="1"/>
    </xf>
    <xf numFmtId="1" fontId="0" fillId="0" borderId="2" xfId="0" applyNumberFormat="1" applyBorder="1" applyAlignment="1">
      <alignment horizontal="right" vertical="center"/>
    </xf>
    <xf numFmtId="3" fontId="2" fillId="2" borderId="3" xfId="2" applyNumberFormat="1" applyFill="1" applyBorder="1" applyAlignment="1">
      <alignment vertical="center" shrinkToFit="1"/>
    </xf>
    <xf numFmtId="3" fontId="0" fillId="0" borderId="3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1" fontId="0" fillId="0" borderId="3" xfId="0" applyNumberFormat="1" applyBorder="1" applyAlignment="1">
      <alignment horizontal="right" vertical="center"/>
    </xf>
    <xf numFmtId="3" fontId="2" fillId="2" borderId="0" xfId="2" applyNumberFormat="1" applyFill="1">
      <alignment vertical="center"/>
    </xf>
    <xf numFmtId="1" fontId="0" fillId="0" borderId="6" xfId="0" applyNumberFormat="1" applyBorder="1">
      <alignment vertical="center"/>
    </xf>
    <xf numFmtId="3" fontId="2" fillId="0" borderId="3" xfId="2" applyNumberFormat="1" applyBorder="1" applyAlignment="1">
      <alignment vertical="center" shrinkToFit="1"/>
    </xf>
    <xf numFmtId="3" fontId="2" fillId="0" borderId="0" xfId="1" applyNumberFormat="1" applyFont="1" applyBorder="1">
      <alignment vertical="center"/>
    </xf>
    <xf numFmtId="3" fontId="2" fillId="0" borderId="0" xfId="1" applyNumberFormat="1" applyFont="1" applyBorder="1" applyAlignment="1">
      <alignment vertical="center" shrinkToFit="1"/>
    </xf>
    <xf numFmtId="3" fontId="2" fillId="0" borderId="5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4" xfId="2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2" borderId="2" xfId="2" applyNumberFormat="1" applyFill="1" applyBorder="1" applyAlignment="1">
      <alignment vertical="center" shrinkToFit="1"/>
    </xf>
    <xf numFmtId="3" fontId="2" fillId="3" borderId="0" xfId="2" applyNumberFormat="1" applyFill="1">
      <alignment vertical="center"/>
    </xf>
    <xf numFmtId="3" fontId="2" fillId="0" borderId="2" xfId="2" applyNumberFormat="1" applyBorder="1">
      <alignment vertical="center"/>
    </xf>
    <xf numFmtId="3" fontId="2" fillId="0" borderId="1" xfId="2" applyNumberFormat="1" applyBorder="1">
      <alignment vertical="center"/>
    </xf>
    <xf numFmtId="3" fontId="0" fillId="0" borderId="1" xfId="0" applyNumberFormat="1" applyBorder="1" applyAlignment="1">
      <alignment horizontal="right" vertical="center"/>
    </xf>
    <xf numFmtId="3" fontId="2" fillId="0" borderId="0" xfId="2" applyNumberFormat="1" applyFill="1">
      <alignment vertical="center"/>
    </xf>
    <xf numFmtId="38" fontId="2" fillId="0" borderId="0" xfId="1" applyFont="1" applyFill="1">
      <alignment vertical="center"/>
    </xf>
    <xf numFmtId="38" fontId="2" fillId="0" borderId="0" xfId="1" applyFont="1" applyFill="1" applyAlignment="1">
      <alignment horizontal="right" vertical="center"/>
    </xf>
    <xf numFmtId="0" fontId="2" fillId="0" borderId="6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6" xfId="2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>
      <alignment vertical="center"/>
    </xf>
    <xf numFmtId="183" fontId="0" fillId="0" borderId="2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0" fontId="2" fillId="2" borderId="2" xfId="2" applyFill="1" applyBorder="1">
      <alignment vertical="center"/>
    </xf>
    <xf numFmtId="183" fontId="0" fillId="0" borderId="2" xfId="0" applyNumberFormat="1" applyBorder="1">
      <alignment vertical="center"/>
    </xf>
    <xf numFmtId="183" fontId="0" fillId="0" borderId="2" xfId="0" applyNumberFormat="1" applyBorder="1" applyAlignment="1">
      <alignment horizontal="right" vertical="center"/>
    </xf>
    <xf numFmtId="183" fontId="0" fillId="0" borderId="2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6" xfId="0" applyNumberFormat="1" applyBorder="1">
      <alignment vertical="center"/>
    </xf>
    <xf numFmtId="0" fontId="2" fillId="0" borderId="3" xfId="2" applyBorder="1">
      <alignment vertical="center"/>
    </xf>
    <xf numFmtId="38" fontId="2" fillId="0" borderId="9" xfId="1" applyFont="1" applyBorder="1">
      <alignment vertical="center"/>
    </xf>
    <xf numFmtId="38" fontId="2" fillId="0" borderId="9" xfId="1" applyFont="1" applyBorder="1" applyAlignment="1">
      <alignment vertical="center" shrinkToFit="1"/>
    </xf>
    <xf numFmtId="38" fontId="2" fillId="0" borderId="9" xfId="1" applyFont="1" applyFill="1" applyBorder="1">
      <alignment vertical="center"/>
    </xf>
    <xf numFmtId="0" fontId="2" fillId="0" borderId="1" xfId="2" applyFill="1" applyBorder="1" applyAlignment="1">
      <alignment horizontal="center" vertical="center"/>
    </xf>
    <xf numFmtId="178" fontId="2" fillId="0" borderId="1" xfId="2" applyNumberFormat="1" applyBorder="1" applyAlignment="1">
      <alignment horizontal="center" vertical="center"/>
    </xf>
    <xf numFmtId="178" fontId="2" fillId="0" borderId="1" xfId="2" applyNumberFormat="1" applyFill="1" applyBorder="1" applyAlignment="1">
      <alignment horizontal="center" vertical="center"/>
    </xf>
    <xf numFmtId="183" fontId="0" fillId="0" borderId="3" xfId="0" applyNumberFormat="1" applyBorder="1" applyAlignment="1">
      <alignment horizontal="right" vertical="center"/>
    </xf>
    <xf numFmtId="183" fontId="0" fillId="0" borderId="6" xfId="0" applyNumberFormat="1" applyBorder="1">
      <alignment vertical="center"/>
    </xf>
    <xf numFmtId="178" fontId="0" fillId="0" borderId="2" xfId="0" applyNumberFormat="1" applyFill="1" applyBorder="1" applyAlignment="1">
      <alignment horizontal="right" vertical="center"/>
    </xf>
    <xf numFmtId="0" fontId="2" fillId="2" borderId="0" xfId="2" applyFill="1">
      <alignment vertical="center"/>
    </xf>
    <xf numFmtId="0" fontId="2" fillId="0" borderId="2" xfId="2" applyBorder="1" applyAlignment="1">
      <alignment vertical="center" shrinkToFit="1"/>
    </xf>
    <xf numFmtId="0" fontId="2" fillId="0" borderId="6" xfId="2" applyBorder="1" applyAlignment="1">
      <alignment vertical="center" shrinkToFit="1"/>
    </xf>
    <xf numFmtId="0" fontId="2" fillId="0" borderId="1" xfId="2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183" fontId="0" fillId="0" borderId="1" xfId="0" applyNumberFormat="1" applyBorder="1" applyAlignment="1">
      <alignment horizontal="right" vertical="center"/>
    </xf>
    <xf numFmtId="0" fontId="2" fillId="0" borderId="0" xfId="2" applyFill="1">
      <alignment vertical="center"/>
    </xf>
    <xf numFmtId="0" fontId="2" fillId="4" borderId="0" xfId="2" applyFill="1">
      <alignment vertical="center"/>
    </xf>
    <xf numFmtId="38" fontId="12" fillId="0" borderId="0" xfId="1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178" fontId="2" fillId="0" borderId="0" xfId="1" applyNumberFormat="1" applyFont="1" applyFill="1" applyAlignment="1">
      <alignment vertical="center" shrinkToFit="1"/>
    </xf>
    <xf numFmtId="178" fontId="2" fillId="0" borderId="0" xfId="1" applyNumberFormat="1" applyFont="1" applyAlignment="1">
      <alignment vertical="center" shrinkToFit="1"/>
    </xf>
    <xf numFmtId="178" fontId="2" fillId="0" borderId="0" xfId="1" applyNumberFormat="1" applyFont="1" applyFill="1" applyAlignment="1">
      <alignment horizontal="right" vertical="center"/>
    </xf>
    <xf numFmtId="0" fontId="0" fillId="0" borderId="4" xfId="0" applyFill="1" applyBorder="1" applyAlignment="1">
      <alignment vertical="center"/>
    </xf>
    <xf numFmtId="178" fontId="2" fillId="0" borderId="0" xfId="2" applyNumberFormat="1">
      <alignment vertical="center"/>
    </xf>
    <xf numFmtId="0" fontId="0" fillId="0" borderId="2" xfId="0" applyBorder="1" applyAlignment="1">
      <alignment horizontal="right" vertical="center"/>
    </xf>
    <xf numFmtId="181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0" fontId="2" fillId="0" borderId="3" xfId="2" applyBorder="1" applyAlignment="1">
      <alignment vertical="center" shrinkToFit="1"/>
    </xf>
    <xf numFmtId="0" fontId="0" fillId="0" borderId="3" xfId="0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38" fontId="2" fillId="0" borderId="0" xfId="1" applyFont="1" applyBorder="1" applyAlignment="1">
      <alignment vertical="center" shrinkToFit="1"/>
    </xf>
    <xf numFmtId="38" fontId="2" fillId="0" borderId="0" xfId="1" applyFont="1" applyBorder="1">
      <alignment vertical="center"/>
    </xf>
    <xf numFmtId="178" fontId="2" fillId="0" borderId="0" xfId="1" applyNumberFormat="1" applyFont="1" applyFill="1">
      <alignment vertical="center"/>
    </xf>
    <xf numFmtId="178" fontId="2" fillId="0" borderId="1" xfId="2" applyNumberFormat="1" applyFont="1" applyFill="1" applyBorder="1" applyAlignment="1">
      <alignment horizontal="center" vertical="center"/>
    </xf>
    <xf numFmtId="0" fontId="2" fillId="2" borderId="2" xfId="2" applyFill="1" applyBorder="1" applyAlignment="1">
      <alignment vertical="center" shrinkToFit="1"/>
    </xf>
    <xf numFmtId="178" fontId="2" fillId="3" borderId="0" xfId="2" applyNumberFormat="1" applyFill="1">
      <alignment vertical="center"/>
    </xf>
    <xf numFmtId="0" fontId="2" fillId="3" borderId="0" xfId="2" applyFill="1">
      <alignment vertic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178" fontId="2" fillId="4" borderId="0" xfId="2" applyNumberFormat="1" applyFont="1" applyFill="1">
      <alignment vertical="center"/>
    </xf>
  </cellXfs>
  <cellStyles count="11">
    <cellStyle name="桁区切り" xfId="1" builtinId="6"/>
    <cellStyle name="桁区切り 2" xfId="3"/>
    <cellStyle name="桁区切り 2 2" xfId="4"/>
    <cellStyle name="桁区切り 2 3" xfId="5"/>
    <cellStyle name="通貨" xfId="10" builtinId="7"/>
    <cellStyle name="標準" xfId="0" builtinId="0"/>
    <cellStyle name="標準 2" xfId="6"/>
    <cellStyle name="標準 2 2" xfId="7"/>
    <cellStyle name="標準 3" xfId="8"/>
    <cellStyle name="標準 4" xfId="2"/>
    <cellStyle name="標準_国別年別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view="pageBreakPreview" zoomScale="85" zoomScaleNormal="100" zoomScaleSheetLayoutView="85" workbookViewId="0"/>
  </sheetViews>
  <sheetFormatPr defaultRowHeight="13.5" x14ac:dyDescent="0.15"/>
  <cols>
    <col min="1" max="1" width="14.625" style="1" customWidth="1"/>
    <col min="2" max="12" width="12.625" style="1" customWidth="1"/>
    <col min="13" max="254" width="9" style="1"/>
    <col min="255" max="255" width="20.625" style="1" customWidth="1"/>
    <col min="256" max="256" width="11.25" style="1" customWidth="1"/>
    <col min="257" max="257" width="13.25" style="1" customWidth="1"/>
    <col min="258" max="258" width="11.25" style="1" customWidth="1"/>
    <col min="259" max="259" width="14.125" style="1" customWidth="1"/>
    <col min="260" max="260" width="11.875" style="1" customWidth="1"/>
    <col min="261" max="261" width="14.75" style="1" customWidth="1"/>
    <col min="262" max="262" width="11.625" style="1" customWidth="1"/>
    <col min="263" max="263" width="13.5" style="1" customWidth="1"/>
    <col min="264" max="264" width="12.75" style="1" customWidth="1"/>
    <col min="265" max="265" width="14.75" style="1" customWidth="1"/>
    <col min="266" max="510" width="9" style="1"/>
    <col min="511" max="511" width="20.625" style="1" customWidth="1"/>
    <col min="512" max="512" width="11.25" style="1" customWidth="1"/>
    <col min="513" max="513" width="13.25" style="1" customWidth="1"/>
    <col min="514" max="514" width="11.25" style="1" customWidth="1"/>
    <col min="515" max="515" width="14.125" style="1" customWidth="1"/>
    <col min="516" max="516" width="11.875" style="1" customWidth="1"/>
    <col min="517" max="517" width="14.75" style="1" customWidth="1"/>
    <col min="518" max="518" width="11.625" style="1" customWidth="1"/>
    <col min="519" max="519" width="13.5" style="1" customWidth="1"/>
    <col min="520" max="520" width="12.75" style="1" customWidth="1"/>
    <col min="521" max="521" width="14.75" style="1" customWidth="1"/>
    <col min="522" max="766" width="9" style="1"/>
    <col min="767" max="767" width="20.625" style="1" customWidth="1"/>
    <col min="768" max="768" width="11.25" style="1" customWidth="1"/>
    <col min="769" max="769" width="13.25" style="1" customWidth="1"/>
    <col min="770" max="770" width="11.25" style="1" customWidth="1"/>
    <col min="771" max="771" width="14.125" style="1" customWidth="1"/>
    <col min="772" max="772" width="11.875" style="1" customWidth="1"/>
    <col min="773" max="773" width="14.75" style="1" customWidth="1"/>
    <col min="774" max="774" width="11.625" style="1" customWidth="1"/>
    <col min="775" max="775" width="13.5" style="1" customWidth="1"/>
    <col min="776" max="776" width="12.75" style="1" customWidth="1"/>
    <col min="777" max="777" width="14.75" style="1" customWidth="1"/>
    <col min="778" max="1022" width="9" style="1"/>
    <col min="1023" max="1023" width="20.625" style="1" customWidth="1"/>
    <col min="1024" max="1024" width="11.25" style="1" customWidth="1"/>
    <col min="1025" max="1025" width="13.25" style="1" customWidth="1"/>
    <col min="1026" max="1026" width="11.25" style="1" customWidth="1"/>
    <col min="1027" max="1027" width="14.125" style="1" customWidth="1"/>
    <col min="1028" max="1028" width="11.875" style="1" customWidth="1"/>
    <col min="1029" max="1029" width="14.75" style="1" customWidth="1"/>
    <col min="1030" max="1030" width="11.625" style="1" customWidth="1"/>
    <col min="1031" max="1031" width="13.5" style="1" customWidth="1"/>
    <col min="1032" max="1032" width="12.75" style="1" customWidth="1"/>
    <col min="1033" max="1033" width="14.75" style="1" customWidth="1"/>
    <col min="1034" max="1278" width="9" style="1"/>
    <col min="1279" max="1279" width="20.625" style="1" customWidth="1"/>
    <col min="1280" max="1280" width="11.25" style="1" customWidth="1"/>
    <col min="1281" max="1281" width="13.25" style="1" customWidth="1"/>
    <col min="1282" max="1282" width="11.25" style="1" customWidth="1"/>
    <col min="1283" max="1283" width="14.125" style="1" customWidth="1"/>
    <col min="1284" max="1284" width="11.875" style="1" customWidth="1"/>
    <col min="1285" max="1285" width="14.75" style="1" customWidth="1"/>
    <col min="1286" max="1286" width="11.625" style="1" customWidth="1"/>
    <col min="1287" max="1287" width="13.5" style="1" customWidth="1"/>
    <col min="1288" max="1288" width="12.75" style="1" customWidth="1"/>
    <col min="1289" max="1289" width="14.75" style="1" customWidth="1"/>
    <col min="1290" max="1534" width="9" style="1"/>
    <col min="1535" max="1535" width="20.625" style="1" customWidth="1"/>
    <col min="1536" max="1536" width="11.25" style="1" customWidth="1"/>
    <col min="1537" max="1537" width="13.25" style="1" customWidth="1"/>
    <col min="1538" max="1538" width="11.25" style="1" customWidth="1"/>
    <col min="1539" max="1539" width="14.125" style="1" customWidth="1"/>
    <col min="1540" max="1540" width="11.875" style="1" customWidth="1"/>
    <col min="1541" max="1541" width="14.75" style="1" customWidth="1"/>
    <col min="1542" max="1542" width="11.625" style="1" customWidth="1"/>
    <col min="1543" max="1543" width="13.5" style="1" customWidth="1"/>
    <col min="1544" max="1544" width="12.75" style="1" customWidth="1"/>
    <col min="1545" max="1545" width="14.75" style="1" customWidth="1"/>
    <col min="1546" max="1790" width="9" style="1"/>
    <col min="1791" max="1791" width="20.625" style="1" customWidth="1"/>
    <col min="1792" max="1792" width="11.25" style="1" customWidth="1"/>
    <col min="1793" max="1793" width="13.25" style="1" customWidth="1"/>
    <col min="1794" max="1794" width="11.25" style="1" customWidth="1"/>
    <col min="1795" max="1795" width="14.125" style="1" customWidth="1"/>
    <col min="1796" max="1796" width="11.875" style="1" customWidth="1"/>
    <col min="1797" max="1797" width="14.75" style="1" customWidth="1"/>
    <col min="1798" max="1798" width="11.625" style="1" customWidth="1"/>
    <col min="1799" max="1799" width="13.5" style="1" customWidth="1"/>
    <col min="1800" max="1800" width="12.75" style="1" customWidth="1"/>
    <col min="1801" max="1801" width="14.75" style="1" customWidth="1"/>
    <col min="1802" max="2046" width="9" style="1"/>
    <col min="2047" max="2047" width="20.625" style="1" customWidth="1"/>
    <col min="2048" max="2048" width="11.25" style="1" customWidth="1"/>
    <col min="2049" max="2049" width="13.25" style="1" customWidth="1"/>
    <col min="2050" max="2050" width="11.25" style="1" customWidth="1"/>
    <col min="2051" max="2051" width="14.125" style="1" customWidth="1"/>
    <col min="2052" max="2052" width="11.875" style="1" customWidth="1"/>
    <col min="2053" max="2053" width="14.75" style="1" customWidth="1"/>
    <col min="2054" max="2054" width="11.625" style="1" customWidth="1"/>
    <col min="2055" max="2055" width="13.5" style="1" customWidth="1"/>
    <col min="2056" max="2056" width="12.75" style="1" customWidth="1"/>
    <col min="2057" max="2057" width="14.75" style="1" customWidth="1"/>
    <col min="2058" max="2302" width="9" style="1"/>
    <col min="2303" max="2303" width="20.625" style="1" customWidth="1"/>
    <col min="2304" max="2304" width="11.25" style="1" customWidth="1"/>
    <col min="2305" max="2305" width="13.25" style="1" customWidth="1"/>
    <col min="2306" max="2306" width="11.25" style="1" customWidth="1"/>
    <col min="2307" max="2307" width="14.125" style="1" customWidth="1"/>
    <col min="2308" max="2308" width="11.875" style="1" customWidth="1"/>
    <col min="2309" max="2309" width="14.75" style="1" customWidth="1"/>
    <col min="2310" max="2310" width="11.625" style="1" customWidth="1"/>
    <col min="2311" max="2311" width="13.5" style="1" customWidth="1"/>
    <col min="2312" max="2312" width="12.75" style="1" customWidth="1"/>
    <col min="2313" max="2313" width="14.75" style="1" customWidth="1"/>
    <col min="2314" max="2558" width="9" style="1"/>
    <col min="2559" max="2559" width="20.625" style="1" customWidth="1"/>
    <col min="2560" max="2560" width="11.25" style="1" customWidth="1"/>
    <col min="2561" max="2561" width="13.25" style="1" customWidth="1"/>
    <col min="2562" max="2562" width="11.25" style="1" customWidth="1"/>
    <col min="2563" max="2563" width="14.125" style="1" customWidth="1"/>
    <col min="2564" max="2564" width="11.875" style="1" customWidth="1"/>
    <col min="2565" max="2565" width="14.75" style="1" customWidth="1"/>
    <col min="2566" max="2566" width="11.625" style="1" customWidth="1"/>
    <col min="2567" max="2567" width="13.5" style="1" customWidth="1"/>
    <col min="2568" max="2568" width="12.75" style="1" customWidth="1"/>
    <col min="2569" max="2569" width="14.75" style="1" customWidth="1"/>
    <col min="2570" max="2814" width="9" style="1"/>
    <col min="2815" max="2815" width="20.625" style="1" customWidth="1"/>
    <col min="2816" max="2816" width="11.25" style="1" customWidth="1"/>
    <col min="2817" max="2817" width="13.25" style="1" customWidth="1"/>
    <col min="2818" max="2818" width="11.25" style="1" customWidth="1"/>
    <col min="2819" max="2819" width="14.125" style="1" customWidth="1"/>
    <col min="2820" max="2820" width="11.875" style="1" customWidth="1"/>
    <col min="2821" max="2821" width="14.75" style="1" customWidth="1"/>
    <col min="2822" max="2822" width="11.625" style="1" customWidth="1"/>
    <col min="2823" max="2823" width="13.5" style="1" customWidth="1"/>
    <col min="2824" max="2824" width="12.75" style="1" customWidth="1"/>
    <col min="2825" max="2825" width="14.75" style="1" customWidth="1"/>
    <col min="2826" max="3070" width="9" style="1"/>
    <col min="3071" max="3071" width="20.625" style="1" customWidth="1"/>
    <col min="3072" max="3072" width="11.25" style="1" customWidth="1"/>
    <col min="3073" max="3073" width="13.25" style="1" customWidth="1"/>
    <col min="3074" max="3074" width="11.25" style="1" customWidth="1"/>
    <col min="3075" max="3075" width="14.125" style="1" customWidth="1"/>
    <col min="3076" max="3076" width="11.875" style="1" customWidth="1"/>
    <col min="3077" max="3077" width="14.75" style="1" customWidth="1"/>
    <col min="3078" max="3078" width="11.625" style="1" customWidth="1"/>
    <col min="3079" max="3079" width="13.5" style="1" customWidth="1"/>
    <col min="3080" max="3080" width="12.75" style="1" customWidth="1"/>
    <col min="3081" max="3081" width="14.75" style="1" customWidth="1"/>
    <col min="3082" max="3326" width="9" style="1"/>
    <col min="3327" max="3327" width="20.625" style="1" customWidth="1"/>
    <col min="3328" max="3328" width="11.25" style="1" customWidth="1"/>
    <col min="3329" max="3329" width="13.25" style="1" customWidth="1"/>
    <col min="3330" max="3330" width="11.25" style="1" customWidth="1"/>
    <col min="3331" max="3331" width="14.125" style="1" customWidth="1"/>
    <col min="3332" max="3332" width="11.875" style="1" customWidth="1"/>
    <col min="3333" max="3333" width="14.75" style="1" customWidth="1"/>
    <col min="3334" max="3334" width="11.625" style="1" customWidth="1"/>
    <col min="3335" max="3335" width="13.5" style="1" customWidth="1"/>
    <col min="3336" max="3336" width="12.75" style="1" customWidth="1"/>
    <col min="3337" max="3337" width="14.75" style="1" customWidth="1"/>
    <col min="3338" max="3582" width="9" style="1"/>
    <col min="3583" max="3583" width="20.625" style="1" customWidth="1"/>
    <col min="3584" max="3584" width="11.25" style="1" customWidth="1"/>
    <col min="3585" max="3585" width="13.25" style="1" customWidth="1"/>
    <col min="3586" max="3586" width="11.25" style="1" customWidth="1"/>
    <col min="3587" max="3587" width="14.125" style="1" customWidth="1"/>
    <col min="3588" max="3588" width="11.875" style="1" customWidth="1"/>
    <col min="3589" max="3589" width="14.75" style="1" customWidth="1"/>
    <col min="3590" max="3590" width="11.625" style="1" customWidth="1"/>
    <col min="3591" max="3591" width="13.5" style="1" customWidth="1"/>
    <col min="3592" max="3592" width="12.75" style="1" customWidth="1"/>
    <col min="3593" max="3593" width="14.75" style="1" customWidth="1"/>
    <col min="3594" max="3838" width="9" style="1"/>
    <col min="3839" max="3839" width="20.625" style="1" customWidth="1"/>
    <col min="3840" max="3840" width="11.25" style="1" customWidth="1"/>
    <col min="3841" max="3841" width="13.25" style="1" customWidth="1"/>
    <col min="3842" max="3842" width="11.25" style="1" customWidth="1"/>
    <col min="3843" max="3843" width="14.125" style="1" customWidth="1"/>
    <col min="3844" max="3844" width="11.875" style="1" customWidth="1"/>
    <col min="3845" max="3845" width="14.75" style="1" customWidth="1"/>
    <col min="3846" max="3846" width="11.625" style="1" customWidth="1"/>
    <col min="3847" max="3847" width="13.5" style="1" customWidth="1"/>
    <col min="3848" max="3848" width="12.75" style="1" customWidth="1"/>
    <col min="3849" max="3849" width="14.75" style="1" customWidth="1"/>
    <col min="3850" max="4094" width="9" style="1"/>
    <col min="4095" max="4095" width="20.625" style="1" customWidth="1"/>
    <col min="4096" max="4096" width="11.25" style="1" customWidth="1"/>
    <col min="4097" max="4097" width="13.25" style="1" customWidth="1"/>
    <col min="4098" max="4098" width="11.25" style="1" customWidth="1"/>
    <col min="4099" max="4099" width="14.125" style="1" customWidth="1"/>
    <col min="4100" max="4100" width="11.875" style="1" customWidth="1"/>
    <col min="4101" max="4101" width="14.75" style="1" customWidth="1"/>
    <col min="4102" max="4102" width="11.625" style="1" customWidth="1"/>
    <col min="4103" max="4103" width="13.5" style="1" customWidth="1"/>
    <col min="4104" max="4104" width="12.75" style="1" customWidth="1"/>
    <col min="4105" max="4105" width="14.75" style="1" customWidth="1"/>
    <col min="4106" max="4350" width="9" style="1"/>
    <col min="4351" max="4351" width="20.625" style="1" customWidth="1"/>
    <col min="4352" max="4352" width="11.25" style="1" customWidth="1"/>
    <col min="4353" max="4353" width="13.25" style="1" customWidth="1"/>
    <col min="4354" max="4354" width="11.25" style="1" customWidth="1"/>
    <col min="4355" max="4355" width="14.125" style="1" customWidth="1"/>
    <col min="4356" max="4356" width="11.875" style="1" customWidth="1"/>
    <col min="4357" max="4357" width="14.75" style="1" customWidth="1"/>
    <col min="4358" max="4358" width="11.625" style="1" customWidth="1"/>
    <col min="4359" max="4359" width="13.5" style="1" customWidth="1"/>
    <col min="4360" max="4360" width="12.75" style="1" customWidth="1"/>
    <col min="4361" max="4361" width="14.75" style="1" customWidth="1"/>
    <col min="4362" max="4606" width="9" style="1"/>
    <col min="4607" max="4607" width="20.625" style="1" customWidth="1"/>
    <col min="4608" max="4608" width="11.25" style="1" customWidth="1"/>
    <col min="4609" max="4609" width="13.25" style="1" customWidth="1"/>
    <col min="4610" max="4610" width="11.25" style="1" customWidth="1"/>
    <col min="4611" max="4611" width="14.125" style="1" customWidth="1"/>
    <col min="4612" max="4612" width="11.875" style="1" customWidth="1"/>
    <col min="4613" max="4613" width="14.75" style="1" customWidth="1"/>
    <col min="4614" max="4614" width="11.625" style="1" customWidth="1"/>
    <col min="4615" max="4615" width="13.5" style="1" customWidth="1"/>
    <col min="4616" max="4616" width="12.75" style="1" customWidth="1"/>
    <col min="4617" max="4617" width="14.75" style="1" customWidth="1"/>
    <col min="4618" max="4862" width="9" style="1"/>
    <col min="4863" max="4863" width="20.625" style="1" customWidth="1"/>
    <col min="4864" max="4864" width="11.25" style="1" customWidth="1"/>
    <col min="4865" max="4865" width="13.25" style="1" customWidth="1"/>
    <col min="4866" max="4866" width="11.25" style="1" customWidth="1"/>
    <col min="4867" max="4867" width="14.125" style="1" customWidth="1"/>
    <col min="4868" max="4868" width="11.875" style="1" customWidth="1"/>
    <col min="4869" max="4869" width="14.75" style="1" customWidth="1"/>
    <col min="4870" max="4870" width="11.625" style="1" customWidth="1"/>
    <col min="4871" max="4871" width="13.5" style="1" customWidth="1"/>
    <col min="4872" max="4872" width="12.75" style="1" customWidth="1"/>
    <col min="4873" max="4873" width="14.75" style="1" customWidth="1"/>
    <col min="4874" max="5118" width="9" style="1"/>
    <col min="5119" max="5119" width="20.625" style="1" customWidth="1"/>
    <col min="5120" max="5120" width="11.25" style="1" customWidth="1"/>
    <col min="5121" max="5121" width="13.25" style="1" customWidth="1"/>
    <col min="5122" max="5122" width="11.25" style="1" customWidth="1"/>
    <col min="5123" max="5123" width="14.125" style="1" customWidth="1"/>
    <col min="5124" max="5124" width="11.875" style="1" customWidth="1"/>
    <col min="5125" max="5125" width="14.75" style="1" customWidth="1"/>
    <col min="5126" max="5126" width="11.625" style="1" customWidth="1"/>
    <col min="5127" max="5127" width="13.5" style="1" customWidth="1"/>
    <col min="5128" max="5128" width="12.75" style="1" customWidth="1"/>
    <col min="5129" max="5129" width="14.75" style="1" customWidth="1"/>
    <col min="5130" max="5374" width="9" style="1"/>
    <col min="5375" max="5375" width="20.625" style="1" customWidth="1"/>
    <col min="5376" max="5376" width="11.25" style="1" customWidth="1"/>
    <col min="5377" max="5377" width="13.25" style="1" customWidth="1"/>
    <col min="5378" max="5378" width="11.25" style="1" customWidth="1"/>
    <col min="5379" max="5379" width="14.125" style="1" customWidth="1"/>
    <col min="5380" max="5380" width="11.875" style="1" customWidth="1"/>
    <col min="5381" max="5381" width="14.75" style="1" customWidth="1"/>
    <col min="5382" max="5382" width="11.625" style="1" customWidth="1"/>
    <col min="5383" max="5383" width="13.5" style="1" customWidth="1"/>
    <col min="5384" max="5384" width="12.75" style="1" customWidth="1"/>
    <col min="5385" max="5385" width="14.75" style="1" customWidth="1"/>
    <col min="5386" max="5630" width="9" style="1"/>
    <col min="5631" max="5631" width="20.625" style="1" customWidth="1"/>
    <col min="5632" max="5632" width="11.25" style="1" customWidth="1"/>
    <col min="5633" max="5633" width="13.25" style="1" customWidth="1"/>
    <col min="5634" max="5634" width="11.25" style="1" customWidth="1"/>
    <col min="5635" max="5635" width="14.125" style="1" customWidth="1"/>
    <col min="5636" max="5636" width="11.875" style="1" customWidth="1"/>
    <col min="5637" max="5637" width="14.75" style="1" customWidth="1"/>
    <col min="5638" max="5638" width="11.625" style="1" customWidth="1"/>
    <col min="5639" max="5639" width="13.5" style="1" customWidth="1"/>
    <col min="5640" max="5640" width="12.75" style="1" customWidth="1"/>
    <col min="5641" max="5641" width="14.75" style="1" customWidth="1"/>
    <col min="5642" max="5886" width="9" style="1"/>
    <col min="5887" max="5887" width="20.625" style="1" customWidth="1"/>
    <col min="5888" max="5888" width="11.25" style="1" customWidth="1"/>
    <col min="5889" max="5889" width="13.25" style="1" customWidth="1"/>
    <col min="5890" max="5890" width="11.25" style="1" customWidth="1"/>
    <col min="5891" max="5891" width="14.125" style="1" customWidth="1"/>
    <col min="5892" max="5892" width="11.875" style="1" customWidth="1"/>
    <col min="5893" max="5893" width="14.75" style="1" customWidth="1"/>
    <col min="5894" max="5894" width="11.625" style="1" customWidth="1"/>
    <col min="5895" max="5895" width="13.5" style="1" customWidth="1"/>
    <col min="5896" max="5896" width="12.75" style="1" customWidth="1"/>
    <col min="5897" max="5897" width="14.75" style="1" customWidth="1"/>
    <col min="5898" max="6142" width="9" style="1"/>
    <col min="6143" max="6143" width="20.625" style="1" customWidth="1"/>
    <col min="6144" max="6144" width="11.25" style="1" customWidth="1"/>
    <col min="6145" max="6145" width="13.25" style="1" customWidth="1"/>
    <col min="6146" max="6146" width="11.25" style="1" customWidth="1"/>
    <col min="6147" max="6147" width="14.125" style="1" customWidth="1"/>
    <col min="6148" max="6148" width="11.875" style="1" customWidth="1"/>
    <col min="6149" max="6149" width="14.75" style="1" customWidth="1"/>
    <col min="6150" max="6150" width="11.625" style="1" customWidth="1"/>
    <col min="6151" max="6151" width="13.5" style="1" customWidth="1"/>
    <col min="6152" max="6152" width="12.75" style="1" customWidth="1"/>
    <col min="6153" max="6153" width="14.75" style="1" customWidth="1"/>
    <col min="6154" max="6398" width="9" style="1"/>
    <col min="6399" max="6399" width="20.625" style="1" customWidth="1"/>
    <col min="6400" max="6400" width="11.25" style="1" customWidth="1"/>
    <col min="6401" max="6401" width="13.25" style="1" customWidth="1"/>
    <col min="6402" max="6402" width="11.25" style="1" customWidth="1"/>
    <col min="6403" max="6403" width="14.125" style="1" customWidth="1"/>
    <col min="6404" max="6404" width="11.875" style="1" customWidth="1"/>
    <col min="6405" max="6405" width="14.75" style="1" customWidth="1"/>
    <col min="6406" max="6406" width="11.625" style="1" customWidth="1"/>
    <col min="6407" max="6407" width="13.5" style="1" customWidth="1"/>
    <col min="6408" max="6408" width="12.75" style="1" customWidth="1"/>
    <col min="6409" max="6409" width="14.75" style="1" customWidth="1"/>
    <col min="6410" max="6654" width="9" style="1"/>
    <col min="6655" max="6655" width="20.625" style="1" customWidth="1"/>
    <col min="6656" max="6656" width="11.25" style="1" customWidth="1"/>
    <col min="6657" max="6657" width="13.25" style="1" customWidth="1"/>
    <col min="6658" max="6658" width="11.25" style="1" customWidth="1"/>
    <col min="6659" max="6659" width="14.125" style="1" customWidth="1"/>
    <col min="6660" max="6660" width="11.875" style="1" customWidth="1"/>
    <col min="6661" max="6661" width="14.75" style="1" customWidth="1"/>
    <col min="6662" max="6662" width="11.625" style="1" customWidth="1"/>
    <col min="6663" max="6663" width="13.5" style="1" customWidth="1"/>
    <col min="6664" max="6664" width="12.75" style="1" customWidth="1"/>
    <col min="6665" max="6665" width="14.75" style="1" customWidth="1"/>
    <col min="6666" max="6910" width="9" style="1"/>
    <col min="6911" max="6911" width="20.625" style="1" customWidth="1"/>
    <col min="6912" max="6912" width="11.25" style="1" customWidth="1"/>
    <col min="6913" max="6913" width="13.25" style="1" customWidth="1"/>
    <col min="6914" max="6914" width="11.25" style="1" customWidth="1"/>
    <col min="6915" max="6915" width="14.125" style="1" customWidth="1"/>
    <col min="6916" max="6916" width="11.875" style="1" customWidth="1"/>
    <col min="6917" max="6917" width="14.75" style="1" customWidth="1"/>
    <col min="6918" max="6918" width="11.625" style="1" customWidth="1"/>
    <col min="6919" max="6919" width="13.5" style="1" customWidth="1"/>
    <col min="6920" max="6920" width="12.75" style="1" customWidth="1"/>
    <col min="6921" max="6921" width="14.75" style="1" customWidth="1"/>
    <col min="6922" max="7166" width="9" style="1"/>
    <col min="7167" max="7167" width="20.625" style="1" customWidth="1"/>
    <col min="7168" max="7168" width="11.25" style="1" customWidth="1"/>
    <col min="7169" max="7169" width="13.25" style="1" customWidth="1"/>
    <col min="7170" max="7170" width="11.25" style="1" customWidth="1"/>
    <col min="7171" max="7171" width="14.125" style="1" customWidth="1"/>
    <col min="7172" max="7172" width="11.875" style="1" customWidth="1"/>
    <col min="7173" max="7173" width="14.75" style="1" customWidth="1"/>
    <col min="7174" max="7174" width="11.625" style="1" customWidth="1"/>
    <col min="7175" max="7175" width="13.5" style="1" customWidth="1"/>
    <col min="7176" max="7176" width="12.75" style="1" customWidth="1"/>
    <col min="7177" max="7177" width="14.75" style="1" customWidth="1"/>
    <col min="7178" max="7422" width="9" style="1"/>
    <col min="7423" max="7423" width="20.625" style="1" customWidth="1"/>
    <col min="7424" max="7424" width="11.25" style="1" customWidth="1"/>
    <col min="7425" max="7425" width="13.25" style="1" customWidth="1"/>
    <col min="7426" max="7426" width="11.25" style="1" customWidth="1"/>
    <col min="7427" max="7427" width="14.125" style="1" customWidth="1"/>
    <col min="7428" max="7428" width="11.875" style="1" customWidth="1"/>
    <col min="7429" max="7429" width="14.75" style="1" customWidth="1"/>
    <col min="7430" max="7430" width="11.625" style="1" customWidth="1"/>
    <col min="7431" max="7431" width="13.5" style="1" customWidth="1"/>
    <col min="7432" max="7432" width="12.75" style="1" customWidth="1"/>
    <col min="7433" max="7433" width="14.75" style="1" customWidth="1"/>
    <col min="7434" max="7678" width="9" style="1"/>
    <col min="7679" max="7679" width="20.625" style="1" customWidth="1"/>
    <col min="7680" max="7680" width="11.25" style="1" customWidth="1"/>
    <col min="7681" max="7681" width="13.25" style="1" customWidth="1"/>
    <col min="7682" max="7682" width="11.25" style="1" customWidth="1"/>
    <col min="7683" max="7683" width="14.125" style="1" customWidth="1"/>
    <col min="7684" max="7684" width="11.875" style="1" customWidth="1"/>
    <col min="7685" max="7685" width="14.75" style="1" customWidth="1"/>
    <col min="7686" max="7686" width="11.625" style="1" customWidth="1"/>
    <col min="7687" max="7687" width="13.5" style="1" customWidth="1"/>
    <col min="7688" max="7688" width="12.75" style="1" customWidth="1"/>
    <col min="7689" max="7689" width="14.75" style="1" customWidth="1"/>
    <col min="7690" max="7934" width="9" style="1"/>
    <col min="7935" max="7935" width="20.625" style="1" customWidth="1"/>
    <col min="7936" max="7936" width="11.25" style="1" customWidth="1"/>
    <col min="7937" max="7937" width="13.25" style="1" customWidth="1"/>
    <col min="7938" max="7938" width="11.25" style="1" customWidth="1"/>
    <col min="7939" max="7939" width="14.125" style="1" customWidth="1"/>
    <col min="7940" max="7940" width="11.875" style="1" customWidth="1"/>
    <col min="7941" max="7941" width="14.75" style="1" customWidth="1"/>
    <col min="7942" max="7942" width="11.625" style="1" customWidth="1"/>
    <col min="7943" max="7943" width="13.5" style="1" customWidth="1"/>
    <col min="7944" max="7944" width="12.75" style="1" customWidth="1"/>
    <col min="7945" max="7945" width="14.75" style="1" customWidth="1"/>
    <col min="7946" max="8190" width="9" style="1"/>
    <col min="8191" max="8191" width="20.625" style="1" customWidth="1"/>
    <col min="8192" max="8192" width="11.25" style="1" customWidth="1"/>
    <col min="8193" max="8193" width="13.25" style="1" customWidth="1"/>
    <col min="8194" max="8194" width="11.25" style="1" customWidth="1"/>
    <col min="8195" max="8195" width="14.125" style="1" customWidth="1"/>
    <col min="8196" max="8196" width="11.875" style="1" customWidth="1"/>
    <col min="8197" max="8197" width="14.75" style="1" customWidth="1"/>
    <col min="8198" max="8198" width="11.625" style="1" customWidth="1"/>
    <col min="8199" max="8199" width="13.5" style="1" customWidth="1"/>
    <col min="8200" max="8200" width="12.75" style="1" customWidth="1"/>
    <col min="8201" max="8201" width="14.75" style="1" customWidth="1"/>
    <col min="8202" max="8446" width="9" style="1"/>
    <col min="8447" max="8447" width="20.625" style="1" customWidth="1"/>
    <col min="8448" max="8448" width="11.25" style="1" customWidth="1"/>
    <col min="8449" max="8449" width="13.25" style="1" customWidth="1"/>
    <col min="8450" max="8450" width="11.25" style="1" customWidth="1"/>
    <col min="8451" max="8451" width="14.125" style="1" customWidth="1"/>
    <col min="8452" max="8452" width="11.875" style="1" customWidth="1"/>
    <col min="8453" max="8453" width="14.75" style="1" customWidth="1"/>
    <col min="8454" max="8454" width="11.625" style="1" customWidth="1"/>
    <col min="8455" max="8455" width="13.5" style="1" customWidth="1"/>
    <col min="8456" max="8456" width="12.75" style="1" customWidth="1"/>
    <col min="8457" max="8457" width="14.75" style="1" customWidth="1"/>
    <col min="8458" max="8702" width="9" style="1"/>
    <col min="8703" max="8703" width="20.625" style="1" customWidth="1"/>
    <col min="8704" max="8704" width="11.25" style="1" customWidth="1"/>
    <col min="8705" max="8705" width="13.25" style="1" customWidth="1"/>
    <col min="8706" max="8706" width="11.25" style="1" customWidth="1"/>
    <col min="8707" max="8707" width="14.125" style="1" customWidth="1"/>
    <col min="8708" max="8708" width="11.875" style="1" customWidth="1"/>
    <col min="8709" max="8709" width="14.75" style="1" customWidth="1"/>
    <col min="8710" max="8710" width="11.625" style="1" customWidth="1"/>
    <col min="8711" max="8711" width="13.5" style="1" customWidth="1"/>
    <col min="8712" max="8712" width="12.75" style="1" customWidth="1"/>
    <col min="8713" max="8713" width="14.75" style="1" customWidth="1"/>
    <col min="8714" max="8958" width="9" style="1"/>
    <col min="8959" max="8959" width="20.625" style="1" customWidth="1"/>
    <col min="8960" max="8960" width="11.25" style="1" customWidth="1"/>
    <col min="8961" max="8961" width="13.25" style="1" customWidth="1"/>
    <col min="8962" max="8962" width="11.25" style="1" customWidth="1"/>
    <col min="8963" max="8963" width="14.125" style="1" customWidth="1"/>
    <col min="8964" max="8964" width="11.875" style="1" customWidth="1"/>
    <col min="8965" max="8965" width="14.75" style="1" customWidth="1"/>
    <col min="8966" max="8966" width="11.625" style="1" customWidth="1"/>
    <col min="8967" max="8967" width="13.5" style="1" customWidth="1"/>
    <col min="8968" max="8968" width="12.75" style="1" customWidth="1"/>
    <col min="8969" max="8969" width="14.75" style="1" customWidth="1"/>
    <col min="8970" max="9214" width="9" style="1"/>
    <col min="9215" max="9215" width="20.625" style="1" customWidth="1"/>
    <col min="9216" max="9216" width="11.25" style="1" customWidth="1"/>
    <col min="9217" max="9217" width="13.25" style="1" customWidth="1"/>
    <col min="9218" max="9218" width="11.25" style="1" customWidth="1"/>
    <col min="9219" max="9219" width="14.125" style="1" customWidth="1"/>
    <col min="9220" max="9220" width="11.875" style="1" customWidth="1"/>
    <col min="9221" max="9221" width="14.75" style="1" customWidth="1"/>
    <col min="9222" max="9222" width="11.625" style="1" customWidth="1"/>
    <col min="9223" max="9223" width="13.5" style="1" customWidth="1"/>
    <col min="9224" max="9224" width="12.75" style="1" customWidth="1"/>
    <col min="9225" max="9225" width="14.75" style="1" customWidth="1"/>
    <col min="9226" max="9470" width="9" style="1"/>
    <col min="9471" max="9471" width="20.625" style="1" customWidth="1"/>
    <col min="9472" max="9472" width="11.25" style="1" customWidth="1"/>
    <col min="9473" max="9473" width="13.25" style="1" customWidth="1"/>
    <col min="9474" max="9474" width="11.25" style="1" customWidth="1"/>
    <col min="9475" max="9475" width="14.125" style="1" customWidth="1"/>
    <col min="9476" max="9476" width="11.875" style="1" customWidth="1"/>
    <col min="9477" max="9477" width="14.75" style="1" customWidth="1"/>
    <col min="9478" max="9478" width="11.625" style="1" customWidth="1"/>
    <col min="9479" max="9479" width="13.5" style="1" customWidth="1"/>
    <col min="9480" max="9480" width="12.75" style="1" customWidth="1"/>
    <col min="9481" max="9481" width="14.75" style="1" customWidth="1"/>
    <col min="9482" max="9726" width="9" style="1"/>
    <col min="9727" max="9727" width="20.625" style="1" customWidth="1"/>
    <col min="9728" max="9728" width="11.25" style="1" customWidth="1"/>
    <col min="9729" max="9729" width="13.25" style="1" customWidth="1"/>
    <col min="9730" max="9730" width="11.25" style="1" customWidth="1"/>
    <col min="9731" max="9731" width="14.125" style="1" customWidth="1"/>
    <col min="9732" max="9732" width="11.875" style="1" customWidth="1"/>
    <col min="9733" max="9733" width="14.75" style="1" customWidth="1"/>
    <col min="9734" max="9734" width="11.625" style="1" customWidth="1"/>
    <col min="9735" max="9735" width="13.5" style="1" customWidth="1"/>
    <col min="9736" max="9736" width="12.75" style="1" customWidth="1"/>
    <col min="9737" max="9737" width="14.75" style="1" customWidth="1"/>
    <col min="9738" max="9982" width="9" style="1"/>
    <col min="9983" max="9983" width="20.625" style="1" customWidth="1"/>
    <col min="9984" max="9984" width="11.25" style="1" customWidth="1"/>
    <col min="9985" max="9985" width="13.25" style="1" customWidth="1"/>
    <col min="9986" max="9986" width="11.25" style="1" customWidth="1"/>
    <col min="9987" max="9987" width="14.125" style="1" customWidth="1"/>
    <col min="9988" max="9988" width="11.875" style="1" customWidth="1"/>
    <col min="9989" max="9989" width="14.75" style="1" customWidth="1"/>
    <col min="9990" max="9990" width="11.625" style="1" customWidth="1"/>
    <col min="9991" max="9991" width="13.5" style="1" customWidth="1"/>
    <col min="9992" max="9992" width="12.75" style="1" customWidth="1"/>
    <col min="9993" max="9993" width="14.75" style="1" customWidth="1"/>
    <col min="9994" max="10238" width="9" style="1"/>
    <col min="10239" max="10239" width="20.625" style="1" customWidth="1"/>
    <col min="10240" max="10240" width="11.25" style="1" customWidth="1"/>
    <col min="10241" max="10241" width="13.25" style="1" customWidth="1"/>
    <col min="10242" max="10242" width="11.25" style="1" customWidth="1"/>
    <col min="10243" max="10243" width="14.125" style="1" customWidth="1"/>
    <col min="10244" max="10244" width="11.875" style="1" customWidth="1"/>
    <col min="10245" max="10245" width="14.75" style="1" customWidth="1"/>
    <col min="10246" max="10246" width="11.625" style="1" customWidth="1"/>
    <col min="10247" max="10247" width="13.5" style="1" customWidth="1"/>
    <col min="10248" max="10248" width="12.75" style="1" customWidth="1"/>
    <col min="10249" max="10249" width="14.75" style="1" customWidth="1"/>
    <col min="10250" max="10494" width="9" style="1"/>
    <col min="10495" max="10495" width="20.625" style="1" customWidth="1"/>
    <col min="10496" max="10496" width="11.25" style="1" customWidth="1"/>
    <col min="10497" max="10497" width="13.25" style="1" customWidth="1"/>
    <col min="10498" max="10498" width="11.25" style="1" customWidth="1"/>
    <col min="10499" max="10499" width="14.125" style="1" customWidth="1"/>
    <col min="10500" max="10500" width="11.875" style="1" customWidth="1"/>
    <col min="10501" max="10501" width="14.75" style="1" customWidth="1"/>
    <col min="10502" max="10502" width="11.625" style="1" customWidth="1"/>
    <col min="10503" max="10503" width="13.5" style="1" customWidth="1"/>
    <col min="10504" max="10504" width="12.75" style="1" customWidth="1"/>
    <col min="10505" max="10505" width="14.75" style="1" customWidth="1"/>
    <col min="10506" max="10750" width="9" style="1"/>
    <col min="10751" max="10751" width="20.625" style="1" customWidth="1"/>
    <col min="10752" max="10752" width="11.25" style="1" customWidth="1"/>
    <col min="10753" max="10753" width="13.25" style="1" customWidth="1"/>
    <col min="10754" max="10754" width="11.25" style="1" customWidth="1"/>
    <col min="10755" max="10755" width="14.125" style="1" customWidth="1"/>
    <col min="10756" max="10756" width="11.875" style="1" customWidth="1"/>
    <col min="10757" max="10757" width="14.75" style="1" customWidth="1"/>
    <col min="10758" max="10758" width="11.625" style="1" customWidth="1"/>
    <col min="10759" max="10759" width="13.5" style="1" customWidth="1"/>
    <col min="10760" max="10760" width="12.75" style="1" customWidth="1"/>
    <col min="10761" max="10761" width="14.75" style="1" customWidth="1"/>
    <col min="10762" max="11006" width="9" style="1"/>
    <col min="11007" max="11007" width="20.625" style="1" customWidth="1"/>
    <col min="11008" max="11008" width="11.25" style="1" customWidth="1"/>
    <col min="11009" max="11009" width="13.25" style="1" customWidth="1"/>
    <col min="11010" max="11010" width="11.25" style="1" customWidth="1"/>
    <col min="11011" max="11011" width="14.125" style="1" customWidth="1"/>
    <col min="11012" max="11012" width="11.875" style="1" customWidth="1"/>
    <col min="11013" max="11013" width="14.75" style="1" customWidth="1"/>
    <col min="11014" max="11014" width="11.625" style="1" customWidth="1"/>
    <col min="11015" max="11015" width="13.5" style="1" customWidth="1"/>
    <col min="11016" max="11016" width="12.75" style="1" customWidth="1"/>
    <col min="11017" max="11017" width="14.75" style="1" customWidth="1"/>
    <col min="11018" max="11262" width="9" style="1"/>
    <col min="11263" max="11263" width="20.625" style="1" customWidth="1"/>
    <col min="11264" max="11264" width="11.25" style="1" customWidth="1"/>
    <col min="11265" max="11265" width="13.25" style="1" customWidth="1"/>
    <col min="11266" max="11266" width="11.25" style="1" customWidth="1"/>
    <col min="11267" max="11267" width="14.125" style="1" customWidth="1"/>
    <col min="11268" max="11268" width="11.875" style="1" customWidth="1"/>
    <col min="11269" max="11269" width="14.75" style="1" customWidth="1"/>
    <col min="11270" max="11270" width="11.625" style="1" customWidth="1"/>
    <col min="11271" max="11271" width="13.5" style="1" customWidth="1"/>
    <col min="11272" max="11272" width="12.75" style="1" customWidth="1"/>
    <col min="11273" max="11273" width="14.75" style="1" customWidth="1"/>
    <col min="11274" max="11518" width="9" style="1"/>
    <col min="11519" max="11519" width="20.625" style="1" customWidth="1"/>
    <col min="11520" max="11520" width="11.25" style="1" customWidth="1"/>
    <col min="11521" max="11521" width="13.25" style="1" customWidth="1"/>
    <col min="11522" max="11522" width="11.25" style="1" customWidth="1"/>
    <col min="11523" max="11523" width="14.125" style="1" customWidth="1"/>
    <col min="11524" max="11524" width="11.875" style="1" customWidth="1"/>
    <col min="11525" max="11525" width="14.75" style="1" customWidth="1"/>
    <col min="11526" max="11526" width="11.625" style="1" customWidth="1"/>
    <col min="11527" max="11527" width="13.5" style="1" customWidth="1"/>
    <col min="11528" max="11528" width="12.75" style="1" customWidth="1"/>
    <col min="11529" max="11529" width="14.75" style="1" customWidth="1"/>
    <col min="11530" max="11774" width="9" style="1"/>
    <col min="11775" max="11775" width="20.625" style="1" customWidth="1"/>
    <col min="11776" max="11776" width="11.25" style="1" customWidth="1"/>
    <col min="11777" max="11777" width="13.25" style="1" customWidth="1"/>
    <col min="11778" max="11778" width="11.25" style="1" customWidth="1"/>
    <col min="11779" max="11779" width="14.125" style="1" customWidth="1"/>
    <col min="11780" max="11780" width="11.875" style="1" customWidth="1"/>
    <col min="11781" max="11781" width="14.75" style="1" customWidth="1"/>
    <col min="11782" max="11782" width="11.625" style="1" customWidth="1"/>
    <col min="11783" max="11783" width="13.5" style="1" customWidth="1"/>
    <col min="11784" max="11784" width="12.75" style="1" customWidth="1"/>
    <col min="11785" max="11785" width="14.75" style="1" customWidth="1"/>
    <col min="11786" max="12030" width="9" style="1"/>
    <col min="12031" max="12031" width="20.625" style="1" customWidth="1"/>
    <col min="12032" max="12032" width="11.25" style="1" customWidth="1"/>
    <col min="12033" max="12033" width="13.25" style="1" customWidth="1"/>
    <col min="12034" max="12034" width="11.25" style="1" customWidth="1"/>
    <col min="12035" max="12035" width="14.125" style="1" customWidth="1"/>
    <col min="12036" max="12036" width="11.875" style="1" customWidth="1"/>
    <col min="12037" max="12037" width="14.75" style="1" customWidth="1"/>
    <col min="12038" max="12038" width="11.625" style="1" customWidth="1"/>
    <col min="12039" max="12039" width="13.5" style="1" customWidth="1"/>
    <col min="12040" max="12040" width="12.75" style="1" customWidth="1"/>
    <col min="12041" max="12041" width="14.75" style="1" customWidth="1"/>
    <col min="12042" max="12286" width="9" style="1"/>
    <col min="12287" max="12287" width="20.625" style="1" customWidth="1"/>
    <col min="12288" max="12288" width="11.25" style="1" customWidth="1"/>
    <col min="12289" max="12289" width="13.25" style="1" customWidth="1"/>
    <col min="12290" max="12290" width="11.25" style="1" customWidth="1"/>
    <col min="12291" max="12291" width="14.125" style="1" customWidth="1"/>
    <col min="12292" max="12292" width="11.875" style="1" customWidth="1"/>
    <col min="12293" max="12293" width="14.75" style="1" customWidth="1"/>
    <col min="12294" max="12294" width="11.625" style="1" customWidth="1"/>
    <col min="12295" max="12295" width="13.5" style="1" customWidth="1"/>
    <col min="12296" max="12296" width="12.75" style="1" customWidth="1"/>
    <col min="12297" max="12297" width="14.75" style="1" customWidth="1"/>
    <col min="12298" max="12542" width="9" style="1"/>
    <col min="12543" max="12543" width="20.625" style="1" customWidth="1"/>
    <col min="12544" max="12544" width="11.25" style="1" customWidth="1"/>
    <col min="12545" max="12545" width="13.25" style="1" customWidth="1"/>
    <col min="12546" max="12546" width="11.25" style="1" customWidth="1"/>
    <col min="12547" max="12547" width="14.125" style="1" customWidth="1"/>
    <col min="12548" max="12548" width="11.875" style="1" customWidth="1"/>
    <col min="12549" max="12549" width="14.75" style="1" customWidth="1"/>
    <col min="12550" max="12550" width="11.625" style="1" customWidth="1"/>
    <col min="12551" max="12551" width="13.5" style="1" customWidth="1"/>
    <col min="12552" max="12552" width="12.75" style="1" customWidth="1"/>
    <col min="12553" max="12553" width="14.75" style="1" customWidth="1"/>
    <col min="12554" max="12798" width="9" style="1"/>
    <col min="12799" max="12799" width="20.625" style="1" customWidth="1"/>
    <col min="12800" max="12800" width="11.25" style="1" customWidth="1"/>
    <col min="12801" max="12801" width="13.25" style="1" customWidth="1"/>
    <col min="12802" max="12802" width="11.25" style="1" customWidth="1"/>
    <col min="12803" max="12803" width="14.125" style="1" customWidth="1"/>
    <col min="12804" max="12804" width="11.875" style="1" customWidth="1"/>
    <col min="12805" max="12805" width="14.75" style="1" customWidth="1"/>
    <col min="12806" max="12806" width="11.625" style="1" customWidth="1"/>
    <col min="12807" max="12807" width="13.5" style="1" customWidth="1"/>
    <col min="12808" max="12808" width="12.75" style="1" customWidth="1"/>
    <col min="12809" max="12809" width="14.75" style="1" customWidth="1"/>
    <col min="12810" max="13054" width="9" style="1"/>
    <col min="13055" max="13055" width="20.625" style="1" customWidth="1"/>
    <col min="13056" max="13056" width="11.25" style="1" customWidth="1"/>
    <col min="13057" max="13057" width="13.25" style="1" customWidth="1"/>
    <col min="13058" max="13058" width="11.25" style="1" customWidth="1"/>
    <col min="13059" max="13059" width="14.125" style="1" customWidth="1"/>
    <col min="13060" max="13060" width="11.875" style="1" customWidth="1"/>
    <col min="13061" max="13061" width="14.75" style="1" customWidth="1"/>
    <col min="13062" max="13062" width="11.625" style="1" customWidth="1"/>
    <col min="13063" max="13063" width="13.5" style="1" customWidth="1"/>
    <col min="13064" max="13064" width="12.75" style="1" customWidth="1"/>
    <col min="13065" max="13065" width="14.75" style="1" customWidth="1"/>
    <col min="13066" max="13310" width="9" style="1"/>
    <col min="13311" max="13311" width="20.625" style="1" customWidth="1"/>
    <col min="13312" max="13312" width="11.25" style="1" customWidth="1"/>
    <col min="13313" max="13313" width="13.25" style="1" customWidth="1"/>
    <col min="13314" max="13314" width="11.25" style="1" customWidth="1"/>
    <col min="13315" max="13315" width="14.125" style="1" customWidth="1"/>
    <col min="13316" max="13316" width="11.875" style="1" customWidth="1"/>
    <col min="13317" max="13317" width="14.75" style="1" customWidth="1"/>
    <col min="13318" max="13318" width="11.625" style="1" customWidth="1"/>
    <col min="13319" max="13319" width="13.5" style="1" customWidth="1"/>
    <col min="13320" max="13320" width="12.75" style="1" customWidth="1"/>
    <col min="13321" max="13321" width="14.75" style="1" customWidth="1"/>
    <col min="13322" max="13566" width="9" style="1"/>
    <col min="13567" max="13567" width="20.625" style="1" customWidth="1"/>
    <col min="13568" max="13568" width="11.25" style="1" customWidth="1"/>
    <col min="13569" max="13569" width="13.25" style="1" customWidth="1"/>
    <col min="13570" max="13570" width="11.25" style="1" customWidth="1"/>
    <col min="13571" max="13571" width="14.125" style="1" customWidth="1"/>
    <col min="13572" max="13572" width="11.875" style="1" customWidth="1"/>
    <col min="13573" max="13573" width="14.75" style="1" customWidth="1"/>
    <col min="13574" max="13574" width="11.625" style="1" customWidth="1"/>
    <col min="13575" max="13575" width="13.5" style="1" customWidth="1"/>
    <col min="13576" max="13576" width="12.75" style="1" customWidth="1"/>
    <col min="13577" max="13577" width="14.75" style="1" customWidth="1"/>
    <col min="13578" max="13822" width="9" style="1"/>
    <col min="13823" max="13823" width="20.625" style="1" customWidth="1"/>
    <col min="13824" max="13824" width="11.25" style="1" customWidth="1"/>
    <col min="13825" max="13825" width="13.25" style="1" customWidth="1"/>
    <col min="13826" max="13826" width="11.25" style="1" customWidth="1"/>
    <col min="13827" max="13827" width="14.125" style="1" customWidth="1"/>
    <col min="13828" max="13828" width="11.875" style="1" customWidth="1"/>
    <col min="13829" max="13829" width="14.75" style="1" customWidth="1"/>
    <col min="13830" max="13830" width="11.625" style="1" customWidth="1"/>
    <col min="13831" max="13831" width="13.5" style="1" customWidth="1"/>
    <col min="13832" max="13832" width="12.75" style="1" customWidth="1"/>
    <col min="13833" max="13833" width="14.75" style="1" customWidth="1"/>
    <col min="13834" max="14078" width="9" style="1"/>
    <col min="14079" max="14079" width="20.625" style="1" customWidth="1"/>
    <col min="14080" max="14080" width="11.25" style="1" customWidth="1"/>
    <col min="14081" max="14081" width="13.25" style="1" customWidth="1"/>
    <col min="14082" max="14082" width="11.25" style="1" customWidth="1"/>
    <col min="14083" max="14083" width="14.125" style="1" customWidth="1"/>
    <col min="14084" max="14084" width="11.875" style="1" customWidth="1"/>
    <col min="14085" max="14085" width="14.75" style="1" customWidth="1"/>
    <col min="14086" max="14086" width="11.625" style="1" customWidth="1"/>
    <col min="14087" max="14087" width="13.5" style="1" customWidth="1"/>
    <col min="14088" max="14088" width="12.75" style="1" customWidth="1"/>
    <col min="14089" max="14089" width="14.75" style="1" customWidth="1"/>
    <col min="14090" max="14334" width="9" style="1"/>
    <col min="14335" max="14335" width="20.625" style="1" customWidth="1"/>
    <col min="14336" max="14336" width="11.25" style="1" customWidth="1"/>
    <col min="14337" max="14337" width="13.25" style="1" customWidth="1"/>
    <col min="14338" max="14338" width="11.25" style="1" customWidth="1"/>
    <col min="14339" max="14339" width="14.125" style="1" customWidth="1"/>
    <col min="14340" max="14340" width="11.875" style="1" customWidth="1"/>
    <col min="14341" max="14341" width="14.75" style="1" customWidth="1"/>
    <col min="14342" max="14342" width="11.625" style="1" customWidth="1"/>
    <col min="14343" max="14343" width="13.5" style="1" customWidth="1"/>
    <col min="14344" max="14344" width="12.75" style="1" customWidth="1"/>
    <col min="14345" max="14345" width="14.75" style="1" customWidth="1"/>
    <col min="14346" max="14590" width="9" style="1"/>
    <col min="14591" max="14591" width="20.625" style="1" customWidth="1"/>
    <col min="14592" max="14592" width="11.25" style="1" customWidth="1"/>
    <col min="14593" max="14593" width="13.25" style="1" customWidth="1"/>
    <col min="14594" max="14594" width="11.25" style="1" customWidth="1"/>
    <col min="14595" max="14595" width="14.125" style="1" customWidth="1"/>
    <col min="14596" max="14596" width="11.875" style="1" customWidth="1"/>
    <col min="14597" max="14597" width="14.75" style="1" customWidth="1"/>
    <col min="14598" max="14598" width="11.625" style="1" customWidth="1"/>
    <col min="14599" max="14599" width="13.5" style="1" customWidth="1"/>
    <col min="14600" max="14600" width="12.75" style="1" customWidth="1"/>
    <col min="14601" max="14601" width="14.75" style="1" customWidth="1"/>
    <col min="14602" max="14846" width="9" style="1"/>
    <col min="14847" max="14847" width="20.625" style="1" customWidth="1"/>
    <col min="14848" max="14848" width="11.25" style="1" customWidth="1"/>
    <col min="14849" max="14849" width="13.25" style="1" customWidth="1"/>
    <col min="14850" max="14850" width="11.25" style="1" customWidth="1"/>
    <col min="14851" max="14851" width="14.125" style="1" customWidth="1"/>
    <col min="14852" max="14852" width="11.875" style="1" customWidth="1"/>
    <col min="14853" max="14853" width="14.75" style="1" customWidth="1"/>
    <col min="14854" max="14854" width="11.625" style="1" customWidth="1"/>
    <col min="14855" max="14855" width="13.5" style="1" customWidth="1"/>
    <col min="14856" max="14856" width="12.75" style="1" customWidth="1"/>
    <col min="14857" max="14857" width="14.75" style="1" customWidth="1"/>
    <col min="14858" max="15102" width="9" style="1"/>
    <col min="15103" max="15103" width="20.625" style="1" customWidth="1"/>
    <col min="15104" max="15104" width="11.25" style="1" customWidth="1"/>
    <col min="15105" max="15105" width="13.25" style="1" customWidth="1"/>
    <col min="15106" max="15106" width="11.25" style="1" customWidth="1"/>
    <col min="15107" max="15107" width="14.125" style="1" customWidth="1"/>
    <col min="15108" max="15108" width="11.875" style="1" customWidth="1"/>
    <col min="15109" max="15109" width="14.75" style="1" customWidth="1"/>
    <col min="15110" max="15110" width="11.625" style="1" customWidth="1"/>
    <col min="15111" max="15111" width="13.5" style="1" customWidth="1"/>
    <col min="15112" max="15112" width="12.75" style="1" customWidth="1"/>
    <col min="15113" max="15113" width="14.75" style="1" customWidth="1"/>
    <col min="15114" max="15358" width="9" style="1"/>
    <col min="15359" max="15359" width="20.625" style="1" customWidth="1"/>
    <col min="15360" max="15360" width="11.25" style="1" customWidth="1"/>
    <col min="15361" max="15361" width="13.25" style="1" customWidth="1"/>
    <col min="15362" max="15362" width="11.25" style="1" customWidth="1"/>
    <col min="15363" max="15363" width="14.125" style="1" customWidth="1"/>
    <col min="15364" max="15364" width="11.875" style="1" customWidth="1"/>
    <col min="15365" max="15365" width="14.75" style="1" customWidth="1"/>
    <col min="15366" max="15366" width="11.625" style="1" customWidth="1"/>
    <col min="15367" max="15367" width="13.5" style="1" customWidth="1"/>
    <col min="15368" max="15368" width="12.75" style="1" customWidth="1"/>
    <col min="15369" max="15369" width="14.75" style="1" customWidth="1"/>
    <col min="15370" max="15614" width="9" style="1"/>
    <col min="15615" max="15615" width="20.625" style="1" customWidth="1"/>
    <col min="15616" max="15616" width="11.25" style="1" customWidth="1"/>
    <col min="15617" max="15617" width="13.25" style="1" customWidth="1"/>
    <col min="15618" max="15618" width="11.25" style="1" customWidth="1"/>
    <col min="15619" max="15619" width="14.125" style="1" customWidth="1"/>
    <col min="15620" max="15620" width="11.875" style="1" customWidth="1"/>
    <col min="15621" max="15621" width="14.75" style="1" customWidth="1"/>
    <col min="15622" max="15622" width="11.625" style="1" customWidth="1"/>
    <col min="15623" max="15623" width="13.5" style="1" customWidth="1"/>
    <col min="15624" max="15624" width="12.75" style="1" customWidth="1"/>
    <col min="15625" max="15625" width="14.75" style="1" customWidth="1"/>
    <col min="15626" max="15870" width="9" style="1"/>
    <col min="15871" max="15871" width="20.625" style="1" customWidth="1"/>
    <col min="15872" max="15872" width="11.25" style="1" customWidth="1"/>
    <col min="15873" max="15873" width="13.25" style="1" customWidth="1"/>
    <col min="15874" max="15874" width="11.25" style="1" customWidth="1"/>
    <col min="15875" max="15875" width="14.125" style="1" customWidth="1"/>
    <col min="15876" max="15876" width="11.875" style="1" customWidth="1"/>
    <col min="15877" max="15877" width="14.75" style="1" customWidth="1"/>
    <col min="15878" max="15878" width="11.625" style="1" customWidth="1"/>
    <col min="15879" max="15879" width="13.5" style="1" customWidth="1"/>
    <col min="15880" max="15880" width="12.75" style="1" customWidth="1"/>
    <col min="15881" max="15881" width="14.75" style="1" customWidth="1"/>
    <col min="15882" max="16126" width="9" style="1"/>
    <col min="16127" max="16127" width="20.625" style="1" customWidth="1"/>
    <col min="16128" max="16128" width="11.25" style="1" customWidth="1"/>
    <col min="16129" max="16129" width="13.25" style="1" customWidth="1"/>
    <col min="16130" max="16130" width="11.25" style="1" customWidth="1"/>
    <col min="16131" max="16131" width="14.125" style="1" customWidth="1"/>
    <col min="16132" max="16132" width="11.875" style="1" customWidth="1"/>
    <col min="16133" max="16133" width="14.75" style="1" customWidth="1"/>
    <col min="16134" max="16134" width="11.625" style="1" customWidth="1"/>
    <col min="16135" max="16135" width="13.5" style="1" customWidth="1"/>
    <col min="16136" max="16136" width="12.75" style="1" customWidth="1"/>
    <col min="16137" max="16137" width="14.75" style="1" customWidth="1"/>
    <col min="16138" max="16382" width="9" style="1"/>
    <col min="16383" max="16384" width="9" style="1" customWidth="1"/>
  </cols>
  <sheetData>
    <row r="1" spans="1:12" customFormat="1" ht="28.5" customHeight="1" x14ac:dyDescent="0.15">
      <c r="A1" s="25" t="s">
        <v>60</v>
      </c>
    </row>
    <row r="2" spans="1:12" customFormat="1" ht="20.100000000000001" customHeight="1" x14ac:dyDescent="0.15">
      <c r="A2" s="24" t="s">
        <v>59</v>
      </c>
    </row>
    <row r="3" spans="1:12" customFormat="1" ht="20.100000000000001" customHeight="1" x14ac:dyDescent="0.15">
      <c r="A3" s="24"/>
    </row>
    <row r="4" spans="1:12" customFormat="1" ht="20.100000000000001" customHeight="1" x14ac:dyDescent="0.15">
      <c r="A4" t="s">
        <v>58</v>
      </c>
    </row>
    <row r="5" spans="1:12" customFormat="1" ht="20.100000000000001" customHeight="1" x14ac:dyDescent="0.15">
      <c r="A5" t="s">
        <v>31</v>
      </c>
    </row>
    <row r="6" spans="1:12" customFormat="1" ht="20.100000000000001" customHeight="1" x14ac:dyDescent="0.15">
      <c r="A6" s="157" t="s">
        <v>38</v>
      </c>
      <c r="B6" s="159" t="s">
        <v>57</v>
      </c>
      <c r="C6" s="155" t="s">
        <v>49</v>
      </c>
      <c r="D6" s="156"/>
      <c r="E6" s="155" t="s">
        <v>48</v>
      </c>
      <c r="F6" s="156"/>
      <c r="G6" s="155" t="s">
        <v>47</v>
      </c>
      <c r="H6" s="156"/>
      <c r="I6" s="155" t="s">
        <v>46</v>
      </c>
      <c r="J6" s="156"/>
      <c r="K6" s="155" t="s">
        <v>45</v>
      </c>
      <c r="L6" s="156"/>
    </row>
    <row r="7" spans="1:12" customFormat="1" ht="20.100000000000001" customHeight="1" x14ac:dyDescent="0.15">
      <c r="A7" s="158"/>
      <c r="B7" s="160"/>
      <c r="C7" s="9" t="s">
        <v>32</v>
      </c>
      <c r="D7" s="9" t="s">
        <v>31</v>
      </c>
      <c r="E7" s="9" t="s">
        <v>32</v>
      </c>
      <c r="F7" s="9" t="s">
        <v>31</v>
      </c>
      <c r="G7" s="9" t="s">
        <v>32</v>
      </c>
      <c r="H7" s="9" t="s">
        <v>31</v>
      </c>
      <c r="I7" s="9" t="s">
        <v>32</v>
      </c>
      <c r="J7" s="9" t="s">
        <v>31</v>
      </c>
      <c r="K7" s="9" t="s">
        <v>32</v>
      </c>
      <c r="L7" s="9" t="s">
        <v>31</v>
      </c>
    </row>
    <row r="8" spans="1:12" customFormat="1" ht="20.100000000000001" customHeight="1" x14ac:dyDescent="0.15">
      <c r="A8" s="23" t="s">
        <v>30</v>
      </c>
      <c r="B8" s="14">
        <v>862416.2</v>
      </c>
      <c r="C8" s="8" t="s">
        <v>41</v>
      </c>
      <c r="D8" s="14">
        <v>276712.61</v>
      </c>
      <c r="E8" s="8" t="s">
        <v>40</v>
      </c>
      <c r="F8" s="14">
        <v>218365.052</v>
      </c>
      <c r="G8" s="8" t="s">
        <v>8</v>
      </c>
      <c r="H8" s="14">
        <v>68079.92</v>
      </c>
      <c r="I8" s="8" t="s">
        <v>3</v>
      </c>
      <c r="J8" s="14">
        <v>61742.906000000003</v>
      </c>
      <c r="K8" s="8" t="s">
        <v>6</v>
      </c>
      <c r="L8" s="14">
        <v>45965.699000000001</v>
      </c>
    </row>
    <row r="9" spans="1:12" customFormat="1" ht="20.100000000000001" customHeight="1" x14ac:dyDescent="0.15">
      <c r="A9" s="23" t="s">
        <v>27</v>
      </c>
      <c r="B9" s="13">
        <v>960874.77899999998</v>
      </c>
      <c r="C9" s="8" t="s">
        <v>41</v>
      </c>
      <c r="D9" s="13">
        <v>236769.71</v>
      </c>
      <c r="E9" s="8" t="s">
        <v>4</v>
      </c>
      <c r="F9" s="13">
        <v>146531.361</v>
      </c>
      <c r="G9" s="8" t="s">
        <v>20</v>
      </c>
      <c r="H9" s="13">
        <v>137585.508</v>
      </c>
      <c r="I9" s="8" t="s">
        <v>40</v>
      </c>
      <c r="J9" s="13">
        <v>107257.016</v>
      </c>
      <c r="K9" s="8" t="s">
        <v>8</v>
      </c>
      <c r="L9" s="13">
        <v>73512.957999999999</v>
      </c>
    </row>
    <row r="10" spans="1:12" customFormat="1" ht="20.100000000000001" customHeight="1" x14ac:dyDescent="0.15">
      <c r="A10" s="23" t="s">
        <v>26</v>
      </c>
      <c r="B10" s="13">
        <v>85715.370999999999</v>
      </c>
      <c r="C10" s="8" t="s">
        <v>8</v>
      </c>
      <c r="D10" s="13">
        <v>24112.881000000001</v>
      </c>
      <c r="E10" s="8" t="s">
        <v>41</v>
      </c>
      <c r="F10" s="13">
        <v>17486.297999999999</v>
      </c>
      <c r="G10" s="8" t="s">
        <v>40</v>
      </c>
      <c r="H10" s="13">
        <v>8075.808</v>
      </c>
      <c r="I10" s="8" t="s">
        <v>6</v>
      </c>
      <c r="J10" s="13">
        <v>6764.7089999999998</v>
      </c>
      <c r="K10" s="8" t="s">
        <v>44</v>
      </c>
      <c r="L10" s="13">
        <v>6496.8389999999999</v>
      </c>
    </row>
    <row r="11" spans="1:12" customFormat="1" ht="20.100000000000001" customHeight="1" x14ac:dyDescent="0.15">
      <c r="A11" s="23" t="s">
        <v>22</v>
      </c>
      <c r="B11" s="13">
        <v>44080.987000000001</v>
      </c>
      <c r="C11" s="8" t="s">
        <v>8</v>
      </c>
      <c r="D11" s="13">
        <v>10618.076999999999</v>
      </c>
      <c r="E11" s="8" t="s">
        <v>40</v>
      </c>
      <c r="F11" s="13">
        <v>7629.558</v>
      </c>
      <c r="G11" s="8" t="s">
        <v>41</v>
      </c>
      <c r="H11" s="13">
        <v>7354.6369999999997</v>
      </c>
      <c r="I11" s="8" t="s">
        <v>6</v>
      </c>
      <c r="J11" s="13">
        <v>4355.6890000000003</v>
      </c>
      <c r="K11" s="8" t="s">
        <v>11</v>
      </c>
      <c r="L11" s="13">
        <v>4075.4940000000001</v>
      </c>
    </row>
    <row r="12" spans="1:12" customFormat="1" ht="20.100000000000001" customHeight="1" x14ac:dyDescent="0.15">
      <c r="A12" s="23" t="s">
        <v>18</v>
      </c>
      <c r="B12" s="13">
        <v>35504.762000000002</v>
      </c>
      <c r="C12" s="8" t="s">
        <v>41</v>
      </c>
      <c r="D12" s="13">
        <v>8908.4449999999997</v>
      </c>
      <c r="E12" s="8" t="s">
        <v>8</v>
      </c>
      <c r="F12" s="13">
        <v>6043.3289999999997</v>
      </c>
      <c r="G12" s="8" t="s">
        <v>20</v>
      </c>
      <c r="H12" s="13">
        <v>5290.0889999999999</v>
      </c>
      <c r="I12" s="8" t="s">
        <v>40</v>
      </c>
      <c r="J12" s="13">
        <v>4819.6490000000003</v>
      </c>
      <c r="K12" s="8" t="s">
        <v>6</v>
      </c>
      <c r="L12" s="13">
        <v>3640.88</v>
      </c>
    </row>
    <row r="13" spans="1:12" customFormat="1" ht="20.100000000000001" customHeight="1" x14ac:dyDescent="0.15">
      <c r="A13" s="23" t="s">
        <v>15</v>
      </c>
      <c r="B13" s="13">
        <v>230311.014</v>
      </c>
      <c r="C13" s="8" t="s">
        <v>41</v>
      </c>
      <c r="D13" s="13">
        <v>83527.97</v>
      </c>
      <c r="E13" s="8" t="s">
        <v>8</v>
      </c>
      <c r="F13" s="13">
        <v>50068.343000000001</v>
      </c>
      <c r="G13" s="8" t="s">
        <v>6</v>
      </c>
      <c r="H13" s="13">
        <v>29592.056</v>
      </c>
      <c r="I13" s="8" t="s">
        <v>40</v>
      </c>
      <c r="J13" s="13">
        <v>26624.456999999999</v>
      </c>
      <c r="K13" s="8" t="s">
        <v>20</v>
      </c>
      <c r="L13" s="13">
        <v>12346.962</v>
      </c>
    </row>
    <row r="14" spans="1:12" customFormat="1" ht="20.100000000000001" customHeight="1" x14ac:dyDescent="0.15">
      <c r="A14" s="23" t="s">
        <v>12</v>
      </c>
      <c r="B14" s="13">
        <v>392418.70299999998</v>
      </c>
      <c r="C14" s="8" t="s">
        <v>41</v>
      </c>
      <c r="D14" s="13">
        <v>96789.64</v>
      </c>
      <c r="E14" s="8" t="s">
        <v>8</v>
      </c>
      <c r="F14" s="13">
        <v>93817.932000000001</v>
      </c>
      <c r="G14" s="8" t="s">
        <v>20</v>
      </c>
      <c r="H14" s="13">
        <v>38708.546999999999</v>
      </c>
      <c r="I14" s="8" t="s">
        <v>6</v>
      </c>
      <c r="J14" s="13">
        <v>31886.330999999998</v>
      </c>
      <c r="K14" s="8" t="s">
        <v>40</v>
      </c>
      <c r="L14" s="13">
        <v>29264.397000000001</v>
      </c>
    </row>
    <row r="15" spans="1:12" customFormat="1" ht="20.100000000000001" customHeight="1" x14ac:dyDescent="0.15">
      <c r="A15" s="23" t="s">
        <v>9</v>
      </c>
      <c r="B15" s="12">
        <v>19284.909</v>
      </c>
      <c r="C15" s="8" t="s">
        <v>43</v>
      </c>
      <c r="D15" s="12">
        <v>5418.6109999999999</v>
      </c>
      <c r="E15" s="8" t="s">
        <v>41</v>
      </c>
      <c r="F15" s="12">
        <v>3015.4430000000002</v>
      </c>
      <c r="G15" s="8" t="s">
        <v>40</v>
      </c>
      <c r="H15" s="12">
        <v>2817.8040000000001</v>
      </c>
      <c r="I15" s="8" t="s">
        <v>20</v>
      </c>
      <c r="J15" s="12">
        <v>1956.789</v>
      </c>
      <c r="K15" s="8" t="s">
        <v>8</v>
      </c>
      <c r="L15" s="12">
        <v>1203.021</v>
      </c>
    </row>
    <row r="16" spans="1:12" customFormat="1" ht="20.100000000000001" customHeight="1" x14ac:dyDescent="0.15">
      <c r="A16" s="6" t="s">
        <v>5</v>
      </c>
      <c r="B16" s="11">
        <v>2630606.7250000001</v>
      </c>
      <c r="C16" s="6" t="s">
        <v>41</v>
      </c>
      <c r="D16" s="11">
        <v>730564.75300000003</v>
      </c>
      <c r="E16" s="6" t="s">
        <v>40</v>
      </c>
      <c r="F16" s="11">
        <v>404853.74099999998</v>
      </c>
      <c r="G16" s="6" t="s">
        <v>8</v>
      </c>
      <c r="H16" s="11">
        <v>327456.46100000001</v>
      </c>
      <c r="I16" s="6" t="s">
        <v>20</v>
      </c>
      <c r="J16" s="11">
        <v>229898.28200000001</v>
      </c>
      <c r="K16" s="6" t="s">
        <v>4</v>
      </c>
      <c r="L16" s="11">
        <v>188700.25899999999</v>
      </c>
    </row>
    <row r="17" spans="1:12" customFormat="1" ht="20.100000000000001" customHeight="1" x14ac:dyDescent="0.15">
      <c r="A17" t="s">
        <v>54</v>
      </c>
    </row>
    <row r="18" spans="1:12" customFormat="1" ht="20.100000000000001" customHeight="1" x14ac:dyDescent="0.15">
      <c r="A18" s="15" t="s">
        <v>53</v>
      </c>
      <c r="L18" s="10" t="s">
        <v>52</v>
      </c>
    </row>
    <row r="19" spans="1:12" customFormat="1" ht="20.100000000000001" customHeight="1" x14ac:dyDescent="0.15">
      <c r="A19" s="157" t="s">
        <v>38</v>
      </c>
      <c r="B19" s="155" t="s">
        <v>37</v>
      </c>
      <c r="C19" s="156"/>
      <c r="D19" s="155" t="s">
        <v>36</v>
      </c>
      <c r="E19" s="156"/>
      <c r="F19" s="155" t="s">
        <v>35</v>
      </c>
      <c r="G19" s="156"/>
      <c r="H19" s="155" t="s">
        <v>34</v>
      </c>
      <c r="I19" s="156"/>
      <c r="J19" s="155" t="s">
        <v>33</v>
      </c>
      <c r="K19" s="156"/>
      <c r="L19" s="9" t="s">
        <v>9</v>
      </c>
    </row>
    <row r="20" spans="1:12" customFormat="1" ht="20.100000000000001" customHeight="1" x14ac:dyDescent="0.15">
      <c r="A20" s="158"/>
      <c r="B20" s="9" t="s">
        <v>32</v>
      </c>
      <c r="C20" s="9" t="s">
        <v>31</v>
      </c>
      <c r="D20" s="9" t="s">
        <v>32</v>
      </c>
      <c r="E20" s="9" t="s">
        <v>31</v>
      </c>
      <c r="F20" s="9" t="s">
        <v>32</v>
      </c>
      <c r="G20" s="9" t="s">
        <v>31</v>
      </c>
      <c r="H20" s="9" t="s">
        <v>32</v>
      </c>
      <c r="I20" s="9" t="s">
        <v>31</v>
      </c>
      <c r="J20" s="9" t="s">
        <v>32</v>
      </c>
      <c r="K20" s="9" t="s">
        <v>31</v>
      </c>
      <c r="L20" s="9" t="s">
        <v>31</v>
      </c>
    </row>
    <row r="21" spans="1:12" customFormat="1" ht="20.100000000000001" customHeight="1" x14ac:dyDescent="0.15">
      <c r="A21" s="8" t="s">
        <v>30</v>
      </c>
      <c r="B21" s="8" t="s">
        <v>20</v>
      </c>
      <c r="C21" s="14">
        <v>31786.707999999999</v>
      </c>
      <c r="D21" s="8" t="s">
        <v>0</v>
      </c>
      <c r="E21" s="14">
        <v>31067.206999999999</v>
      </c>
      <c r="F21" s="8" t="s">
        <v>29</v>
      </c>
      <c r="G21" s="14">
        <v>25322.596000000001</v>
      </c>
      <c r="H21" s="8" t="s">
        <v>28</v>
      </c>
      <c r="I21" s="14">
        <v>23084.828000000001</v>
      </c>
      <c r="J21" s="8" t="s">
        <v>56</v>
      </c>
      <c r="K21" s="14">
        <v>16465</v>
      </c>
      <c r="L21" s="22">
        <f t="shared" ref="L21:L29" si="0">B8-(D8+F8+H8+J8+L8+C21+E21+G21+I21+K21)</f>
        <v>63823.673999999883</v>
      </c>
    </row>
    <row r="22" spans="1:12" customFormat="1" ht="20.100000000000001" customHeight="1" x14ac:dyDescent="0.15">
      <c r="A22" s="8" t="s">
        <v>27</v>
      </c>
      <c r="B22" s="8" t="s">
        <v>3</v>
      </c>
      <c r="C22" s="13">
        <v>65172.349000000002</v>
      </c>
      <c r="D22" s="8" t="s">
        <v>6</v>
      </c>
      <c r="E22" s="13">
        <v>64561.911999999997</v>
      </c>
      <c r="F22" s="8" t="s">
        <v>2</v>
      </c>
      <c r="G22" s="13">
        <v>46520.51</v>
      </c>
      <c r="H22" s="8" t="s">
        <v>16</v>
      </c>
      <c r="I22" s="13">
        <v>16323.115</v>
      </c>
      <c r="J22" s="8" t="s">
        <v>1</v>
      </c>
      <c r="K22" s="13">
        <v>11544.661</v>
      </c>
      <c r="L22" s="21">
        <f t="shared" si="0"/>
        <v>55095.679000000004</v>
      </c>
    </row>
    <row r="23" spans="1:12" customFormat="1" ht="20.100000000000001" customHeight="1" x14ac:dyDescent="0.15">
      <c r="A23" s="8" t="s">
        <v>26</v>
      </c>
      <c r="B23" s="8" t="s">
        <v>25</v>
      </c>
      <c r="C23" s="13">
        <v>5979.1289999999999</v>
      </c>
      <c r="D23" s="8" t="s">
        <v>3</v>
      </c>
      <c r="E23" s="13">
        <v>4447.9390000000003</v>
      </c>
      <c r="F23" s="8" t="s">
        <v>24</v>
      </c>
      <c r="G23" s="13">
        <v>1900.9090000000001</v>
      </c>
      <c r="H23" s="8" t="s">
        <v>19</v>
      </c>
      <c r="I23" s="13">
        <v>1666.7</v>
      </c>
      <c r="J23" s="8" t="s">
        <v>11</v>
      </c>
      <c r="K23" s="13">
        <v>1302.136</v>
      </c>
      <c r="L23" s="21">
        <f t="shared" si="0"/>
        <v>7482.023000000001</v>
      </c>
    </row>
    <row r="24" spans="1:12" customFormat="1" ht="20.100000000000001" customHeight="1" x14ac:dyDescent="0.15">
      <c r="A24" s="8" t="s">
        <v>22</v>
      </c>
      <c r="B24" s="8" t="s">
        <v>1</v>
      </c>
      <c r="C24" s="13">
        <v>3205.0650000000001</v>
      </c>
      <c r="D24" s="8" t="s">
        <v>3</v>
      </c>
      <c r="E24" s="13">
        <v>1601.15</v>
      </c>
      <c r="F24" s="8" t="s">
        <v>20</v>
      </c>
      <c r="G24" s="13">
        <v>1214.1199999999999</v>
      </c>
      <c r="H24" s="8" t="s">
        <v>21</v>
      </c>
      <c r="I24" s="13">
        <v>993.6</v>
      </c>
      <c r="J24" s="8" t="s">
        <v>19</v>
      </c>
      <c r="K24" s="13">
        <v>369</v>
      </c>
      <c r="L24" s="21">
        <f t="shared" si="0"/>
        <v>2664.5970000000016</v>
      </c>
    </row>
    <row r="25" spans="1:12" customFormat="1" ht="20.100000000000001" customHeight="1" x14ac:dyDescent="0.15">
      <c r="A25" s="8" t="s">
        <v>18</v>
      </c>
      <c r="B25" s="8" t="s">
        <v>4</v>
      </c>
      <c r="C25" s="13">
        <v>3033.45</v>
      </c>
      <c r="D25" s="8" t="s">
        <v>3</v>
      </c>
      <c r="E25" s="13">
        <v>763.19100000000003</v>
      </c>
      <c r="F25" s="8" t="s">
        <v>17</v>
      </c>
      <c r="G25" s="13">
        <v>745.04</v>
      </c>
      <c r="H25" s="8" t="s">
        <v>1</v>
      </c>
      <c r="I25" s="13">
        <v>675.44200000000001</v>
      </c>
      <c r="J25" s="8" t="s">
        <v>16</v>
      </c>
      <c r="K25" s="13">
        <v>478.89100000000002</v>
      </c>
      <c r="L25" s="21">
        <f t="shared" si="0"/>
        <v>1106.3559999999998</v>
      </c>
    </row>
    <row r="26" spans="1:12" customFormat="1" ht="20.100000000000001" customHeight="1" x14ac:dyDescent="0.15">
      <c r="A26" s="8" t="s">
        <v>15</v>
      </c>
      <c r="B26" s="8" t="s">
        <v>4</v>
      </c>
      <c r="C26" s="13">
        <v>12327.079</v>
      </c>
      <c r="D26" s="8" t="s">
        <v>3</v>
      </c>
      <c r="E26" s="13">
        <v>5678.5450000000001</v>
      </c>
      <c r="F26" s="8" t="s">
        <v>1</v>
      </c>
      <c r="G26" s="13">
        <v>4994.1030000000001</v>
      </c>
      <c r="H26" s="8" t="s">
        <v>14</v>
      </c>
      <c r="I26" s="13">
        <v>1113.3040000000001</v>
      </c>
      <c r="J26" s="8" t="s">
        <v>13</v>
      </c>
      <c r="K26" s="13">
        <v>671.47900000000004</v>
      </c>
      <c r="L26" s="21">
        <f t="shared" si="0"/>
        <v>3366.7159999999858</v>
      </c>
    </row>
    <row r="27" spans="1:12" customFormat="1" ht="20.100000000000001" customHeight="1" x14ac:dyDescent="0.15">
      <c r="A27" s="8" t="s">
        <v>12</v>
      </c>
      <c r="B27" s="8" t="s">
        <v>3</v>
      </c>
      <c r="C27" s="13">
        <v>22793.420999999998</v>
      </c>
      <c r="D27" s="8" t="s">
        <v>1</v>
      </c>
      <c r="E27" s="13">
        <v>17480.87</v>
      </c>
      <c r="F27" s="8" t="s">
        <v>4</v>
      </c>
      <c r="G27" s="13">
        <v>14410.546</v>
      </c>
      <c r="H27" s="8" t="s">
        <v>11</v>
      </c>
      <c r="I27" s="13">
        <v>6319.9030000000002</v>
      </c>
      <c r="J27" s="8" t="s">
        <v>10</v>
      </c>
      <c r="K27" s="13">
        <v>5343.0010000000002</v>
      </c>
      <c r="L27" s="21">
        <f t="shared" si="0"/>
        <v>35604.115000000049</v>
      </c>
    </row>
    <row r="28" spans="1:12" customFormat="1" ht="20.100000000000001" customHeight="1" x14ac:dyDescent="0.15">
      <c r="A28" s="8" t="s">
        <v>9</v>
      </c>
      <c r="B28" s="8" t="s">
        <v>7</v>
      </c>
      <c r="C28" s="12">
        <v>1102</v>
      </c>
      <c r="D28" s="8" t="s">
        <v>42</v>
      </c>
      <c r="E28" s="12">
        <v>908.2</v>
      </c>
      <c r="F28" s="8" t="s">
        <v>6</v>
      </c>
      <c r="G28" s="12">
        <v>569.14</v>
      </c>
      <c r="H28" s="8" t="s">
        <v>3</v>
      </c>
      <c r="I28" s="12">
        <v>524.45899999999995</v>
      </c>
      <c r="J28" s="8" t="s">
        <v>13</v>
      </c>
      <c r="K28" s="12">
        <v>429</v>
      </c>
      <c r="L28" s="20">
        <f t="shared" si="0"/>
        <v>1340.4419999999991</v>
      </c>
    </row>
    <row r="29" spans="1:12" customFormat="1" ht="20.100000000000001" customHeight="1" x14ac:dyDescent="0.15">
      <c r="A29" s="6" t="s">
        <v>5</v>
      </c>
      <c r="B29" s="6" t="s">
        <v>6</v>
      </c>
      <c r="C29" s="11">
        <v>187336.416</v>
      </c>
      <c r="D29" s="6" t="s">
        <v>3</v>
      </c>
      <c r="E29" s="11">
        <v>162723.96</v>
      </c>
      <c r="F29" s="6" t="s">
        <v>2</v>
      </c>
      <c r="G29" s="11">
        <v>52334.22</v>
      </c>
      <c r="H29" s="6" t="s">
        <v>1</v>
      </c>
      <c r="I29" s="11">
        <v>40284.94</v>
      </c>
      <c r="J29" s="6" t="s">
        <v>0</v>
      </c>
      <c r="K29" s="11">
        <v>32107.522000000001</v>
      </c>
      <c r="L29" s="20">
        <f t="shared" si="0"/>
        <v>274346.17099999962</v>
      </c>
    </row>
    <row r="30" spans="1:12" customFormat="1" ht="20.100000000000001" customHeight="1" x14ac:dyDescent="0.15"/>
    <row r="31" spans="1:12" customFormat="1" ht="20.100000000000001" customHeight="1" x14ac:dyDescent="0.15"/>
    <row r="32" spans="1:12" customFormat="1" ht="20.100000000000001" customHeight="1" x14ac:dyDescent="0.15"/>
    <row r="33" spans="1:12" customFormat="1" ht="20.100000000000001" customHeight="1" x14ac:dyDescent="0.15">
      <c r="A33" t="s">
        <v>51</v>
      </c>
    </row>
    <row r="34" spans="1:12" customFormat="1" ht="20.100000000000001" customHeight="1" x14ac:dyDescent="0.15">
      <c r="A34" s="157" t="s">
        <v>38</v>
      </c>
      <c r="B34" s="159" t="s">
        <v>50</v>
      </c>
      <c r="C34" s="155" t="s">
        <v>49</v>
      </c>
      <c r="D34" s="156"/>
      <c r="E34" s="155" t="s">
        <v>48</v>
      </c>
      <c r="F34" s="156"/>
      <c r="G34" s="155" t="s">
        <v>47</v>
      </c>
      <c r="H34" s="156"/>
      <c r="I34" s="155" t="s">
        <v>46</v>
      </c>
      <c r="J34" s="156"/>
      <c r="K34" s="155" t="s">
        <v>45</v>
      </c>
      <c r="L34" s="156"/>
    </row>
    <row r="35" spans="1:12" customFormat="1" ht="20.100000000000001" customHeight="1" x14ac:dyDescent="0.15">
      <c r="A35" s="158"/>
      <c r="B35" s="160"/>
      <c r="C35" s="9" t="s">
        <v>32</v>
      </c>
      <c r="D35" s="9" t="s">
        <v>31</v>
      </c>
      <c r="E35" s="9" t="s">
        <v>32</v>
      </c>
      <c r="F35" s="9" t="s">
        <v>31</v>
      </c>
      <c r="G35" s="9" t="s">
        <v>32</v>
      </c>
      <c r="H35" s="9" t="s">
        <v>31</v>
      </c>
      <c r="I35" s="9" t="s">
        <v>32</v>
      </c>
      <c r="J35" s="9" t="s">
        <v>31</v>
      </c>
      <c r="K35" s="9" t="s">
        <v>32</v>
      </c>
      <c r="L35" s="9" t="s">
        <v>31</v>
      </c>
    </row>
    <row r="36" spans="1:12" customFormat="1" ht="20.100000000000001" customHeight="1" x14ac:dyDescent="0.15">
      <c r="A36" s="8" t="s">
        <v>30</v>
      </c>
      <c r="B36" s="7">
        <v>100</v>
      </c>
      <c r="C36" s="8" t="s">
        <v>41</v>
      </c>
      <c r="D36" s="18">
        <f t="shared" ref="D36:D44" si="1">D8/B8*100</f>
        <v>32.085738881064621</v>
      </c>
      <c r="E36" s="8" t="s">
        <v>40</v>
      </c>
      <c r="F36" s="18">
        <f t="shared" ref="F36:F44" si="2">F8/B8*100</f>
        <v>25.320147279237105</v>
      </c>
      <c r="G36" s="8" t="s">
        <v>8</v>
      </c>
      <c r="H36" s="18">
        <f t="shared" ref="H36:H44" si="3">H8/B8*100</f>
        <v>7.8940910432804952</v>
      </c>
      <c r="I36" s="8" t="s">
        <v>3</v>
      </c>
      <c r="J36" s="18">
        <f t="shared" ref="J36:J44" si="4">J8/B8*100</f>
        <v>7.1592933898968978</v>
      </c>
      <c r="K36" s="8" t="s">
        <v>6</v>
      </c>
      <c r="L36" s="18">
        <f t="shared" ref="L36:L44" si="5">L8/B8*100</f>
        <v>5.3298742532897698</v>
      </c>
    </row>
    <row r="37" spans="1:12" customFormat="1" ht="20.100000000000001" customHeight="1" x14ac:dyDescent="0.15">
      <c r="A37" s="8" t="s">
        <v>27</v>
      </c>
      <c r="B37" s="7">
        <v>100</v>
      </c>
      <c r="C37" s="8" t="s">
        <v>41</v>
      </c>
      <c r="D37" s="18">
        <f t="shared" si="1"/>
        <v>24.641057833405782</v>
      </c>
      <c r="E37" s="8" t="s">
        <v>4</v>
      </c>
      <c r="F37" s="18">
        <f t="shared" si="2"/>
        <v>15.249787402318738</v>
      </c>
      <c r="G37" s="8" t="s">
        <v>20</v>
      </c>
      <c r="H37" s="18">
        <f t="shared" si="3"/>
        <v>14.318776078521674</v>
      </c>
      <c r="I37" s="8" t="s">
        <v>40</v>
      </c>
      <c r="J37" s="18">
        <f t="shared" si="4"/>
        <v>11.162434309247281</v>
      </c>
      <c r="K37" s="8" t="s">
        <v>8</v>
      </c>
      <c r="L37" s="18">
        <f t="shared" si="5"/>
        <v>7.6506283239639501</v>
      </c>
    </row>
    <row r="38" spans="1:12" customFormat="1" ht="20.100000000000001" customHeight="1" x14ac:dyDescent="0.15">
      <c r="A38" s="8" t="s">
        <v>26</v>
      </c>
      <c r="B38" s="7">
        <v>100</v>
      </c>
      <c r="C38" s="8" t="s">
        <v>8</v>
      </c>
      <c r="D38" s="18">
        <f t="shared" si="1"/>
        <v>28.131338310371429</v>
      </c>
      <c r="E38" s="8" t="s">
        <v>41</v>
      </c>
      <c r="F38" s="18">
        <f t="shared" si="2"/>
        <v>20.400422696647954</v>
      </c>
      <c r="G38" s="8" t="s">
        <v>40</v>
      </c>
      <c r="H38" s="18">
        <f t="shared" si="3"/>
        <v>9.4216567061233398</v>
      </c>
      <c r="I38" s="8" t="s">
        <v>6</v>
      </c>
      <c r="J38" s="18">
        <f t="shared" si="4"/>
        <v>7.8920605733597062</v>
      </c>
      <c r="K38" s="8" t="s">
        <v>44</v>
      </c>
      <c r="L38" s="18">
        <f t="shared" si="5"/>
        <v>7.5795495302703646</v>
      </c>
    </row>
    <row r="39" spans="1:12" customFormat="1" ht="20.100000000000001" customHeight="1" x14ac:dyDescent="0.15">
      <c r="A39" s="8" t="s">
        <v>22</v>
      </c>
      <c r="B39" s="7">
        <v>100</v>
      </c>
      <c r="C39" s="8" t="s">
        <v>8</v>
      </c>
      <c r="D39" s="18">
        <f t="shared" si="1"/>
        <v>24.087657111670389</v>
      </c>
      <c r="E39" s="8" t="s">
        <v>41</v>
      </c>
      <c r="F39" s="18">
        <f t="shared" si="2"/>
        <v>17.308047117910494</v>
      </c>
      <c r="G39" s="8" t="s">
        <v>40</v>
      </c>
      <c r="H39" s="18">
        <f t="shared" si="3"/>
        <v>16.684374603499688</v>
      </c>
      <c r="I39" s="8" t="s">
        <v>11</v>
      </c>
      <c r="J39" s="18">
        <f t="shared" si="4"/>
        <v>9.8811058835864998</v>
      </c>
      <c r="K39" s="8" t="s">
        <v>6</v>
      </c>
      <c r="L39" s="18">
        <f t="shared" si="5"/>
        <v>9.2454690272701932</v>
      </c>
    </row>
    <row r="40" spans="1:12" customFormat="1" ht="20.100000000000001" customHeight="1" x14ac:dyDescent="0.15">
      <c r="A40" s="8" t="s">
        <v>18</v>
      </c>
      <c r="B40" s="7">
        <v>100</v>
      </c>
      <c r="C40" s="8" t="s">
        <v>41</v>
      </c>
      <c r="D40" s="18">
        <f t="shared" si="1"/>
        <v>25.090845560378632</v>
      </c>
      <c r="E40" s="8" t="s">
        <v>8</v>
      </c>
      <c r="F40" s="18">
        <f t="shared" si="2"/>
        <v>17.021178736531169</v>
      </c>
      <c r="G40" s="8" t="s">
        <v>40</v>
      </c>
      <c r="H40" s="18">
        <f t="shared" si="3"/>
        <v>14.899660501878593</v>
      </c>
      <c r="I40" s="8" t="s">
        <v>20</v>
      </c>
      <c r="J40" s="18">
        <f t="shared" si="4"/>
        <v>13.574655140625925</v>
      </c>
      <c r="K40" s="8" t="s">
        <v>6</v>
      </c>
      <c r="L40" s="18">
        <f t="shared" si="5"/>
        <v>10.254624436012273</v>
      </c>
    </row>
    <row r="41" spans="1:12" customFormat="1" ht="20.100000000000001" customHeight="1" x14ac:dyDescent="0.15">
      <c r="A41" s="8" t="s">
        <v>15</v>
      </c>
      <c r="B41" s="7">
        <v>100</v>
      </c>
      <c r="C41" s="8" t="s">
        <v>41</v>
      </c>
      <c r="D41" s="18">
        <f t="shared" si="1"/>
        <v>36.267466565884689</v>
      </c>
      <c r="E41" s="8" t="s">
        <v>8</v>
      </c>
      <c r="F41" s="18">
        <f t="shared" si="2"/>
        <v>21.739447944942832</v>
      </c>
      <c r="G41" s="8" t="s">
        <v>6</v>
      </c>
      <c r="H41" s="18">
        <f t="shared" si="3"/>
        <v>12.848736795540313</v>
      </c>
      <c r="I41" s="8" t="s">
        <v>40</v>
      </c>
      <c r="J41" s="18">
        <f t="shared" si="4"/>
        <v>11.560218739690843</v>
      </c>
      <c r="K41" s="8" t="s">
        <v>20</v>
      </c>
      <c r="L41" s="18">
        <f t="shared" si="5"/>
        <v>5.3609950238853967</v>
      </c>
    </row>
    <row r="42" spans="1:12" customFormat="1" ht="20.100000000000001" customHeight="1" x14ac:dyDescent="0.15">
      <c r="A42" s="8" t="s">
        <v>12</v>
      </c>
      <c r="B42" s="7">
        <v>100</v>
      </c>
      <c r="C42" s="8" t="s">
        <v>8</v>
      </c>
      <c r="D42" s="18">
        <f t="shared" si="1"/>
        <v>24.664889634477998</v>
      </c>
      <c r="E42" s="8" t="s">
        <v>41</v>
      </c>
      <c r="F42" s="18">
        <f t="shared" si="2"/>
        <v>23.907609724707747</v>
      </c>
      <c r="G42" s="8" t="s">
        <v>20</v>
      </c>
      <c r="H42" s="18">
        <f t="shared" si="3"/>
        <v>9.8640933024030701</v>
      </c>
      <c r="I42" s="8" t="s">
        <v>6</v>
      </c>
      <c r="J42" s="18">
        <f t="shared" si="4"/>
        <v>8.1255890089418088</v>
      </c>
      <c r="K42" s="8" t="s">
        <v>40</v>
      </c>
      <c r="L42" s="18">
        <f t="shared" si="5"/>
        <v>7.4574419558182985</v>
      </c>
    </row>
    <row r="43" spans="1:12" customFormat="1" ht="20.100000000000001" customHeight="1" x14ac:dyDescent="0.15">
      <c r="A43" s="8" t="s">
        <v>9</v>
      </c>
      <c r="B43" s="7">
        <v>100</v>
      </c>
      <c r="C43" s="8" t="s">
        <v>43</v>
      </c>
      <c r="D43" s="17">
        <f t="shared" si="1"/>
        <v>28.097674715499043</v>
      </c>
      <c r="E43" s="8" t="s">
        <v>40</v>
      </c>
      <c r="F43" s="17">
        <f t="shared" si="2"/>
        <v>15.636283272065221</v>
      </c>
      <c r="G43" s="8" t="s">
        <v>41</v>
      </c>
      <c r="H43" s="17">
        <f t="shared" si="3"/>
        <v>14.61144566458675</v>
      </c>
      <c r="I43" s="8" t="s">
        <v>20</v>
      </c>
      <c r="J43" s="17">
        <f t="shared" si="4"/>
        <v>10.146737015974512</v>
      </c>
      <c r="K43" s="8" t="s">
        <v>42</v>
      </c>
      <c r="L43" s="17">
        <f t="shared" si="5"/>
        <v>6.2381471439662999</v>
      </c>
    </row>
    <row r="44" spans="1:12" customFormat="1" ht="20.100000000000001" customHeight="1" x14ac:dyDescent="0.15">
      <c r="A44" s="6" t="s">
        <v>5</v>
      </c>
      <c r="B44" s="5">
        <v>100</v>
      </c>
      <c r="C44" s="6" t="s">
        <v>41</v>
      </c>
      <c r="D44" s="19">
        <f t="shared" si="1"/>
        <v>27.771720723476822</v>
      </c>
      <c r="E44" s="6" t="s">
        <v>40</v>
      </c>
      <c r="F44" s="19">
        <f t="shared" si="2"/>
        <v>15.390127956127685</v>
      </c>
      <c r="G44" s="6" t="s">
        <v>8</v>
      </c>
      <c r="H44" s="17">
        <f t="shared" si="3"/>
        <v>12.44794434257367</v>
      </c>
      <c r="I44" s="6" t="s">
        <v>20</v>
      </c>
      <c r="J44" s="17">
        <f t="shared" si="4"/>
        <v>8.7393634257511454</v>
      </c>
      <c r="K44" s="6" t="s">
        <v>6</v>
      </c>
      <c r="L44" s="17">
        <f t="shared" si="5"/>
        <v>7.1732599634405636</v>
      </c>
    </row>
    <row r="45" spans="1:12" customFormat="1" ht="20.100000000000001" customHeight="1" x14ac:dyDescent="0.15"/>
    <row r="46" spans="1:12" customFormat="1" ht="20.100000000000001" customHeight="1" x14ac:dyDescent="0.15">
      <c r="L46" s="10" t="s">
        <v>39</v>
      </c>
    </row>
    <row r="47" spans="1:12" customFormat="1" ht="20.100000000000001" customHeight="1" x14ac:dyDescent="0.15">
      <c r="A47" s="157" t="s">
        <v>38</v>
      </c>
      <c r="B47" s="155" t="s">
        <v>37</v>
      </c>
      <c r="C47" s="156"/>
      <c r="D47" s="155" t="s">
        <v>36</v>
      </c>
      <c r="E47" s="156"/>
      <c r="F47" s="155" t="s">
        <v>35</v>
      </c>
      <c r="G47" s="156"/>
      <c r="H47" s="155" t="s">
        <v>34</v>
      </c>
      <c r="I47" s="156"/>
      <c r="J47" s="155" t="s">
        <v>33</v>
      </c>
      <c r="K47" s="156"/>
      <c r="L47" s="9" t="s">
        <v>9</v>
      </c>
    </row>
    <row r="48" spans="1:12" customFormat="1" ht="20.100000000000001" customHeight="1" x14ac:dyDescent="0.15">
      <c r="A48" s="158"/>
      <c r="B48" s="9" t="s">
        <v>32</v>
      </c>
      <c r="C48" s="9" t="s">
        <v>31</v>
      </c>
      <c r="D48" s="9" t="s">
        <v>32</v>
      </c>
      <c r="E48" s="9" t="s">
        <v>31</v>
      </c>
      <c r="F48" s="9" t="s">
        <v>32</v>
      </c>
      <c r="G48" s="9" t="s">
        <v>31</v>
      </c>
      <c r="H48" s="9" t="s">
        <v>32</v>
      </c>
      <c r="I48" s="9" t="s">
        <v>31</v>
      </c>
      <c r="J48" s="9" t="s">
        <v>32</v>
      </c>
      <c r="K48" s="9" t="s">
        <v>31</v>
      </c>
      <c r="L48" s="9" t="s">
        <v>31</v>
      </c>
    </row>
    <row r="49" spans="1:12" customFormat="1" ht="20.100000000000001" customHeight="1" x14ac:dyDescent="0.15">
      <c r="A49" s="8" t="s">
        <v>30</v>
      </c>
      <c r="B49" s="8" t="s">
        <v>20</v>
      </c>
      <c r="C49" s="18">
        <f t="shared" ref="C49:C57" si="6">C21/B8*100</f>
        <v>3.6857735279091468</v>
      </c>
      <c r="D49" s="8" t="s">
        <v>0</v>
      </c>
      <c r="E49" s="18">
        <f t="shared" ref="E49:E57" si="7">E21/B8*100</f>
        <v>3.6023450162462161</v>
      </c>
      <c r="F49" s="8" t="s">
        <v>29</v>
      </c>
      <c r="G49" s="18">
        <f t="shared" ref="G49:G57" si="8">G21/B8*100</f>
        <v>2.9362384426452106</v>
      </c>
      <c r="H49" s="8" t="s">
        <v>28</v>
      </c>
      <c r="I49" s="18">
        <f t="shared" ref="I49:I57" si="9">I21/B8*100</f>
        <v>2.6767618697329669</v>
      </c>
      <c r="J49" s="8" t="s">
        <v>4</v>
      </c>
      <c r="K49" s="18">
        <f t="shared" ref="K49:K57" si="10">K21/B8*100</f>
        <v>1.909171001194087</v>
      </c>
      <c r="L49" s="18">
        <f t="shared" ref="L49:L57" si="11">L21/B8*100</f>
        <v>7.4005652955034806</v>
      </c>
    </row>
    <row r="50" spans="1:12" customFormat="1" ht="20.100000000000001" customHeight="1" x14ac:dyDescent="0.15">
      <c r="A50" s="8" t="s">
        <v>27</v>
      </c>
      <c r="B50" s="8" t="s">
        <v>6</v>
      </c>
      <c r="C50" s="18">
        <f t="shared" si="6"/>
        <v>6.7826058529526669</v>
      </c>
      <c r="D50" s="8" t="s">
        <v>3</v>
      </c>
      <c r="E50" s="18">
        <f t="shared" si="7"/>
        <v>6.7190765551355991</v>
      </c>
      <c r="F50" s="8" t="s">
        <v>2</v>
      </c>
      <c r="G50" s="18">
        <f t="shared" si="8"/>
        <v>4.8414747703561067</v>
      </c>
      <c r="H50" s="8" t="s">
        <v>16</v>
      </c>
      <c r="I50" s="18">
        <f t="shared" si="9"/>
        <v>1.6987765062360951</v>
      </c>
      <c r="J50" s="8" t="s">
        <v>14</v>
      </c>
      <c r="K50" s="18">
        <f t="shared" si="10"/>
        <v>1.2014740372324832</v>
      </c>
      <c r="L50" s="18">
        <f t="shared" si="11"/>
        <v>5.7339083306296255</v>
      </c>
    </row>
    <row r="51" spans="1:12" customFormat="1" ht="20.100000000000001" customHeight="1" x14ac:dyDescent="0.15">
      <c r="A51" s="8" t="s">
        <v>26</v>
      </c>
      <c r="B51" s="8" t="s">
        <v>25</v>
      </c>
      <c r="C51" s="18">
        <f t="shared" si="6"/>
        <v>6.9755621777568928</v>
      </c>
      <c r="D51" s="8" t="s">
        <v>3</v>
      </c>
      <c r="E51" s="18">
        <f t="shared" si="7"/>
        <v>5.1891964627907869</v>
      </c>
      <c r="F51" s="8" t="s">
        <v>24</v>
      </c>
      <c r="G51" s="18">
        <f t="shared" si="8"/>
        <v>2.2176990869000615</v>
      </c>
      <c r="H51" s="8" t="s">
        <v>11</v>
      </c>
      <c r="I51" s="18">
        <f t="shared" si="9"/>
        <v>1.9444587132452593</v>
      </c>
      <c r="J51" s="8" t="s">
        <v>23</v>
      </c>
      <c r="K51" s="18">
        <f t="shared" si="10"/>
        <v>1.5191394318295606</v>
      </c>
      <c r="L51" s="18">
        <f t="shared" si="11"/>
        <v>8.7289163107046477</v>
      </c>
    </row>
    <row r="52" spans="1:12" customFormat="1" ht="20.100000000000001" customHeight="1" x14ac:dyDescent="0.15">
      <c r="A52" s="8" t="s">
        <v>22</v>
      </c>
      <c r="B52" s="8" t="s">
        <v>1</v>
      </c>
      <c r="C52" s="18">
        <f t="shared" si="6"/>
        <v>7.2708558000300672</v>
      </c>
      <c r="D52" s="8" t="s">
        <v>3</v>
      </c>
      <c r="E52" s="18">
        <f t="shared" si="7"/>
        <v>3.6322916272269494</v>
      </c>
      <c r="F52" s="8" t="s">
        <v>21</v>
      </c>
      <c r="G52" s="18">
        <f t="shared" si="8"/>
        <v>2.7542940451855125</v>
      </c>
      <c r="H52" s="8" t="s">
        <v>20</v>
      </c>
      <c r="I52" s="18">
        <f t="shared" si="9"/>
        <v>2.2540330142789227</v>
      </c>
      <c r="J52" s="8" t="s">
        <v>19</v>
      </c>
      <c r="K52" s="18">
        <f t="shared" si="10"/>
        <v>0.83709559407097667</v>
      </c>
      <c r="L52" s="18">
        <f t="shared" si="11"/>
        <v>6.0447761752703073</v>
      </c>
    </row>
    <row r="53" spans="1:12" customFormat="1" ht="20.100000000000001" customHeight="1" x14ac:dyDescent="0.15">
      <c r="A53" s="8" t="s">
        <v>18</v>
      </c>
      <c r="B53" s="8" t="s">
        <v>4</v>
      </c>
      <c r="C53" s="18">
        <f t="shared" si="6"/>
        <v>8.5437835071250419</v>
      </c>
      <c r="D53" s="8" t="s">
        <v>3</v>
      </c>
      <c r="E53" s="18">
        <f t="shared" si="7"/>
        <v>2.1495454609722491</v>
      </c>
      <c r="F53" s="8" t="s">
        <v>17</v>
      </c>
      <c r="G53" s="18">
        <f t="shared" si="8"/>
        <v>2.0984227411522993</v>
      </c>
      <c r="H53" s="8" t="s">
        <v>16</v>
      </c>
      <c r="I53" s="18">
        <f t="shared" si="9"/>
        <v>1.9023983318068711</v>
      </c>
      <c r="J53" s="8" t="s">
        <v>1</v>
      </c>
      <c r="K53" s="18">
        <f t="shared" si="10"/>
        <v>1.3488078021759446</v>
      </c>
      <c r="L53" s="18">
        <f t="shared" si="11"/>
        <v>3.1160777813409926</v>
      </c>
    </row>
    <row r="54" spans="1:12" customFormat="1" ht="20.100000000000001" customHeight="1" x14ac:dyDescent="0.15">
      <c r="A54" s="8" t="s">
        <v>15</v>
      </c>
      <c r="B54" s="8" t="s">
        <v>3</v>
      </c>
      <c r="C54" s="18">
        <f t="shared" si="6"/>
        <v>5.3523619152664574</v>
      </c>
      <c r="D54" s="8" t="s">
        <v>1</v>
      </c>
      <c r="E54" s="18">
        <f t="shared" si="7"/>
        <v>2.4655985405891183</v>
      </c>
      <c r="F54" s="8" t="s">
        <v>4</v>
      </c>
      <c r="G54" s="18">
        <f t="shared" si="8"/>
        <v>2.1684169216501301</v>
      </c>
      <c r="H54" s="8" t="s">
        <v>14</v>
      </c>
      <c r="I54" s="18">
        <f t="shared" si="9"/>
        <v>0.48339155851226467</v>
      </c>
      <c r="J54" s="8" t="s">
        <v>13</v>
      </c>
      <c r="K54" s="18">
        <f t="shared" si="10"/>
        <v>0.2915531430033998</v>
      </c>
      <c r="L54" s="18">
        <f t="shared" si="11"/>
        <v>1.4618128510345518</v>
      </c>
    </row>
    <row r="55" spans="1:12" customFormat="1" ht="20.100000000000001" customHeight="1" x14ac:dyDescent="0.15">
      <c r="A55" s="8" t="s">
        <v>12</v>
      </c>
      <c r="B55" s="8" t="s">
        <v>3</v>
      </c>
      <c r="C55" s="18">
        <f t="shared" si="6"/>
        <v>5.808444099566783</v>
      </c>
      <c r="D55" s="8" t="s">
        <v>1</v>
      </c>
      <c r="E55" s="18">
        <f t="shared" si="7"/>
        <v>4.4546475145961635</v>
      </c>
      <c r="F55" s="8" t="s">
        <v>4</v>
      </c>
      <c r="G55" s="18">
        <f t="shared" si="8"/>
        <v>3.6722373041429681</v>
      </c>
      <c r="H55" s="8" t="s">
        <v>11</v>
      </c>
      <c r="I55" s="18">
        <f t="shared" si="9"/>
        <v>1.610499946023215</v>
      </c>
      <c r="J55" s="8" t="s">
        <v>10</v>
      </c>
      <c r="K55" s="18">
        <f t="shared" si="10"/>
        <v>1.3615561539634364</v>
      </c>
      <c r="L55" s="18">
        <f t="shared" si="11"/>
        <v>9.0729913553585266</v>
      </c>
    </row>
    <row r="56" spans="1:12" customFormat="1" ht="20.100000000000001" customHeight="1" x14ac:dyDescent="0.15">
      <c r="A56" s="8" t="s">
        <v>9</v>
      </c>
      <c r="B56" s="8" t="s">
        <v>8</v>
      </c>
      <c r="C56" s="17">
        <f t="shared" si="6"/>
        <v>5.7143126783745775</v>
      </c>
      <c r="D56" s="8" t="s">
        <v>7</v>
      </c>
      <c r="E56" s="17">
        <f t="shared" si="7"/>
        <v>4.7093818280397386</v>
      </c>
      <c r="F56" s="8" t="s">
        <v>6</v>
      </c>
      <c r="G56" s="17">
        <f t="shared" si="8"/>
        <v>2.9512195261071752</v>
      </c>
      <c r="H56" s="8" t="s">
        <v>3</v>
      </c>
      <c r="I56" s="17">
        <f t="shared" si="9"/>
        <v>2.7195305925477791</v>
      </c>
      <c r="J56" s="8" t="s">
        <v>4</v>
      </c>
      <c r="K56" s="17">
        <f t="shared" si="10"/>
        <v>2.2245373312365642</v>
      </c>
      <c r="L56" s="17">
        <f t="shared" si="11"/>
        <v>6.9507302316023329</v>
      </c>
    </row>
    <row r="57" spans="1:12" customFormat="1" ht="20.100000000000001" customHeight="1" x14ac:dyDescent="0.15">
      <c r="A57" s="6" t="s">
        <v>5</v>
      </c>
      <c r="B57" s="6" t="s">
        <v>4</v>
      </c>
      <c r="C57" s="17">
        <f t="shared" si="6"/>
        <v>7.1214147755210346</v>
      </c>
      <c r="D57" s="6" t="s">
        <v>3</v>
      </c>
      <c r="E57" s="17">
        <f t="shared" si="7"/>
        <v>6.1857957882320846</v>
      </c>
      <c r="F57" s="6" t="s">
        <v>2</v>
      </c>
      <c r="G57" s="17">
        <f t="shared" si="8"/>
        <v>1.9894353459466656</v>
      </c>
      <c r="H57" s="6" t="s">
        <v>1</v>
      </c>
      <c r="I57" s="17">
        <f t="shared" si="9"/>
        <v>1.5313934849003323</v>
      </c>
      <c r="J57" s="6" t="s">
        <v>0</v>
      </c>
      <c r="K57" s="17">
        <f t="shared" si="10"/>
        <v>1.2205367565917706</v>
      </c>
      <c r="L57" s="17">
        <f t="shared" si="11"/>
        <v>10.429007437438207</v>
      </c>
    </row>
    <row r="58" spans="1:12" customFormat="1" ht="20.100000000000001" customHeight="1" x14ac:dyDescent="0.15">
      <c r="A58" s="4"/>
      <c r="B58" s="3"/>
      <c r="C58" s="2"/>
      <c r="D58" s="3"/>
      <c r="E58" s="2"/>
      <c r="F58" s="3"/>
      <c r="G58" s="2"/>
      <c r="H58" s="3"/>
      <c r="I58" s="2"/>
      <c r="J58" s="3"/>
      <c r="K58" s="2"/>
      <c r="L58" s="2"/>
    </row>
    <row r="59" spans="1:12" customFormat="1" ht="20.100000000000001" customHeight="1" x14ac:dyDescent="0.15">
      <c r="A59" t="s">
        <v>55</v>
      </c>
    </row>
    <row r="60" spans="1:12" customFormat="1" ht="20.100000000000001" customHeight="1" x14ac:dyDescent="0.15">
      <c r="A60" t="s">
        <v>31</v>
      </c>
    </row>
    <row r="61" spans="1:12" customFormat="1" ht="20.100000000000001" customHeight="1" x14ac:dyDescent="0.15">
      <c r="A61" s="157" t="s">
        <v>38</v>
      </c>
      <c r="B61" s="159" t="s">
        <v>50</v>
      </c>
      <c r="C61" s="155" t="s">
        <v>49</v>
      </c>
      <c r="D61" s="156"/>
      <c r="E61" s="155" t="s">
        <v>48</v>
      </c>
      <c r="F61" s="156"/>
      <c r="G61" s="155" t="s">
        <v>47</v>
      </c>
      <c r="H61" s="156"/>
      <c r="I61" s="155" t="s">
        <v>46</v>
      </c>
      <c r="J61" s="156"/>
      <c r="K61" s="155" t="s">
        <v>45</v>
      </c>
      <c r="L61" s="156"/>
    </row>
    <row r="62" spans="1:12" customFormat="1" ht="20.100000000000001" customHeight="1" x14ac:dyDescent="0.15">
      <c r="A62" s="158"/>
      <c r="B62" s="160"/>
      <c r="C62" s="9" t="s">
        <v>32</v>
      </c>
      <c r="D62" s="9" t="s">
        <v>31</v>
      </c>
      <c r="E62" s="9" t="s">
        <v>32</v>
      </c>
      <c r="F62" s="9" t="s">
        <v>31</v>
      </c>
      <c r="G62" s="9" t="s">
        <v>32</v>
      </c>
      <c r="H62" s="9" t="s">
        <v>31</v>
      </c>
      <c r="I62" s="9" t="s">
        <v>32</v>
      </c>
      <c r="J62" s="9" t="s">
        <v>31</v>
      </c>
      <c r="K62" s="9" t="s">
        <v>32</v>
      </c>
      <c r="L62" s="9" t="s">
        <v>31</v>
      </c>
    </row>
    <row r="63" spans="1:12" customFormat="1" ht="20.100000000000001" customHeight="1" x14ac:dyDescent="0.15">
      <c r="A63" s="8" t="s">
        <v>30</v>
      </c>
      <c r="B63" s="14">
        <v>826833.36</v>
      </c>
      <c r="C63" s="8" t="s">
        <v>41</v>
      </c>
      <c r="D63" s="14">
        <v>271186.96100000001</v>
      </c>
      <c r="E63" s="8" t="s">
        <v>40</v>
      </c>
      <c r="F63" s="14">
        <v>204011.53400000001</v>
      </c>
      <c r="G63" s="8" t="s">
        <v>8</v>
      </c>
      <c r="H63" s="14">
        <v>64799.633999999998</v>
      </c>
      <c r="I63" s="8" t="s">
        <v>3</v>
      </c>
      <c r="J63" s="14">
        <v>55599.945</v>
      </c>
      <c r="K63" s="8" t="s">
        <v>6</v>
      </c>
      <c r="L63" s="14">
        <v>47634.038</v>
      </c>
    </row>
    <row r="64" spans="1:12" customFormat="1" ht="20.100000000000001" customHeight="1" x14ac:dyDescent="0.15">
      <c r="A64" s="8" t="s">
        <v>27</v>
      </c>
      <c r="B64" s="13">
        <v>932382.16899999999</v>
      </c>
      <c r="C64" s="8" t="s">
        <v>41</v>
      </c>
      <c r="D64" s="13">
        <v>237888.58799999999</v>
      </c>
      <c r="E64" s="8" t="s">
        <v>4</v>
      </c>
      <c r="F64" s="13">
        <v>139965.25</v>
      </c>
      <c r="G64" s="8" t="s">
        <v>20</v>
      </c>
      <c r="H64" s="13">
        <v>132260.60500000001</v>
      </c>
      <c r="I64" s="8" t="s">
        <v>40</v>
      </c>
      <c r="J64" s="13">
        <v>97815.326000000001</v>
      </c>
      <c r="K64" s="8" t="s">
        <v>8</v>
      </c>
      <c r="L64" s="13">
        <v>76976.661999999997</v>
      </c>
    </row>
    <row r="65" spans="1:12" customFormat="1" ht="20.100000000000001" customHeight="1" x14ac:dyDescent="0.15">
      <c r="A65" s="8" t="s">
        <v>26</v>
      </c>
      <c r="B65" s="13">
        <v>86171.036999999997</v>
      </c>
      <c r="C65" s="8" t="s">
        <v>8</v>
      </c>
      <c r="D65" s="13">
        <v>24479.460999999999</v>
      </c>
      <c r="E65" s="8" t="s">
        <v>41</v>
      </c>
      <c r="F65" s="13">
        <v>15473.779</v>
      </c>
      <c r="G65" s="8" t="s">
        <v>40</v>
      </c>
      <c r="H65" s="13">
        <v>8679.5720000000001</v>
      </c>
      <c r="I65" s="8" t="s">
        <v>6</v>
      </c>
      <c r="J65" s="13">
        <v>7489.4279999999999</v>
      </c>
      <c r="K65" s="8" t="s">
        <v>44</v>
      </c>
      <c r="L65" s="13">
        <v>7110.8670000000002</v>
      </c>
    </row>
    <row r="66" spans="1:12" customFormat="1" ht="20.100000000000001" customHeight="1" x14ac:dyDescent="0.15">
      <c r="A66" s="8" t="s">
        <v>22</v>
      </c>
      <c r="B66" s="13">
        <v>43423.597999999998</v>
      </c>
      <c r="C66" s="8" t="s">
        <v>8</v>
      </c>
      <c r="D66" s="13">
        <v>10130.549999999999</v>
      </c>
      <c r="E66" s="8" t="s">
        <v>41</v>
      </c>
      <c r="F66" s="13">
        <v>6976.1120000000001</v>
      </c>
      <c r="G66" s="8" t="s">
        <v>40</v>
      </c>
      <c r="H66" s="13">
        <v>6949.018</v>
      </c>
      <c r="I66" s="8" t="s">
        <v>11</v>
      </c>
      <c r="J66" s="13">
        <v>5371.0739999999996</v>
      </c>
      <c r="K66" s="8" t="s">
        <v>6</v>
      </c>
      <c r="L66" s="13">
        <v>4335.4219999999996</v>
      </c>
    </row>
    <row r="67" spans="1:12" customFormat="1" ht="20.100000000000001" customHeight="1" x14ac:dyDescent="0.15">
      <c r="A67" s="8" t="s">
        <v>18</v>
      </c>
      <c r="B67" s="13">
        <v>35715.084999999999</v>
      </c>
      <c r="C67" s="8" t="s">
        <v>41</v>
      </c>
      <c r="D67" s="13">
        <v>8871.8420000000006</v>
      </c>
      <c r="E67" s="8" t="s">
        <v>8</v>
      </c>
      <c r="F67" s="13">
        <v>6104.1750000000002</v>
      </c>
      <c r="G67" s="8" t="s">
        <v>40</v>
      </c>
      <c r="H67" s="13">
        <v>5421.2430000000004</v>
      </c>
      <c r="I67" s="8" t="s">
        <v>20</v>
      </c>
      <c r="J67" s="13">
        <v>4604.0940000000001</v>
      </c>
      <c r="K67" s="8" t="s">
        <v>6</v>
      </c>
      <c r="L67" s="13">
        <v>3848.8229999999999</v>
      </c>
    </row>
    <row r="68" spans="1:12" customFormat="1" ht="20.100000000000001" customHeight="1" x14ac:dyDescent="0.15">
      <c r="A68" s="8" t="s">
        <v>15</v>
      </c>
      <c r="B68" s="13">
        <v>241335.78200000001</v>
      </c>
      <c r="C68" s="8" t="s">
        <v>41</v>
      </c>
      <c r="D68" s="13">
        <v>80458.763999999996</v>
      </c>
      <c r="E68" s="8" t="s">
        <v>8</v>
      </c>
      <c r="F68" s="13">
        <v>62823.902000000002</v>
      </c>
      <c r="G68" s="8" t="s">
        <v>6</v>
      </c>
      <c r="H68" s="13">
        <v>36912.784</v>
      </c>
      <c r="I68" s="8" t="s">
        <v>40</v>
      </c>
      <c r="J68" s="13">
        <v>28914.600999999999</v>
      </c>
      <c r="K68" s="8" t="s">
        <v>20</v>
      </c>
      <c r="L68" s="13">
        <v>12642.367</v>
      </c>
    </row>
    <row r="69" spans="1:12" customFormat="1" ht="20.100000000000001" customHeight="1" x14ac:dyDescent="0.15">
      <c r="A69" s="8" t="s">
        <v>12</v>
      </c>
      <c r="B69" s="13">
        <v>394249.375</v>
      </c>
      <c r="C69" s="8" t="s">
        <v>8</v>
      </c>
      <c r="D69" s="13">
        <v>97580.6</v>
      </c>
      <c r="E69" s="8" t="s">
        <v>41</v>
      </c>
      <c r="F69" s="13">
        <v>92917.596999999994</v>
      </c>
      <c r="G69" s="8" t="s">
        <v>20</v>
      </c>
      <c r="H69" s="13">
        <v>38262.184000000001</v>
      </c>
      <c r="I69" s="8" t="s">
        <v>6</v>
      </c>
      <c r="J69" s="13">
        <v>32727.275000000001</v>
      </c>
      <c r="K69" s="8" t="s">
        <v>40</v>
      </c>
      <c r="L69" s="13">
        <v>29529.753000000001</v>
      </c>
    </row>
    <row r="70" spans="1:12" customFormat="1" ht="20.100000000000001" customHeight="1" x14ac:dyDescent="0.15">
      <c r="A70" s="8" t="s">
        <v>9</v>
      </c>
      <c r="B70" s="12">
        <v>18975.161</v>
      </c>
      <c r="C70" s="8" t="s">
        <v>43</v>
      </c>
      <c r="D70" s="12">
        <v>4783.0079999999998</v>
      </c>
      <c r="E70" s="8" t="s">
        <v>40</v>
      </c>
      <c r="F70" s="12">
        <v>3414.75</v>
      </c>
      <c r="G70" s="8" t="s">
        <v>41</v>
      </c>
      <c r="H70" s="12">
        <v>3028.1770000000001</v>
      </c>
      <c r="I70" s="8" t="s">
        <v>20</v>
      </c>
      <c r="J70" s="12">
        <v>1691.9449999999999</v>
      </c>
      <c r="K70" s="8" t="s">
        <v>42</v>
      </c>
      <c r="L70" s="12">
        <v>1244.2</v>
      </c>
    </row>
    <row r="71" spans="1:12" customFormat="1" ht="20.100000000000001" customHeight="1" x14ac:dyDescent="0.15">
      <c r="A71" s="6" t="s">
        <v>5</v>
      </c>
      <c r="B71" s="11">
        <v>2579085.5669999998</v>
      </c>
      <c r="C71" s="6" t="s">
        <v>41</v>
      </c>
      <c r="D71" s="11">
        <v>716801.82</v>
      </c>
      <c r="E71" s="6" t="s">
        <v>40</v>
      </c>
      <c r="F71" s="11">
        <v>384735.79700000002</v>
      </c>
      <c r="G71" s="6" t="s">
        <v>8</v>
      </c>
      <c r="H71" s="11">
        <v>343748.90299999999</v>
      </c>
      <c r="I71" s="6" t="s">
        <v>20</v>
      </c>
      <c r="J71" s="11">
        <v>225744.861</v>
      </c>
      <c r="K71" s="6" t="s">
        <v>6</v>
      </c>
      <c r="L71" s="11">
        <v>197304.14600000001</v>
      </c>
    </row>
    <row r="72" spans="1:12" s="16" customFormat="1" ht="15" customHeight="1" x14ac:dyDescent="0.15">
      <c r="A72" t="s">
        <v>54</v>
      </c>
      <c r="B72"/>
      <c r="C72"/>
      <c r="D72"/>
      <c r="E72"/>
      <c r="F72"/>
      <c r="G72"/>
      <c r="H72"/>
      <c r="I72"/>
      <c r="J72"/>
      <c r="K72"/>
      <c r="L72"/>
    </row>
    <row r="73" spans="1:12" customFormat="1" ht="20.100000000000001" customHeight="1" x14ac:dyDescent="0.15">
      <c r="A73" s="15" t="s">
        <v>53</v>
      </c>
      <c r="L73" s="10" t="s">
        <v>52</v>
      </c>
    </row>
    <row r="74" spans="1:12" customFormat="1" ht="20.100000000000001" customHeight="1" x14ac:dyDescent="0.15">
      <c r="A74" s="157" t="s">
        <v>38</v>
      </c>
      <c r="B74" s="155" t="s">
        <v>37</v>
      </c>
      <c r="C74" s="156"/>
      <c r="D74" s="155" t="s">
        <v>36</v>
      </c>
      <c r="E74" s="156"/>
      <c r="F74" s="155" t="s">
        <v>35</v>
      </c>
      <c r="G74" s="156"/>
      <c r="H74" s="155" t="s">
        <v>34</v>
      </c>
      <c r="I74" s="156"/>
      <c r="J74" s="155" t="s">
        <v>33</v>
      </c>
      <c r="K74" s="156"/>
      <c r="L74" s="9" t="s">
        <v>9</v>
      </c>
    </row>
    <row r="75" spans="1:12" customFormat="1" ht="20.100000000000001" customHeight="1" x14ac:dyDescent="0.15">
      <c r="A75" s="158"/>
      <c r="B75" s="9" t="s">
        <v>32</v>
      </c>
      <c r="C75" s="9" t="s">
        <v>31</v>
      </c>
      <c r="D75" s="9" t="s">
        <v>32</v>
      </c>
      <c r="E75" s="9" t="s">
        <v>31</v>
      </c>
      <c r="F75" s="9" t="s">
        <v>32</v>
      </c>
      <c r="G75" s="9" t="s">
        <v>31</v>
      </c>
      <c r="H75" s="9" t="s">
        <v>32</v>
      </c>
      <c r="I75" s="9" t="s">
        <v>31</v>
      </c>
      <c r="J75" s="9" t="s">
        <v>32</v>
      </c>
      <c r="K75" s="9" t="s">
        <v>31</v>
      </c>
      <c r="L75" s="9" t="s">
        <v>31</v>
      </c>
    </row>
    <row r="76" spans="1:12" customFormat="1" ht="20.100000000000001" customHeight="1" x14ac:dyDescent="0.15">
      <c r="A76" s="8" t="s">
        <v>30</v>
      </c>
      <c r="B76" s="8" t="s">
        <v>20</v>
      </c>
      <c r="C76" s="14">
        <v>34014.065999999999</v>
      </c>
      <c r="D76" s="8" t="s">
        <v>0</v>
      </c>
      <c r="E76" s="14">
        <v>26935.955000000002</v>
      </c>
      <c r="F76" s="8" t="s">
        <v>29</v>
      </c>
      <c r="G76" s="14">
        <v>24389.698</v>
      </c>
      <c r="H76" s="8" t="s">
        <v>28</v>
      </c>
      <c r="I76" s="14">
        <v>18618.946</v>
      </c>
      <c r="J76" s="8" t="s">
        <v>4</v>
      </c>
      <c r="K76" s="14">
        <v>17927.353999999999</v>
      </c>
      <c r="L76" s="14">
        <v>61715.228999999999</v>
      </c>
    </row>
    <row r="77" spans="1:12" customFormat="1" ht="20.100000000000001" customHeight="1" x14ac:dyDescent="0.15">
      <c r="A77" s="8" t="s">
        <v>27</v>
      </c>
      <c r="B77" s="8" t="s">
        <v>6</v>
      </c>
      <c r="C77" s="13">
        <v>63555.584999999999</v>
      </c>
      <c r="D77" s="8" t="s">
        <v>3</v>
      </c>
      <c r="E77" s="13">
        <v>59339.73</v>
      </c>
      <c r="F77" s="8" t="s">
        <v>2</v>
      </c>
      <c r="G77" s="13">
        <v>47841.815999999999</v>
      </c>
      <c r="H77" s="8" t="s">
        <v>16</v>
      </c>
      <c r="I77" s="13">
        <v>15048.773999999999</v>
      </c>
      <c r="J77" s="8" t="s">
        <v>14</v>
      </c>
      <c r="K77" s="13">
        <v>10108.138999999999</v>
      </c>
      <c r="L77" s="13">
        <v>51581.694000000003</v>
      </c>
    </row>
    <row r="78" spans="1:12" customFormat="1" ht="20.100000000000001" customHeight="1" x14ac:dyDescent="0.15">
      <c r="A78" s="8" t="s">
        <v>26</v>
      </c>
      <c r="B78" s="8" t="s">
        <v>25</v>
      </c>
      <c r="C78" s="13">
        <v>6706.0039999999999</v>
      </c>
      <c r="D78" s="8" t="s">
        <v>3</v>
      </c>
      <c r="E78" s="13">
        <v>4804.9219999999996</v>
      </c>
      <c r="F78" s="8" t="s">
        <v>24</v>
      </c>
      <c r="G78" s="13">
        <v>1766.1890000000001</v>
      </c>
      <c r="H78" s="8" t="s">
        <v>11</v>
      </c>
      <c r="I78" s="13">
        <v>1309.6780000000001</v>
      </c>
      <c r="J78" s="8" t="s">
        <v>23</v>
      </c>
      <c r="K78" s="13">
        <v>1221.5899999999999</v>
      </c>
      <c r="L78" s="13">
        <v>7129.5469999999996</v>
      </c>
    </row>
    <row r="79" spans="1:12" customFormat="1" ht="20.100000000000001" customHeight="1" x14ac:dyDescent="0.15">
      <c r="A79" s="8" t="s">
        <v>22</v>
      </c>
      <c r="B79" s="8" t="s">
        <v>1</v>
      </c>
      <c r="C79" s="13">
        <v>3068.0549999999998</v>
      </c>
      <c r="D79" s="8" t="s">
        <v>3</v>
      </c>
      <c r="E79" s="13">
        <v>1478.0150000000001</v>
      </c>
      <c r="F79" s="8" t="s">
        <v>21</v>
      </c>
      <c r="G79" s="13">
        <v>1189.46</v>
      </c>
      <c r="H79" s="8" t="s">
        <v>20</v>
      </c>
      <c r="I79" s="13">
        <v>1153.7660000000001</v>
      </c>
      <c r="J79" s="8" t="s">
        <v>19</v>
      </c>
      <c r="K79" s="13">
        <v>469</v>
      </c>
      <c r="L79" s="13">
        <v>2303.1260000000002</v>
      </c>
    </row>
    <row r="80" spans="1:12" customFormat="1" ht="20.100000000000001" customHeight="1" x14ac:dyDescent="0.15">
      <c r="A80" s="8" t="s">
        <v>18</v>
      </c>
      <c r="B80" s="8" t="s">
        <v>4</v>
      </c>
      <c r="C80" s="13">
        <v>2851.701</v>
      </c>
      <c r="D80" s="8" t="s">
        <v>3</v>
      </c>
      <c r="E80" s="13">
        <v>834.86199999999997</v>
      </c>
      <c r="F80" s="8" t="s">
        <v>17</v>
      </c>
      <c r="G80" s="13">
        <v>699.22</v>
      </c>
      <c r="H80" s="8" t="s">
        <v>16</v>
      </c>
      <c r="I80" s="13">
        <v>648.90599999999995</v>
      </c>
      <c r="J80" s="8" t="s">
        <v>1</v>
      </c>
      <c r="K80" s="13">
        <v>570.53200000000004</v>
      </c>
      <c r="L80" s="13">
        <v>1259.6869999999999</v>
      </c>
    </row>
    <row r="81" spans="1:12" customFormat="1" ht="20.100000000000001" customHeight="1" x14ac:dyDescent="0.15">
      <c r="A81" s="8" t="s">
        <v>15</v>
      </c>
      <c r="B81" s="8" t="s">
        <v>3</v>
      </c>
      <c r="C81" s="13">
        <v>5943.5640000000003</v>
      </c>
      <c r="D81" s="8" t="s">
        <v>1</v>
      </c>
      <c r="E81" s="13">
        <v>5299.76</v>
      </c>
      <c r="F81" s="8" t="s">
        <v>4</v>
      </c>
      <c r="G81" s="13">
        <v>3747.886</v>
      </c>
      <c r="H81" s="8" t="s">
        <v>14</v>
      </c>
      <c r="I81" s="13">
        <v>843.31</v>
      </c>
      <c r="J81" s="8" t="s">
        <v>13</v>
      </c>
      <c r="K81" s="13">
        <v>729.69899999999996</v>
      </c>
      <c r="L81" s="13">
        <v>3019.145</v>
      </c>
    </row>
    <row r="82" spans="1:12" customFormat="1" ht="20.100000000000001" customHeight="1" x14ac:dyDescent="0.15">
      <c r="A82" s="8" t="s">
        <v>12</v>
      </c>
      <c r="B82" s="8" t="s">
        <v>3</v>
      </c>
      <c r="C82" s="13">
        <v>19879.587</v>
      </c>
      <c r="D82" s="8" t="s">
        <v>1</v>
      </c>
      <c r="E82" s="13">
        <v>19165.555</v>
      </c>
      <c r="F82" s="8" t="s">
        <v>4</v>
      </c>
      <c r="G82" s="13">
        <v>14768.458000000001</v>
      </c>
      <c r="H82" s="8" t="s">
        <v>11</v>
      </c>
      <c r="I82" s="13">
        <v>8716.4050000000007</v>
      </c>
      <c r="J82" s="8" t="s">
        <v>10</v>
      </c>
      <c r="K82" s="13">
        <v>7351.5119999999997</v>
      </c>
      <c r="L82" s="13">
        <v>33350.449000000001</v>
      </c>
    </row>
    <row r="83" spans="1:12" customFormat="1" ht="20.100000000000001" customHeight="1" x14ac:dyDescent="0.15">
      <c r="A83" s="8" t="s">
        <v>9</v>
      </c>
      <c r="B83" s="8" t="s">
        <v>8</v>
      </c>
      <c r="C83" s="12">
        <v>853.91899999999998</v>
      </c>
      <c r="D83" s="8" t="s">
        <v>7</v>
      </c>
      <c r="E83" s="12">
        <v>836</v>
      </c>
      <c r="F83" s="8" t="s">
        <v>6</v>
      </c>
      <c r="G83" s="12">
        <v>800.79100000000005</v>
      </c>
      <c r="H83" s="8" t="s">
        <v>3</v>
      </c>
      <c r="I83" s="12">
        <v>743.54</v>
      </c>
      <c r="J83" s="8" t="s">
        <v>4</v>
      </c>
      <c r="K83" s="12">
        <v>395.17200000000003</v>
      </c>
      <c r="L83" s="12">
        <v>1183.6590000000001</v>
      </c>
    </row>
    <row r="84" spans="1:12" customFormat="1" ht="20.100000000000001" customHeight="1" x14ac:dyDescent="0.15">
      <c r="A84" s="6" t="s">
        <v>5</v>
      </c>
      <c r="B84" s="6" t="s">
        <v>4</v>
      </c>
      <c r="C84" s="11">
        <v>179695.54300000001</v>
      </c>
      <c r="D84" s="6" t="s">
        <v>3</v>
      </c>
      <c r="E84" s="11">
        <v>148624.16500000001</v>
      </c>
      <c r="F84" s="6" t="s">
        <v>2</v>
      </c>
      <c r="G84" s="11">
        <v>50657.216</v>
      </c>
      <c r="H84" s="6" t="s">
        <v>1</v>
      </c>
      <c r="I84" s="11">
        <v>39745.120999999999</v>
      </c>
      <c r="J84" s="6" t="s">
        <v>0</v>
      </c>
      <c r="K84" s="11">
        <v>27975.170999999998</v>
      </c>
      <c r="L84" s="11">
        <v>264052.82400000002</v>
      </c>
    </row>
    <row r="85" spans="1:12" customFormat="1" ht="20.100000000000001" customHeight="1" x14ac:dyDescent="0.15"/>
    <row r="86" spans="1:12" customFormat="1" ht="20.100000000000001" customHeight="1" x14ac:dyDescent="0.15"/>
    <row r="87" spans="1:12" customFormat="1" ht="20.100000000000001" customHeight="1" x14ac:dyDescent="0.15"/>
    <row r="88" spans="1:12" customFormat="1" ht="20.100000000000001" customHeight="1" x14ac:dyDescent="0.15">
      <c r="A88" t="s">
        <v>51</v>
      </c>
    </row>
    <row r="89" spans="1:12" customFormat="1" ht="20.100000000000001" customHeight="1" x14ac:dyDescent="0.15">
      <c r="A89" s="157" t="s">
        <v>38</v>
      </c>
      <c r="B89" s="159" t="s">
        <v>50</v>
      </c>
      <c r="C89" s="155" t="s">
        <v>49</v>
      </c>
      <c r="D89" s="156"/>
      <c r="E89" s="155" t="s">
        <v>48</v>
      </c>
      <c r="F89" s="156"/>
      <c r="G89" s="155" t="s">
        <v>47</v>
      </c>
      <c r="H89" s="156"/>
      <c r="I89" s="155" t="s">
        <v>46</v>
      </c>
      <c r="J89" s="156"/>
      <c r="K89" s="155" t="s">
        <v>45</v>
      </c>
      <c r="L89" s="156"/>
    </row>
    <row r="90" spans="1:12" customFormat="1" ht="20.100000000000001" customHeight="1" x14ac:dyDescent="0.15">
      <c r="A90" s="158"/>
      <c r="B90" s="160"/>
      <c r="C90" s="9" t="s">
        <v>32</v>
      </c>
      <c r="D90" s="9" t="s">
        <v>31</v>
      </c>
      <c r="E90" s="9" t="s">
        <v>32</v>
      </c>
      <c r="F90" s="9" t="s">
        <v>31</v>
      </c>
      <c r="G90" s="9" t="s">
        <v>32</v>
      </c>
      <c r="H90" s="9" t="s">
        <v>31</v>
      </c>
      <c r="I90" s="9" t="s">
        <v>32</v>
      </c>
      <c r="J90" s="9" t="s">
        <v>31</v>
      </c>
      <c r="K90" s="9" t="s">
        <v>32</v>
      </c>
      <c r="L90" s="9" t="s">
        <v>31</v>
      </c>
    </row>
    <row r="91" spans="1:12" customFormat="1" ht="20.100000000000001" customHeight="1" x14ac:dyDescent="0.15">
      <c r="A91" s="8" t="s">
        <v>30</v>
      </c>
      <c r="B91" s="7">
        <v>100</v>
      </c>
      <c r="C91" s="8" t="s">
        <v>41</v>
      </c>
      <c r="D91" s="7">
        <v>32.798000000000002</v>
      </c>
      <c r="E91" s="8" t="s">
        <v>40</v>
      </c>
      <c r="F91" s="7">
        <v>24.673999999999999</v>
      </c>
      <c r="G91" s="8" t="s">
        <v>8</v>
      </c>
      <c r="H91" s="7">
        <v>7.8369999999999997</v>
      </c>
      <c r="I91" s="8" t="s">
        <v>3</v>
      </c>
      <c r="J91" s="7">
        <v>6.7240000000000002</v>
      </c>
      <c r="K91" s="8" t="s">
        <v>6</v>
      </c>
      <c r="L91" s="7">
        <v>5.7610000000000001</v>
      </c>
    </row>
    <row r="92" spans="1:12" customFormat="1" ht="20.100000000000001" customHeight="1" x14ac:dyDescent="0.15">
      <c r="A92" s="8" t="s">
        <v>27</v>
      </c>
      <c r="B92" s="7">
        <v>100</v>
      </c>
      <c r="C92" s="8" t="s">
        <v>41</v>
      </c>
      <c r="D92" s="7">
        <v>25.513999999999999</v>
      </c>
      <c r="E92" s="8" t="s">
        <v>4</v>
      </c>
      <c r="F92" s="7">
        <v>15.012</v>
      </c>
      <c r="G92" s="8" t="s">
        <v>20</v>
      </c>
      <c r="H92" s="7">
        <v>14.185</v>
      </c>
      <c r="I92" s="8" t="s">
        <v>40</v>
      </c>
      <c r="J92" s="7">
        <v>10.491</v>
      </c>
      <c r="K92" s="8" t="s">
        <v>8</v>
      </c>
      <c r="L92" s="7">
        <v>8.2560000000000002</v>
      </c>
    </row>
    <row r="93" spans="1:12" customFormat="1" ht="20.100000000000001" customHeight="1" x14ac:dyDescent="0.15">
      <c r="A93" s="8" t="s">
        <v>26</v>
      </c>
      <c r="B93" s="7">
        <v>100</v>
      </c>
      <c r="C93" s="8" t="s">
        <v>8</v>
      </c>
      <c r="D93" s="7">
        <v>28.408000000000001</v>
      </c>
      <c r="E93" s="8" t="s">
        <v>41</v>
      </c>
      <c r="F93" s="7">
        <v>17.957000000000001</v>
      </c>
      <c r="G93" s="8" t="s">
        <v>40</v>
      </c>
      <c r="H93" s="7">
        <v>10.073</v>
      </c>
      <c r="I93" s="8" t="s">
        <v>6</v>
      </c>
      <c r="J93" s="7">
        <v>8.6910000000000007</v>
      </c>
      <c r="K93" s="8" t="s">
        <v>44</v>
      </c>
      <c r="L93" s="7">
        <v>8.2520000000000007</v>
      </c>
    </row>
    <row r="94" spans="1:12" customFormat="1" ht="20.100000000000001" customHeight="1" x14ac:dyDescent="0.15">
      <c r="A94" s="8" t="s">
        <v>22</v>
      </c>
      <c r="B94" s="7">
        <v>100</v>
      </c>
      <c r="C94" s="8" t="s">
        <v>8</v>
      </c>
      <c r="D94" s="7">
        <v>23.33</v>
      </c>
      <c r="E94" s="8" t="s">
        <v>41</v>
      </c>
      <c r="F94" s="7">
        <v>16.065000000000001</v>
      </c>
      <c r="G94" s="8" t="s">
        <v>40</v>
      </c>
      <c r="H94" s="7">
        <v>16.003</v>
      </c>
      <c r="I94" s="8" t="s">
        <v>11</v>
      </c>
      <c r="J94" s="7">
        <v>12.369</v>
      </c>
      <c r="K94" s="8" t="s">
        <v>6</v>
      </c>
      <c r="L94" s="7">
        <v>9.984</v>
      </c>
    </row>
    <row r="95" spans="1:12" customFormat="1" ht="20.100000000000001" customHeight="1" x14ac:dyDescent="0.15">
      <c r="A95" s="8" t="s">
        <v>18</v>
      </c>
      <c r="B95" s="7">
        <v>100</v>
      </c>
      <c r="C95" s="8" t="s">
        <v>41</v>
      </c>
      <c r="D95" s="7">
        <v>24.841000000000001</v>
      </c>
      <c r="E95" s="8" t="s">
        <v>8</v>
      </c>
      <c r="F95" s="7">
        <v>17.091000000000001</v>
      </c>
      <c r="G95" s="8" t="s">
        <v>40</v>
      </c>
      <c r="H95" s="7">
        <v>15.179</v>
      </c>
      <c r="I95" s="8" t="s">
        <v>20</v>
      </c>
      <c r="J95" s="7">
        <v>12.891</v>
      </c>
      <c r="K95" s="8" t="s">
        <v>6</v>
      </c>
      <c r="L95" s="7">
        <v>10.776999999999999</v>
      </c>
    </row>
    <row r="96" spans="1:12" customFormat="1" ht="20.100000000000001" customHeight="1" x14ac:dyDescent="0.15">
      <c r="A96" s="8" t="s">
        <v>15</v>
      </c>
      <c r="B96" s="7">
        <v>100</v>
      </c>
      <c r="C96" s="8" t="s">
        <v>41</v>
      </c>
      <c r="D96" s="7">
        <v>33.338999999999999</v>
      </c>
      <c r="E96" s="8" t="s">
        <v>8</v>
      </c>
      <c r="F96" s="7">
        <v>26.032</v>
      </c>
      <c r="G96" s="8" t="s">
        <v>6</v>
      </c>
      <c r="H96" s="7">
        <v>15.295</v>
      </c>
      <c r="I96" s="8" t="s">
        <v>40</v>
      </c>
      <c r="J96" s="7">
        <v>11.981</v>
      </c>
      <c r="K96" s="8" t="s">
        <v>20</v>
      </c>
      <c r="L96" s="7">
        <v>5.2389999999999999</v>
      </c>
    </row>
    <row r="97" spans="1:12" customFormat="1" ht="20.100000000000001" customHeight="1" x14ac:dyDescent="0.15">
      <c r="A97" s="8" t="s">
        <v>12</v>
      </c>
      <c r="B97" s="7">
        <v>100</v>
      </c>
      <c r="C97" s="8" t="s">
        <v>8</v>
      </c>
      <c r="D97" s="7">
        <v>24.751000000000001</v>
      </c>
      <c r="E97" s="8" t="s">
        <v>41</v>
      </c>
      <c r="F97" s="7">
        <v>23.568000000000001</v>
      </c>
      <c r="G97" s="8" t="s">
        <v>20</v>
      </c>
      <c r="H97" s="7">
        <v>9.7050000000000001</v>
      </c>
      <c r="I97" s="8" t="s">
        <v>6</v>
      </c>
      <c r="J97" s="7">
        <v>8.3010000000000002</v>
      </c>
      <c r="K97" s="8" t="s">
        <v>40</v>
      </c>
      <c r="L97" s="7">
        <v>7.49</v>
      </c>
    </row>
    <row r="98" spans="1:12" customFormat="1" ht="20.100000000000001" customHeight="1" x14ac:dyDescent="0.15">
      <c r="A98" s="8" t="s">
        <v>9</v>
      </c>
      <c r="B98" s="7">
        <v>100</v>
      </c>
      <c r="C98" s="8" t="s">
        <v>43</v>
      </c>
      <c r="D98" s="7">
        <v>25.207000000000001</v>
      </c>
      <c r="E98" s="8" t="s">
        <v>40</v>
      </c>
      <c r="F98" s="7">
        <v>17.995999999999999</v>
      </c>
      <c r="G98" s="8" t="s">
        <v>41</v>
      </c>
      <c r="H98" s="7">
        <v>15.959</v>
      </c>
      <c r="I98" s="8" t="s">
        <v>20</v>
      </c>
      <c r="J98" s="7">
        <v>8.9169999999999998</v>
      </c>
      <c r="K98" s="8" t="s">
        <v>42</v>
      </c>
      <c r="L98" s="7">
        <v>6.5570000000000004</v>
      </c>
    </row>
    <row r="99" spans="1:12" customFormat="1" ht="20.100000000000001" customHeight="1" x14ac:dyDescent="0.15">
      <c r="A99" s="6" t="s">
        <v>5</v>
      </c>
      <c r="B99" s="5">
        <v>100</v>
      </c>
      <c r="C99" s="6" t="s">
        <v>41</v>
      </c>
      <c r="D99" s="5">
        <v>27.792999999999999</v>
      </c>
      <c r="E99" s="6" t="s">
        <v>40</v>
      </c>
      <c r="F99" s="5">
        <v>14.917999999999999</v>
      </c>
      <c r="G99" s="6" t="s">
        <v>8</v>
      </c>
      <c r="H99" s="5">
        <v>13.327999999999999</v>
      </c>
      <c r="I99" s="6" t="s">
        <v>20</v>
      </c>
      <c r="J99" s="5">
        <v>8.7530000000000001</v>
      </c>
      <c r="K99" s="6" t="s">
        <v>6</v>
      </c>
      <c r="L99" s="5">
        <v>7.65</v>
      </c>
    </row>
    <row r="100" spans="1:12" customFormat="1" ht="20.100000000000001" customHeight="1" x14ac:dyDescent="0.15"/>
    <row r="101" spans="1:12" customFormat="1" ht="20.100000000000001" customHeight="1" x14ac:dyDescent="0.15">
      <c r="L101" s="10" t="s">
        <v>39</v>
      </c>
    </row>
    <row r="102" spans="1:12" customFormat="1" ht="20.100000000000001" customHeight="1" x14ac:dyDescent="0.15">
      <c r="A102" s="157" t="s">
        <v>38</v>
      </c>
      <c r="B102" s="155" t="s">
        <v>37</v>
      </c>
      <c r="C102" s="156"/>
      <c r="D102" s="155" t="s">
        <v>36</v>
      </c>
      <c r="E102" s="156"/>
      <c r="F102" s="155" t="s">
        <v>35</v>
      </c>
      <c r="G102" s="156"/>
      <c r="H102" s="155" t="s">
        <v>34</v>
      </c>
      <c r="I102" s="156"/>
      <c r="J102" s="155" t="s">
        <v>33</v>
      </c>
      <c r="K102" s="156"/>
      <c r="L102" s="9" t="s">
        <v>9</v>
      </c>
    </row>
    <row r="103" spans="1:12" customFormat="1" ht="20.100000000000001" customHeight="1" x14ac:dyDescent="0.15">
      <c r="A103" s="158"/>
      <c r="B103" s="9" t="s">
        <v>32</v>
      </c>
      <c r="C103" s="9" t="s">
        <v>31</v>
      </c>
      <c r="D103" s="9" t="s">
        <v>32</v>
      </c>
      <c r="E103" s="9" t="s">
        <v>31</v>
      </c>
      <c r="F103" s="9" t="s">
        <v>32</v>
      </c>
      <c r="G103" s="9" t="s">
        <v>31</v>
      </c>
      <c r="H103" s="9" t="s">
        <v>32</v>
      </c>
      <c r="I103" s="9" t="s">
        <v>31</v>
      </c>
      <c r="J103" s="9" t="s">
        <v>32</v>
      </c>
      <c r="K103" s="9" t="s">
        <v>31</v>
      </c>
      <c r="L103" s="9" t="s">
        <v>31</v>
      </c>
    </row>
    <row r="104" spans="1:12" customFormat="1" ht="20.100000000000001" customHeight="1" x14ac:dyDescent="0.15">
      <c r="A104" s="8" t="s">
        <v>30</v>
      </c>
      <c r="B104" s="8" t="s">
        <v>20</v>
      </c>
      <c r="C104" s="7">
        <v>4.1139999999999999</v>
      </c>
      <c r="D104" s="8" t="s">
        <v>0</v>
      </c>
      <c r="E104" s="7">
        <v>3.258</v>
      </c>
      <c r="F104" s="8" t="s">
        <v>29</v>
      </c>
      <c r="G104" s="7">
        <v>2.95</v>
      </c>
      <c r="H104" s="8" t="s">
        <v>28</v>
      </c>
      <c r="I104" s="7">
        <v>2.2519999999999998</v>
      </c>
      <c r="J104" s="8" t="s">
        <v>4</v>
      </c>
      <c r="K104" s="7">
        <v>2.1680000000000001</v>
      </c>
      <c r="L104" s="7">
        <v>7.4640000000000004</v>
      </c>
    </row>
    <row r="105" spans="1:12" customFormat="1" ht="20.100000000000001" customHeight="1" x14ac:dyDescent="0.15">
      <c r="A105" s="8" t="s">
        <v>27</v>
      </c>
      <c r="B105" s="8" t="s">
        <v>6</v>
      </c>
      <c r="C105" s="7">
        <v>6.8170000000000002</v>
      </c>
      <c r="D105" s="8" t="s">
        <v>3</v>
      </c>
      <c r="E105" s="7">
        <v>6.3639999999999999</v>
      </c>
      <c r="F105" s="8" t="s">
        <v>2</v>
      </c>
      <c r="G105" s="7">
        <v>5.1310000000000002</v>
      </c>
      <c r="H105" s="8" t="s">
        <v>16</v>
      </c>
      <c r="I105" s="7">
        <v>1.6140000000000001</v>
      </c>
      <c r="J105" s="8" t="s">
        <v>14</v>
      </c>
      <c r="K105" s="7">
        <v>1.0840000000000001</v>
      </c>
      <c r="L105" s="7">
        <v>5.532</v>
      </c>
    </row>
    <row r="106" spans="1:12" customFormat="1" ht="20.100000000000001" customHeight="1" x14ac:dyDescent="0.15">
      <c r="A106" s="8" t="s">
        <v>26</v>
      </c>
      <c r="B106" s="8" t="s">
        <v>25</v>
      </c>
      <c r="C106" s="7">
        <v>7.782</v>
      </c>
      <c r="D106" s="8" t="s">
        <v>3</v>
      </c>
      <c r="E106" s="7">
        <v>5.5759999999999996</v>
      </c>
      <c r="F106" s="8" t="s">
        <v>24</v>
      </c>
      <c r="G106" s="7">
        <v>2.0499999999999998</v>
      </c>
      <c r="H106" s="8" t="s">
        <v>11</v>
      </c>
      <c r="I106" s="7">
        <v>1.52</v>
      </c>
      <c r="J106" s="8" t="s">
        <v>23</v>
      </c>
      <c r="K106" s="7">
        <v>1.4179999999999999</v>
      </c>
      <c r="L106" s="7">
        <v>8.2739999999999991</v>
      </c>
    </row>
    <row r="107" spans="1:12" customFormat="1" ht="20.100000000000001" customHeight="1" x14ac:dyDescent="0.15">
      <c r="A107" s="8" t="s">
        <v>22</v>
      </c>
      <c r="B107" s="8" t="s">
        <v>1</v>
      </c>
      <c r="C107" s="7">
        <v>7.0650000000000004</v>
      </c>
      <c r="D107" s="8" t="s">
        <v>3</v>
      </c>
      <c r="E107" s="7">
        <v>3.4039999999999999</v>
      </c>
      <c r="F107" s="8" t="s">
        <v>21</v>
      </c>
      <c r="G107" s="7">
        <v>2.7389999999999999</v>
      </c>
      <c r="H107" s="8" t="s">
        <v>20</v>
      </c>
      <c r="I107" s="7">
        <v>2.657</v>
      </c>
      <c r="J107" s="8" t="s">
        <v>19</v>
      </c>
      <c r="K107" s="7">
        <v>1.08</v>
      </c>
      <c r="L107" s="7">
        <v>5.3040000000000003</v>
      </c>
    </row>
    <row r="108" spans="1:12" customFormat="1" ht="20.100000000000001" customHeight="1" x14ac:dyDescent="0.15">
      <c r="A108" s="8" t="s">
        <v>18</v>
      </c>
      <c r="B108" s="8" t="s">
        <v>4</v>
      </c>
      <c r="C108" s="7">
        <v>7.9850000000000003</v>
      </c>
      <c r="D108" s="8" t="s">
        <v>3</v>
      </c>
      <c r="E108" s="7">
        <v>2.3380000000000001</v>
      </c>
      <c r="F108" s="8" t="s">
        <v>17</v>
      </c>
      <c r="G108" s="7">
        <v>1.958</v>
      </c>
      <c r="H108" s="8" t="s">
        <v>16</v>
      </c>
      <c r="I108" s="7">
        <v>1.8169999999999999</v>
      </c>
      <c r="J108" s="8" t="s">
        <v>1</v>
      </c>
      <c r="K108" s="7">
        <v>1.5980000000000001</v>
      </c>
      <c r="L108" s="7">
        <v>3.5270000000000001</v>
      </c>
    </row>
    <row r="109" spans="1:12" customFormat="1" ht="20.100000000000001" customHeight="1" x14ac:dyDescent="0.15">
      <c r="A109" s="8" t="s">
        <v>15</v>
      </c>
      <c r="B109" s="8" t="s">
        <v>3</v>
      </c>
      <c r="C109" s="7">
        <v>2.4630000000000001</v>
      </c>
      <c r="D109" s="8" t="s">
        <v>1</v>
      </c>
      <c r="E109" s="7">
        <v>2.1960000000000002</v>
      </c>
      <c r="F109" s="8" t="s">
        <v>4</v>
      </c>
      <c r="G109" s="7">
        <v>1.5529999999999999</v>
      </c>
      <c r="H109" s="8" t="s">
        <v>14</v>
      </c>
      <c r="I109" s="7">
        <v>0.34899999999999998</v>
      </c>
      <c r="J109" s="8" t="s">
        <v>13</v>
      </c>
      <c r="K109" s="7">
        <v>0.30199999999999999</v>
      </c>
      <c r="L109" s="7">
        <v>1.2509999999999999</v>
      </c>
    </row>
    <row r="110" spans="1:12" customFormat="1" ht="20.100000000000001" customHeight="1" x14ac:dyDescent="0.15">
      <c r="A110" s="8" t="s">
        <v>12</v>
      </c>
      <c r="B110" s="8" t="s">
        <v>3</v>
      </c>
      <c r="C110" s="7">
        <v>5.0419999999999998</v>
      </c>
      <c r="D110" s="8" t="s">
        <v>1</v>
      </c>
      <c r="E110" s="7">
        <v>4.8609999999999998</v>
      </c>
      <c r="F110" s="8" t="s">
        <v>4</v>
      </c>
      <c r="G110" s="7">
        <v>3.746</v>
      </c>
      <c r="H110" s="8" t="s">
        <v>11</v>
      </c>
      <c r="I110" s="7">
        <v>2.2109999999999999</v>
      </c>
      <c r="J110" s="8" t="s">
        <v>10</v>
      </c>
      <c r="K110" s="7">
        <v>1.865</v>
      </c>
      <c r="L110" s="7">
        <v>8.4589999999999996</v>
      </c>
    </row>
    <row r="111" spans="1:12" customFormat="1" ht="20.100000000000001" customHeight="1" x14ac:dyDescent="0.15">
      <c r="A111" s="8" t="s">
        <v>9</v>
      </c>
      <c r="B111" s="8" t="s">
        <v>8</v>
      </c>
      <c r="C111" s="7">
        <v>4.5</v>
      </c>
      <c r="D111" s="8" t="s">
        <v>7</v>
      </c>
      <c r="E111" s="7">
        <v>4.4059999999999997</v>
      </c>
      <c r="F111" s="8" t="s">
        <v>6</v>
      </c>
      <c r="G111" s="7">
        <v>4.22</v>
      </c>
      <c r="H111" s="8" t="s">
        <v>3</v>
      </c>
      <c r="I111" s="7">
        <v>3.919</v>
      </c>
      <c r="J111" s="8" t="s">
        <v>4</v>
      </c>
      <c r="K111" s="7">
        <v>2.0830000000000002</v>
      </c>
      <c r="L111" s="7">
        <v>6.2380000000000004</v>
      </c>
    </row>
    <row r="112" spans="1:12" customFormat="1" ht="20.100000000000001" customHeight="1" x14ac:dyDescent="0.15">
      <c r="A112" s="6" t="s">
        <v>5</v>
      </c>
      <c r="B112" s="6" t="s">
        <v>4</v>
      </c>
      <c r="C112" s="5">
        <v>6.9669999999999996</v>
      </c>
      <c r="D112" s="6" t="s">
        <v>3</v>
      </c>
      <c r="E112" s="5">
        <v>5.7629999999999999</v>
      </c>
      <c r="F112" s="6" t="s">
        <v>2</v>
      </c>
      <c r="G112" s="5">
        <v>1.964</v>
      </c>
      <c r="H112" s="6" t="s">
        <v>1</v>
      </c>
      <c r="I112" s="5">
        <v>1.5409999999999999</v>
      </c>
      <c r="J112" s="6" t="s">
        <v>0</v>
      </c>
      <c r="K112" s="5">
        <v>1.085</v>
      </c>
      <c r="L112" s="5">
        <v>10.238</v>
      </c>
    </row>
    <row r="113" spans="1:12" customFormat="1" ht="20.100000000000001" customHeight="1" x14ac:dyDescent="0.15">
      <c r="A113" s="4"/>
      <c r="B113" s="3"/>
      <c r="C113" s="2"/>
      <c r="D113" s="3"/>
      <c r="E113" s="2"/>
      <c r="F113" s="3"/>
      <c r="G113" s="2"/>
      <c r="H113" s="3"/>
      <c r="I113" s="2"/>
      <c r="J113" s="3"/>
      <c r="K113" s="2"/>
      <c r="L113" s="2"/>
    </row>
  </sheetData>
  <mergeCells count="52">
    <mergeCell ref="G6:H6"/>
    <mergeCell ref="A6:A7"/>
    <mergeCell ref="B6:B7"/>
    <mergeCell ref="A47:A48"/>
    <mergeCell ref="B47:C47"/>
    <mergeCell ref="D47:E47"/>
    <mergeCell ref="A19:A20"/>
    <mergeCell ref="B19:C19"/>
    <mergeCell ref="D19:E19"/>
    <mergeCell ref="C6:D6"/>
    <mergeCell ref="E6:F6"/>
    <mergeCell ref="A34:A35"/>
    <mergeCell ref="B34:B35"/>
    <mergeCell ref="C34:D34"/>
    <mergeCell ref="E34:F34"/>
    <mergeCell ref="G34:H34"/>
    <mergeCell ref="I6:J6"/>
    <mergeCell ref="J47:K47"/>
    <mergeCell ref="K6:L6"/>
    <mergeCell ref="J19:K19"/>
    <mergeCell ref="I34:J34"/>
    <mergeCell ref="K34:L34"/>
    <mergeCell ref="F47:G47"/>
    <mergeCell ref="H47:I47"/>
    <mergeCell ref="F19:G19"/>
    <mergeCell ref="H19:I19"/>
    <mergeCell ref="I61:J61"/>
    <mergeCell ref="J74:K74"/>
    <mergeCell ref="A61:A62"/>
    <mergeCell ref="B61:B62"/>
    <mergeCell ref="C61:D61"/>
    <mergeCell ref="E61:F61"/>
    <mergeCell ref="G61:H61"/>
    <mergeCell ref="K61:L61"/>
    <mergeCell ref="A74:A75"/>
    <mergeCell ref="B74:C74"/>
    <mergeCell ref="D74:E74"/>
    <mergeCell ref="F74:G74"/>
    <mergeCell ref="H74:I74"/>
    <mergeCell ref="E89:F89"/>
    <mergeCell ref="G89:H89"/>
    <mergeCell ref="J102:K102"/>
    <mergeCell ref="A102:A103"/>
    <mergeCell ref="B102:C102"/>
    <mergeCell ref="D102:E102"/>
    <mergeCell ref="F102:G102"/>
    <mergeCell ref="H102:I102"/>
    <mergeCell ref="I89:J89"/>
    <mergeCell ref="K89:L89"/>
    <mergeCell ref="A89:A90"/>
    <mergeCell ref="B89:B90"/>
    <mergeCell ref="C89:D89"/>
  </mergeCells>
  <phoneticPr fontId="3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5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2"/>
  <sheetViews>
    <sheetView tabSelected="1" view="pageBreakPreview" zoomScale="85" zoomScaleNormal="100" zoomScaleSheetLayoutView="85" workbookViewId="0">
      <selection activeCell="J85" sqref="J85"/>
    </sheetView>
  </sheetViews>
  <sheetFormatPr defaultRowHeight="13.5" x14ac:dyDescent="0.15"/>
  <cols>
    <col min="1" max="1" width="34.875" style="26" customWidth="1"/>
    <col min="2" max="2" width="10.375" style="30" customWidth="1"/>
    <col min="3" max="5" width="7.75" style="30" customWidth="1"/>
    <col min="6" max="6" width="8.5" style="30" customWidth="1"/>
    <col min="7" max="7" width="10.375" style="26" customWidth="1"/>
    <col min="8" max="10" width="7.75" style="29" customWidth="1"/>
    <col min="11" max="11" width="8.5" style="28" customWidth="1"/>
    <col min="12" max="12" width="10.375" style="26" customWidth="1"/>
    <col min="13" max="13" width="7.75" style="27" customWidth="1"/>
    <col min="14" max="14" width="7.75" style="26" customWidth="1"/>
    <col min="15" max="15" width="7.75" style="27" customWidth="1"/>
    <col min="16" max="16" width="9.375" style="26" customWidth="1"/>
    <col min="17" max="17" width="9.5" style="26" hidden="1" customWidth="1"/>
    <col min="18" max="18" width="9.125" style="26" hidden="1" customWidth="1"/>
    <col min="19" max="21" width="8.875" style="26" hidden="1" customWidth="1"/>
    <col min="22" max="22" width="9.25" style="1" hidden="1" customWidth="1"/>
    <col min="23" max="26" width="8.875" style="1" hidden="1" customWidth="1"/>
    <col min="27" max="27" width="9.25" style="1" hidden="1" customWidth="1"/>
    <col min="28" max="31" width="8.875" style="1" hidden="1" customWidth="1"/>
    <col min="32" max="270" width="9" style="1"/>
    <col min="271" max="271" width="40.625" style="1" customWidth="1"/>
    <col min="272" max="272" width="9.25" style="1" bestFit="1" customWidth="1"/>
    <col min="273" max="276" width="9" style="1"/>
    <col min="277" max="277" width="9.25" style="1" bestFit="1" customWidth="1"/>
    <col min="278" max="281" width="9" style="1"/>
    <col min="282" max="282" width="9.25" style="1" bestFit="1" customWidth="1"/>
    <col min="283" max="526" width="9" style="1"/>
    <col min="527" max="527" width="40.625" style="1" customWidth="1"/>
    <col min="528" max="528" width="9.25" style="1" bestFit="1" customWidth="1"/>
    <col min="529" max="532" width="9" style="1"/>
    <col min="533" max="533" width="9.25" style="1" bestFit="1" customWidth="1"/>
    <col min="534" max="537" width="9" style="1"/>
    <col min="538" max="538" width="9.25" style="1" bestFit="1" customWidth="1"/>
    <col min="539" max="782" width="9" style="1"/>
    <col min="783" max="783" width="40.625" style="1" customWidth="1"/>
    <col min="784" max="784" width="9.25" style="1" bestFit="1" customWidth="1"/>
    <col min="785" max="788" width="9" style="1"/>
    <col min="789" max="789" width="9.25" style="1" bestFit="1" customWidth="1"/>
    <col min="790" max="793" width="9" style="1"/>
    <col min="794" max="794" width="9.25" style="1" bestFit="1" customWidth="1"/>
    <col min="795" max="1038" width="9" style="1"/>
    <col min="1039" max="1039" width="40.625" style="1" customWidth="1"/>
    <col min="1040" max="1040" width="9.25" style="1" bestFit="1" customWidth="1"/>
    <col min="1041" max="1044" width="9" style="1"/>
    <col min="1045" max="1045" width="9.25" style="1" bestFit="1" customWidth="1"/>
    <col min="1046" max="1049" width="9" style="1"/>
    <col min="1050" max="1050" width="9.25" style="1" bestFit="1" customWidth="1"/>
    <col min="1051" max="1294" width="9" style="1"/>
    <col min="1295" max="1295" width="40.625" style="1" customWidth="1"/>
    <col min="1296" max="1296" width="9.25" style="1" bestFit="1" customWidth="1"/>
    <col min="1297" max="1300" width="9" style="1"/>
    <col min="1301" max="1301" width="9.25" style="1" bestFit="1" customWidth="1"/>
    <col min="1302" max="1305" width="9" style="1"/>
    <col min="1306" max="1306" width="9.25" style="1" bestFit="1" customWidth="1"/>
    <col min="1307" max="1550" width="9" style="1"/>
    <col min="1551" max="1551" width="40.625" style="1" customWidth="1"/>
    <col min="1552" max="1552" width="9.25" style="1" bestFit="1" customWidth="1"/>
    <col min="1553" max="1556" width="9" style="1"/>
    <col min="1557" max="1557" width="9.25" style="1" bestFit="1" customWidth="1"/>
    <col min="1558" max="1561" width="9" style="1"/>
    <col min="1562" max="1562" width="9.25" style="1" bestFit="1" customWidth="1"/>
    <col min="1563" max="1806" width="9" style="1"/>
    <col min="1807" max="1807" width="40.625" style="1" customWidth="1"/>
    <col min="1808" max="1808" width="9.25" style="1" bestFit="1" customWidth="1"/>
    <col min="1809" max="1812" width="9" style="1"/>
    <col min="1813" max="1813" width="9.25" style="1" bestFit="1" customWidth="1"/>
    <col min="1814" max="1817" width="9" style="1"/>
    <col min="1818" max="1818" width="9.25" style="1" bestFit="1" customWidth="1"/>
    <col min="1819" max="2062" width="9" style="1"/>
    <col min="2063" max="2063" width="40.625" style="1" customWidth="1"/>
    <col min="2064" max="2064" width="9.25" style="1" bestFit="1" customWidth="1"/>
    <col min="2065" max="2068" width="9" style="1"/>
    <col min="2069" max="2069" width="9.25" style="1" bestFit="1" customWidth="1"/>
    <col min="2070" max="2073" width="9" style="1"/>
    <col min="2074" max="2074" width="9.25" style="1" bestFit="1" customWidth="1"/>
    <col min="2075" max="2318" width="9" style="1"/>
    <col min="2319" max="2319" width="40.625" style="1" customWidth="1"/>
    <col min="2320" max="2320" width="9.25" style="1" bestFit="1" customWidth="1"/>
    <col min="2321" max="2324" width="9" style="1"/>
    <col min="2325" max="2325" width="9.25" style="1" bestFit="1" customWidth="1"/>
    <col min="2326" max="2329" width="9" style="1"/>
    <col min="2330" max="2330" width="9.25" style="1" bestFit="1" customWidth="1"/>
    <col min="2331" max="2574" width="9" style="1"/>
    <col min="2575" max="2575" width="40.625" style="1" customWidth="1"/>
    <col min="2576" max="2576" width="9.25" style="1" bestFit="1" customWidth="1"/>
    <col min="2577" max="2580" width="9" style="1"/>
    <col min="2581" max="2581" width="9.25" style="1" bestFit="1" customWidth="1"/>
    <col min="2582" max="2585" width="9" style="1"/>
    <col min="2586" max="2586" width="9.25" style="1" bestFit="1" customWidth="1"/>
    <col min="2587" max="2830" width="9" style="1"/>
    <col min="2831" max="2831" width="40.625" style="1" customWidth="1"/>
    <col min="2832" max="2832" width="9.25" style="1" bestFit="1" customWidth="1"/>
    <col min="2833" max="2836" width="9" style="1"/>
    <col min="2837" max="2837" width="9.25" style="1" bestFit="1" customWidth="1"/>
    <col min="2838" max="2841" width="9" style="1"/>
    <col min="2842" max="2842" width="9.25" style="1" bestFit="1" customWidth="1"/>
    <col min="2843" max="3086" width="9" style="1"/>
    <col min="3087" max="3087" width="40.625" style="1" customWidth="1"/>
    <col min="3088" max="3088" width="9.25" style="1" bestFit="1" customWidth="1"/>
    <col min="3089" max="3092" width="9" style="1"/>
    <col min="3093" max="3093" width="9.25" style="1" bestFit="1" customWidth="1"/>
    <col min="3094" max="3097" width="9" style="1"/>
    <col min="3098" max="3098" width="9.25" style="1" bestFit="1" customWidth="1"/>
    <col min="3099" max="3342" width="9" style="1"/>
    <col min="3343" max="3343" width="40.625" style="1" customWidth="1"/>
    <col min="3344" max="3344" width="9.25" style="1" bestFit="1" customWidth="1"/>
    <col min="3345" max="3348" width="9" style="1"/>
    <col min="3349" max="3349" width="9.25" style="1" bestFit="1" customWidth="1"/>
    <col min="3350" max="3353" width="9" style="1"/>
    <col min="3354" max="3354" width="9.25" style="1" bestFit="1" customWidth="1"/>
    <col min="3355" max="3598" width="9" style="1"/>
    <col min="3599" max="3599" width="40.625" style="1" customWidth="1"/>
    <col min="3600" max="3600" width="9.25" style="1" bestFit="1" customWidth="1"/>
    <col min="3601" max="3604" width="9" style="1"/>
    <col min="3605" max="3605" width="9.25" style="1" bestFit="1" customWidth="1"/>
    <col min="3606" max="3609" width="9" style="1"/>
    <col min="3610" max="3610" width="9.25" style="1" bestFit="1" customWidth="1"/>
    <col min="3611" max="3854" width="9" style="1"/>
    <col min="3855" max="3855" width="40.625" style="1" customWidth="1"/>
    <col min="3856" max="3856" width="9.25" style="1" bestFit="1" customWidth="1"/>
    <col min="3857" max="3860" width="9" style="1"/>
    <col min="3861" max="3861" width="9.25" style="1" bestFit="1" customWidth="1"/>
    <col min="3862" max="3865" width="9" style="1"/>
    <col min="3866" max="3866" width="9.25" style="1" bestFit="1" customWidth="1"/>
    <col min="3867" max="4110" width="9" style="1"/>
    <col min="4111" max="4111" width="40.625" style="1" customWidth="1"/>
    <col min="4112" max="4112" width="9.25" style="1" bestFit="1" customWidth="1"/>
    <col min="4113" max="4116" width="9" style="1"/>
    <col min="4117" max="4117" width="9.25" style="1" bestFit="1" customWidth="1"/>
    <col min="4118" max="4121" width="9" style="1"/>
    <col min="4122" max="4122" width="9.25" style="1" bestFit="1" customWidth="1"/>
    <col min="4123" max="4366" width="9" style="1"/>
    <col min="4367" max="4367" width="40.625" style="1" customWidth="1"/>
    <col min="4368" max="4368" width="9.25" style="1" bestFit="1" customWidth="1"/>
    <col min="4369" max="4372" width="9" style="1"/>
    <col min="4373" max="4373" width="9.25" style="1" bestFit="1" customWidth="1"/>
    <col min="4374" max="4377" width="9" style="1"/>
    <col min="4378" max="4378" width="9.25" style="1" bestFit="1" customWidth="1"/>
    <col min="4379" max="4622" width="9" style="1"/>
    <col min="4623" max="4623" width="40.625" style="1" customWidth="1"/>
    <col min="4624" max="4624" width="9.25" style="1" bestFit="1" customWidth="1"/>
    <col min="4625" max="4628" width="9" style="1"/>
    <col min="4629" max="4629" width="9.25" style="1" bestFit="1" customWidth="1"/>
    <col min="4630" max="4633" width="9" style="1"/>
    <col min="4634" max="4634" width="9.25" style="1" bestFit="1" customWidth="1"/>
    <col min="4635" max="4878" width="9" style="1"/>
    <col min="4879" max="4879" width="40.625" style="1" customWidth="1"/>
    <col min="4880" max="4880" width="9.25" style="1" bestFit="1" customWidth="1"/>
    <col min="4881" max="4884" width="9" style="1"/>
    <col min="4885" max="4885" width="9.25" style="1" bestFit="1" customWidth="1"/>
    <col min="4886" max="4889" width="9" style="1"/>
    <col min="4890" max="4890" width="9.25" style="1" bestFit="1" customWidth="1"/>
    <col min="4891" max="5134" width="9" style="1"/>
    <col min="5135" max="5135" width="40.625" style="1" customWidth="1"/>
    <col min="5136" max="5136" width="9.25" style="1" bestFit="1" customWidth="1"/>
    <col min="5137" max="5140" width="9" style="1"/>
    <col min="5141" max="5141" width="9.25" style="1" bestFit="1" customWidth="1"/>
    <col min="5142" max="5145" width="9" style="1"/>
    <col min="5146" max="5146" width="9.25" style="1" bestFit="1" customWidth="1"/>
    <col min="5147" max="5390" width="9" style="1"/>
    <col min="5391" max="5391" width="40.625" style="1" customWidth="1"/>
    <col min="5392" max="5392" width="9.25" style="1" bestFit="1" customWidth="1"/>
    <col min="5393" max="5396" width="9" style="1"/>
    <col min="5397" max="5397" width="9.25" style="1" bestFit="1" customWidth="1"/>
    <col min="5398" max="5401" width="9" style="1"/>
    <col min="5402" max="5402" width="9.25" style="1" bestFit="1" customWidth="1"/>
    <col min="5403" max="5646" width="9" style="1"/>
    <col min="5647" max="5647" width="40.625" style="1" customWidth="1"/>
    <col min="5648" max="5648" width="9.25" style="1" bestFit="1" customWidth="1"/>
    <col min="5649" max="5652" width="9" style="1"/>
    <col min="5653" max="5653" width="9.25" style="1" bestFit="1" customWidth="1"/>
    <col min="5654" max="5657" width="9" style="1"/>
    <col min="5658" max="5658" width="9.25" style="1" bestFit="1" customWidth="1"/>
    <col min="5659" max="5902" width="9" style="1"/>
    <col min="5903" max="5903" width="40.625" style="1" customWidth="1"/>
    <col min="5904" max="5904" width="9.25" style="1" bestFit="1" customWidth="1"/>
    <col min="5905" max="5908" width="9" style="1"/>
    <col min="5909" max="5909" width="9.25" style="1" bestFit="1" customWidth="1"/>
    <col min="5910" max="5913" width="9" style="1"/>
    <col min="5914" max="5914" width="9.25" style="1" bestFit="1" customWidth="1"/>
    <col min="5915" max="6158" width="9" style="1"/>
    <col min="6159" max="6159" width="40.625" style="1" customWidth="1"/>
    <col min="6160" max="6160" width="9.25" style="1" bestFit="1" customWidth="1"/>
    <col min="6161" max="6164" width="9" style="1"/>
    <col min="6165" max="6165" width="9.25" style="1" bestFit="1" customWidth="1"/>
    <col min="6166" max="6169" width="9" style="1"/>
    <col min="6170" max="6170" width="9.25" style="1" bestFit="1" customWidth="1"/>
    <col min="6171" max="6414" width="9" style="1"/>
    <col min="6415" max="6415" width="40.625" style="1" customWidth="1"/>
    <col min="6416" max="6416" width="9.25" style="1" bestFit="1" customWidth="1"/>
    <col min="6417" max="6420" width="9" style="1"/>
    <col min="6421" max="6421" width="9.25" style="1" bestFit="1" customWidth="1"/>
    <col min="6422" max="6425" width="9" style="1"/>
    <col min="6426" max="6426" width="9.25" style="1" bestFit="1" customWidth="1"/>
    <col min="6427" max="6670" width="9" style="1"/>
    <col min="6671" max="6671" width="40.625" style="1" customWidth="1"/>
    <col min="6672" max="6672" width="9.25" style="1" bestFit="1" customWidth="1"/>
    <col min="6673" max="6676" width="9" style="1"/>
    <col min="6677" max="6677" width="9.25" style="1" bestFit="1" customWidth="1"/>
    <col min="6678" max="6681" width="9" style="1"/>
    <col min="6682" max="6682" width="9.25" style="1" bestFit="1" customWidth="1"/>
    <col min="6683" max="6926" width="9" style="1"/>
    <col min="6927" max="6927" width="40.625" style="1" customWidth="1"/>
    <col min="6928" max="6928" width="9.25" style="1" bestFit="1" customWidth="1"/>
    <col min="6929" max="6932" width="9" style="1"/>
    <col min="6933" max="6933" width="9.25" style="1" bestFit="1" customWidth="1"/>
    <col min="6934" max="6937" width="9" style="1"/>
    <col min="6938" max="6938" width="9.25" style="1" bestFit="1" customWidth="1"/>
    <col min="6939" max="7182" width="9" style="1"/>
    <col min="7183" max="7183" width="40.625" style="1" customWidth="1"/>
    <col min="7184" max="7184" width="9.25" style="1" bestFit="1" customWidth="1"/>
    <col min="7185" max="7188" width="9" style="1"/>
    <col min="7189" max="7189" width="9.25" style="1" bestFit="1" customWidth="1"/>
    <col min="7190" max="7193" width="9" style="1"/>
    <col min="7194" max="7194" width="9.25" style="1" bestFit="1" customWidth="1"/>
    <col min="7195" max="7438" width="9" style="1"/>
    <col min="7439" max="7439" width="40.625" style="1" customWidth="1"/>
    <col min="7440" max="7440" width="9.25" style="1" bestFit="1" customWidth="1"/>
    <col min="7441" max="7444" width="9" style="1"/>
    <col min="7445" max="7445" width="9.25" style="1" bestFit="1" customWidth="1"/>
    <col min="7446" max="7449" width="9" style="1"/>
    <col min="7450" max="7450" width="9.25" style="1" bestFit="1" customWidth="1"/>
    <col min="7451" max="7694" width="9" style="1"/>
    <col min="7695" max="7695" width="40.625" style="1" customWidth="1"/>
    <col min="7696" max="7696" width="9.25" style="1" bestFit="1" customWidth="1"/>
    <col min="7697" max="7700" width="9" style="1"/>
    <col min="7701" max="7701" width="9.25" style="1" bestFit="1" customWidth="1"/>
    <col min="7702" max="7705" width="9" style="1"/>
    <col min="7706" max="7706" width="9.25" style="1" bestFit="1" customWidth="1"/>
    <col min="7707" max="7950" width="9" style="1"/>
    <col min="7951" max="7951" width="40.625" style="1" customWidth="1"/>
    <col min="7952" max="7952" width="9.25" style="1" bestFit="1" customWidth="1"/>
    <col min="7953" max="7956" width="9" style="1"/>
    <col min="7957" max="7957" width="9.25" style="1" bestFit="1" customWidth="1"/>
    <col min="7958" max="7961" width="9" style="1"/>
    <col min="7962" max="7962" width="9.25" style="1" bestFit="1" customWidth="1"/>
    <col min="7963" max="8206" width="9" style="1"/>
    <col min="8207" max="8207" width="40.625" style="1" customWidth="1"/>
    <col min="8208" max="8208" width="9.25" style="1" bestFit="1" customWidth="1"/>
    <col min="8209" max="8212" width="9" style="1"/>
    <col min="8213" max="8213" width="9.25" style="1" bestFit="1" customWidth="1"/>
    <col min="8214" max="8217" width="9" style="1"/>
    <col min="8218" max="8218" width="9.25" style="1" bestFit="1" customWidth="1"/>
    <col min="8219" max="8462" width="9" style="1"/>
    <col min="8463" max="8463" width="40.625" style="1" customWidth="1"/>
    <col min="8464" max="8464" width="9.25" style="1" bestFit="1" customWidth="1"/>
    <col min="8465" max="8468" width="9" style="1"/>
    <col min="8469" max="8469" width="9.25" style="1" bestFit="1" customWidth="1"/>
    <col min="8470" max="8473" width="9" style="1"/>
    <col min="8474" max="8474" width="9.25" style="1" bestFit="1" customWidth="1"/>
    <col min="8475" max="8718" width="9" style="1"/>
    <col min="8719" max="8719" width="40.625" style="1" customWidth="1"/>
    <col min="8720" max="8720" width="9.25" style="1" bestFit="1" customWidth="1"/>
    <col min="8721" max="8724" width="9" style="1"/>
    <col min="8725" max="8725" width="9.25" style="1" bestFit="1" customWidth="1"/>
    <col min="8726" max="8729" width="9" style="1"/>
    <col min="8730" max="8730" width="9.25" style="1" bestFit="1" customWidth="1"/>
    <col min="8731" max="8974" width="9" style="1"/>
    <col min="8975" max="8975" width="40.625" style="1" customWidth="1"/>
    <col min="8976" max="8976" width="9.25" style="1" bestFit="1" customWidth="1"/>
    <col min="8977" max="8980" width="9" style="1"/>
    <col min="8981" max="8981" width="9.25" style="1" bestFit="1" customWidth="1"/>
    <col min="8982" max="8985" width="9" style="1"/>
    <col min="8986" max="8986" width="9.25" style="1" bestFit="1" customWidth="1"/>
    <col min="8987" max="9230" width="9" style="1"/>
    <col min="9231" max="9231" width="40.625" style="1" customWidth="1"/>
    <col min="9232" max="9232" width="9.25" style="1" bestFit="1" customWidth="1"/>
    <col min="9233" max="9236" width="9" style="1"/>
    <col min="9237" max="9237" width="9.25" style="1" bestFit="1" customWidth="1"/>
    <col min="9238" max="9241" width="9" style="1"/>
    <col min="9242" max="9242" width="9.25" style="1" bestFit="1" customWidth="1"/>
    <col min="9243" max="9486" width="9" style="1"/>
    <col min="9487" max="9487" width="40.625" style="1" customWidth="1"/>
    <col min="9488" max="9488" width="9.25" style="1" bestFit="1" customWidth="1"/>
    <col min="9489" max="9492" width="9" style="1"/>
    <col min="9493" max="9493" width="9.25" style="1" bestFit="1" customWidth="1"/>
    <col min="9494" max="9497" width="9" style="1"/>
    <col min="9498" max="9498" width="9.25" style="1" bestFit="1" customWidth="1"/>
    <col min="9499" max="9742" width="9" style="1"/>
    <col min="9743" max="9743" width="40.625" style="1" customWidth="1"/>
    <col min="9744" max="9744" width="9.25" style="1" bestFit="1" customWidth="1"/>
    <col min="9745" max="9748" width="9" style="1"/>
    <col min="9749" max="9749" width="9.25" style="1" bestFit="1" customWidth="1"/>
    <col min="9750" max="9753" width="9" style="1"/>
    <col min="9754" max="9754" width="9.25" style="1" bestFit="1" customWidth="1"/>
    <col min="9755" max="9998" width="9" style="1"/>
    <col min="9999" max="9999" width="40.625" style="1" customWidth="1"/>
    <col min="10000" max="10000" width="9.25" style="1" bestFit="1" customWidth="1"/>
    <col min="10001" max="10004" width="9" style="1"/>
    <col min="10005" max="10005" width="9.25" style="1" bestFit="1" customWidth="1"/>
    <col min="10006" max="10009" width="9" style="1"/>
    <col min="10010" max="10010" width="9.25" style="1" bestFit="1" customWidth="1"/>
    <col min="10011" max="10254" width="9" style="1"/>
    <col min="10255" max="10255" width="40.625" style="1" customWidth="1"/>
    <col min="10256" max="10256" width="9.25" style="1" bestFit="1" customWidth="1"/>
    <col min="10257" max="10260" width="9" style="1"/>
    <col min="10261" max="10261" width="9.25" style="1" bestFit="1" customWidth="1"/>
    <col min="10262" max="10265" width="9" style="1"/>
    <col min="10266" max="10266" width="9.25" style="1" bestFit="1" customWidth="1"/>
    <col min="10267" max="10510" width="9" style="1"/>
    <col min="10511" max="10511" width="40.625" style="1" customWidth="1"/>
    <col min="10512" max="10512" width="9.25" style="1" bestFit="1" customWidth="1"/>
    <col min="10513" max="10516" width="9" style="1"/>
    <col min="10517" max="10517" width="9.25" style="1" bestFit="1" customWidth="1"/>
    <col min="10518" max="10521" width="9" style="1"/>
    <col min="10522" max="10522" width="9.25" style="1" bestFit="1" customWidth="1"/>
    <col min="10523" max="10766" width="9" style="1"/>
    <col min="10767" max="10767" width="40.625" style="1" customWidth="1"/>
    <col min="10768" max="10768" width="9.25" style="1" bestFit="1" customWidth="1"/>
    <col min="10769" max="10772" width="9" style="1"/>
    <col min="10773" max="10773" width="9.25" style="1" bestFit="1" customWidth="1"/>
    <col min="10774" max="10777" width="9" style="1"/>
    <col min="10778" max="10778" width="9.25" style="1" bestFit="1" customWidth="1"/>
    <col min="10779" max="11022" width="9" style="1"/>
    <col min="11023" max="11023" width="40.625" style="1" customWidth="1"/>
    <col min="11024" max="11024" width="9.25" style="1" bestFit="1" customWidth="1"/>
    <col min="11025" max="11028" width="9" style="1"/>
    <col min="11029" max="11029" width="9.25" style="1" bestFit="1" customWidth="1"/>
    <col min="11030" max="11033" width="9" style="1"/>
    <col min="11034" max="11034" width="9.25" style="1" bestFit="1" customWidth="1"/>
    <col min="11035" max="11278" width="9" style="1"/>
    <col min="11279" max="11279" width="40.625" style="1" customWidth="1"/>
    <col min="11280" max="11280" width="9.25" style="1" bestFit="1" customWidth="1"/>
    <col min="11281" max="11284" width="9" style="1"/>
    <col min="11285" max="11285" width="9.25" style="1" bestFit="1" customWidth="1"/>
    <col min="11286" max="11289" width="9" style="1"/>
    <col min="11290" max="11290" width="9.25" style="1" bestFit="1" customWidth="1"/>
    <col min="11291" max="11534" width="9" style="1"/>
    <col min="11535" max="11535" width="40.625" style="1" customWidth="1"/>
    <col min="11536" max="11536" width="9.25" style="1" bestFit="1" customWidth="1"/>
    <col min="11537" max="11540" width="9" style="1"/>
    <col min="11541" max="11541" width="9.25" style="1" bestFit="1" customWidth="1"/>
    <col min="11542" max="11545" width="9" style="1"/>
    <col min="11546" max="11546" width="9.25" style="1" bestFit="1" customWidth="1"/>
    <col min="11547" max="11790" width="9" style="1"/>
    <col min="11791" max="11791" width="40.625" style="1" customWidth="1"/>
    <col min="11792" max="11792" width="9.25" style="1" bestFit="1" customWidth="1"/>
    <col min="11793" max="11796" width="9" style="1"/>
    <col min="11797" max="11797" width="9.25" style="1" bestFit="1" customWidth="1"/>
    <col min="11798" max="11801" width="9" style="1"/>
    <col min="11802" max="11802" width="9.25" style="1" bestFit="1" customWidth="1"/>
    <col min="11803" max="12046" width="9" style="1"/>
    <col min="12047" max="12047" width="40.625" style="1" customWidth="1"/>
    <col min="12048" max="12048" width="9.25" style="1" bestFit="1" customWidth="1"/>
    <col min="12049" max="12052" width="9" style="1"/>
    <col min="12053" max="12053" width="9.25" style="1" bestFit="1" customWidth="1"/>
    <col min="12054" max="12057" width="9" style="1"/>
    <col min="12058" max="12058" width="9.25" style="1" bestFit="1" customWidth="1"/>
    <col min="12059" max="12302" width="9" style="1"/>
    <col min="12303" max="12303" width="40.625" style="1" customWidth="1"/>
    <col min="12304" max="12304" width="9.25" style="1" bestFit="1" customWidth="1"/>
    <col min="12305" max="12308" width="9" style="1"/>
    <col min="12309" max="12309" width="9.25" style="1" bestFit="1" customWidth="1"/>
    <col min="12310" max="12313" width="9" style="1"/>
    <col min="12314" max="12314" width="9.25" style="1" bestFit="1" customWidth="1"/>
    <col min="12315" max="12558" width="9" style="1"/>
    <col min="12559" max="12559" width="40.625" style="1" customWidth="1"/>
    <col min="12560" max="12560" width="9.25" style="1" bestFit="1" customWidth="1"/>
    <col min="12561" max="12564" width="9" style="1"/>
    <col min="12565" max="12565" width="9.25" style="1" bestFit="1" customWidth="1"/>
    <col min="12566" max="12569" width="9" style="1"/>
    <col min="12570" max="12570" width="9.25" style="1" bestFit="1" customWidth="1"/>
    <col min="12571" max="12814" width="9" style="1"/>
    <col min="12815" max="12815" width="40.625" style="1" customWidth="1"/>
    <col min="12816" max="12816" width="9.25" style="1" bestFit="1" customWidth="1"/>
    <col min="12817" max="12820" width="9" style="1"/>
    <col min="12821" max="12821" width="9.25" style="1" bestFit="1" customWidth="1"/>
    <col min="12822" max="12825" width="9" style="1"/>
    <col min="12826" max="12826" width="9.25" style="1" bestFit="1" customWidth="1"/>
    <col min="12827" max="13070" width="9" style="1"/>
    <col min="13071" max="13071" width="40.625" style="1" customWidth="1"/>
    <col min="13072" max="13072" width="9.25" style="1" bestFit="1" customWidth="1"/>
    <col min="13073" max="13076" width="9" style="1"/>
    <col min="13077" max="13077" width="9.25" style="1" bestFit="1" customWidth="1"/>
    <col min="13078" max="13081" width="9" style="1"/>
    <col min="13082" max="13082" width="9.25" style="1" bestFit="1" customWidth="1"/>
    <col min="13083" max="13326" width="9" style="1"/>
    <col min="13327" max="13327" width="40.625" style="1" customWidth="1"/>
    <col min="13328" max="13328" width="9.25" style="1" bestFit="1" customWidth="1"/>
    <col min="13329" max="13332" width="9" style="1"/>
    <col min="13333" max="13333" width="9.25" style="1" bestFit="1" customWidth="1"/>
    <col min="13334" max="13337" width="9" style="1"/>
    <col min="13338" max="13338" width="9.25" style="1" bestFit="1" customWidth="1"/>
    <col min="13339" max="13582" width="9" style="1"/>
    <col min="13583" max="13583" width="40.625" style="1" customWidth="1"/>
    <col min="13584" max="13584" width="9.25" style="1" bestFit="1" customWidth="1"/>
    <col min="13585" max="13588" width="9" style="1"/>
    <col min="13589" max="13589" width="9.25" style="1" bestFit="1" customWidth="1"/>
    <col min="13590" max="13593" width="9" style="1"/>
    <col min="13594" max="13594" width="9.25" style="1" bestFit="1" customWidth="1"/>
    <col min="13595" max="13838" width="9" style="1"/>
    <col min="13839" max="13839" width="40.625" style="1" customWidth="1"/>
    <col min="13840" max="13840" width="9.25" style="1" bestFit="1" customWidth="1"/>
    <col min="13841" max="13844" width="9" style="1"/>
    <col min="13845" max="13845" width="9.25" style="1" bestFit="1" customWidth="1"/>
    <col min="13846" max="13849" width="9" style="1"/>
    <col min="13850" max="13850" width="9.25" style="1" bestFit="1" customWidth="1"/>
    <col min="13851" max="14094" width="9" style="1"/>
    <col min="14095" max="14095" width="40.625" style="1" customWidth="1"/>
    <col min="14096" max="14096" width="9.25" style="1" bestFit="1" customWidth="1"/>
    <col min="14097" max="14100" width="9" style="1"/>
    <col min="14101" max="14101" width="9.25" style="1" bestFit="1" customWidth="1"/>
    <col min="14102" max="14105" width="9" style="1"/>
    <col min="14106" max="14106" width="9.25" style="1" bestFit="1" customWidth="1"/>
    <col min="14107" max="14350" width="9" style="1"/>
    <col min="14351" max="14351" width="40.625" style="1" customWidth="1"/>
    <col min="14352" max="14352" width="9.25" style="1" bestFit="1" customWidth="1"/>
    <col min="14353" max="14356" width="9" style="1"/>
    <col min="14357" max="14357" width="9.25" style="1" bestFit="1" customWidth="1"/>
    <col min="14358" max="14361" width="9" style="1"/>
    <col min="14362" max="14362" width="9.25" style="1" bestFit="1" customWidth="1"/>
    <col min="14363" max="14606" width="9" style="1"/>
    <col min="14607" max="14607" width="40.625" style="1" customWidth="1"/>
    <col min="14608" max="14608" width="9.25" style="1" bestFit="1" customWidth="1"/>
    <col min="14609" max="14612" width="9" style="1"/>
    <col min="14613" max="14613" width="9.25" style="1" bestFit="1" customWidth="1"/>
    <col min="14614" max="14617" width="9" style="1"/>
    <col min="14618" max="14618" width="9.25" style="1" bestFit="1" customWidth="1"/>
    <col min="14619" max="14862" width="9" style="1"/>
    <col min="14863" max="14863" width="40.625" style="1" customWidth="1"/>
    <col min="14864" max="14864" width="9.25" style="1" bestFit="1" customWidth="1"/>
    <col min="14865" max="14868" width="9" style="1"/>
    <col min="14869" max="14869" width="9.25" style="1" bestFit="1" customWidth="1"/>
    <col min="14870" max="14873" width="9" style="1"/>
    <col min="14874" max="14874" width="9.25" style="1" bestFit="1" customWidth="1"/>
    <col min="14875" max="15118" width="9" style="1"/>
    <col min="15119" max="15119" width="40.625" style="1" customWidth="1"/>
    <col min="15120" max="15120" width="9.25" style="1" bestFit="1" customWidth="1"/>
    <col min="15121" max="15124" width="9" style="1"/>
    <col min="15125" max="15125" width="9.25" style="1" bestFit="1" customWidth="1"/>
    <col min="15126" max="15129" width="9" style="1"/>
    <col min="15130" max="15130" width="9.25" style="1" bestFit="1" customWidth="1"/>
    <col min="15131" max="15374" width="9" style="1"/>
    <col min="15375" max="15375" width="40.625" style="1" customWidth="1"/>
    <col min="15376" max="15376" width="9.25" style="1" bestFit="1" customWidth="1"/>
    <col min="15377" max="15380" width="9" style="1"/>
    <col min="15381" max="15381" width="9.25" style="1" bestFit="1" customWidth="1"/>
    <col min="15382" max="15385" width="9" style="1"/>
    <col min="15386" max="15386" width="9.25" style="1" bestFit="1" customWidth="1"/>
    <col min="15387" max="15630" width="9" style="1"/>
    <col min="15631" max="15631" width="40.625" style="1" customWidth="1"/>
    <col min="15632" max="15632" width="9.25" style="1" bestFit="1" customWidth="1"/>
    <col min="15633" max="15636" width="9" style="1"/>
    <col min="15637" max="15637" width="9.25" style="1" bestFit="1" customWidth="1"/>
    <col min="15638" max="15641" width="9" style="1"/>
    <col min="15642" max="15642" width="9.25" style="1" bestFit="1" customWidth="1"/>
    <col min="15643" max="15886" width="9" style="1"/>
    <col min="15887" max="15887" width="40.625" style="1" customWidth="1"/>
    <col min="15888" max="15888" width="9.25" style="1" bestFit="1" customWidth="1"/>
    <col min="15889" max="15892" width="9" style="1"/>
    <col min="15893" max="15893" width="9.25" style="1" bestFit="1" customWidth="1"/>
    <col min="15894" max="15897" width="9" style="1"/>
    <col min="15898" max="15898" width="9.25" style="1" bestFit="1" customWidth="1"/>
    <col min="15899" max="16142" width="9" style="1"/>
    <col min="16143" max="16143" width="40.625" style="1" customWidth="1"/>
    <col min="16144" max="16144" width="9.25" style="1" bestFit="1" customWidth="1"/>
    <col min="16145" max="16148" width="9" style="1"/>
    <col min="16149" max="16149" width="9.25" style="1" bestFit="1" customWidth="1"/>
    <col min="16150" max="16153" width="9" style="1"/>
    <col min="16154" max="16154" width="9.25" style="1" bestFit="1" customWidth="1"/>
    <col min="16155" max="16382" width="9" style="1"/>
    <col min="16383" max="16384" width="9" style="1" customWidth="1"/>
  </cols>
  <sheetData>
    <row r="1" spans="1:31" ht="13.5" customHeight="1" x14ac:dyDescent="0.15">
      <c r="A1" s="146" t="s">
        <v>179</v>
      </c>
      <c r="B1" s="145"/>
      <c r="C1" s="145"/>
      <c r="D1" s="145"/>
      <c r="E1" s="145"/>
      <c r="F1" s="145"/>
      <c r="G1" s="141"/>
      <c r="H1" s="144"/>
      <c r="I1" s="144"/>
      <c r="J1" s="144"/>
      <c r="K1" s="143"/>
      <c r="L1" s="141"/>
      <c r="M1" s="142"/>
      <c r="N1" s="141"/>
      <c r="O1" s="142"/>
      <c r="P1" s="141"/>
    </row>
    <row r="2" spans="1:31" x14ac:dyDescent="0.15">
      <c r="N2" s="172" t="s">
        <v>178</v>
      </c>
      <c r="O2" s="172"/>
      <c r="P2" s="172"/>
      <c r="AE2" s="106" t="s">
        <v>177</v>
      </c>
    </row>
    <row r="3" spans="1:31" x14ac:dyDescent="0.15">
      <c r="A3" s="167" t="s">
        <v>124</v>
      </c>
      <c r="B3" s="169" t="s">
        <v>176</v>
      </c>
      <c r="C3" s="169"/>
      <c r="D3" s="169" t="s">
        <v>175</v>
      </c>
      <c r="E3" s="169"/>
      <c r="F3" s="169"/>
      <c r="G3" s="164" t="s">
        <v>55</v>
      </c>
      <c r="H3" s="166"/>
      <c r="I3" s="164" t="s">
        <v>173</v>
      </c>
      <c r="J3" s="165"/>
      <c r="K3" s="166"/>
      <c r="L3" s="170" t="s">
        <v>174</v>
      </c>
      <c r="M3" s="171"/>
      <c r="N3" s="161" t="s">
        <v>173</v>
      </c>
      <c r="O3" s="162"/>
      <c r="P3" s="163"/>
      <c r="Q3" s="170" t="s">
        <v>121</v>
      </c>
      <c r="R3" s="171"/>
      <c r="S3" s="161" t="s">
        <v>173</v>
      </c>
      <c r="T3" s="162"/>
      <c r="U3" s="163"/>
      <c r="V3" s="173" t="s">
        <v>120</v>
      </c>
      <c r="W3" s="175"/>
      <c r="X3" s="173" t="s">
        <v>118</v>
      </c>
      <c r="Y3" s="174"/>
      <c r="Z3" s="175"/>
      <c r="AA3" s="173" t="s">
        <v>119</v>
      </c>
      <c r="AB3" s="175"/>
      <c r="AC3" s="173" t="s">
        <v>118</v>
      </c>
      <c r="AD3" s="174"/>
      <c r="AE3" s="175"/>
    </row>
    <row r="4" spans="1:31" x14ac:dyDescent="0.15">
      <c r="A4" s="168"/>
      <c r="B4" s="140" t="s">
        <v>172</v>
      </c>
      <c r="C4" s="140" t="s">
        <v>171</v>
      </c>
      <c r="D4" s="140" t="s">
        <v>172</v>
      </c>
      <c r="E4" s="140" t="s">
        <v>171</v>
      </c>
      <c r="F4" s="140" t="s">
        <v>170</v>
      </c>
      <c r="G4" s="105" t="s">
        <v>31</v>
      </c>
      <c r="H4" s="105" t="s">
        <v>117</v>
      </c>
      <c r="I4" s="105" t="s">
        <v>31</v>
      </c>
      <c r="J4" s="105" t="s">
        <v>117</v>
      </c>
      <c r="K4" s="105" t="s">
        <v>116</v>
      </c>
      <c r="L4" s="43" t="s">
        <v>31</v>
      </c>
      <c r="M4" s="104" t="s">
        <v>117</v>
      </c>
      <c r="N4" s="104" t="s">
        <v>31</v>
      </c>
      <c r="O4" s="104" t="s">
        <v>117</v>
      </c>
      <c r="P4" s="103" t="s">
        <v>116</v>
      </c>
      <c r="Q4" s="43" t="s">
        <v>31</v>
      </c>
      <c r="R4" s="43" t="s">
        <v>117</v>
      </c>
      <c r="S4" s="43" t="s">
        <v>31</v>
      </c>
      <c r="T4" s="43" t="s">
        <v>117</v>
      </c>
      <c r="U4" s="43" t="s">
        <v>116</v>
      </c>
      <c r="V4" s="102" t="s">
        <v>31</v>
      </c>
      <c r="W4" s="102" t="s">
        <v>117</v>
      </c>
      <c r="X4" s="102" t="s">
        <v>31</v>
      </c>
      <c r="Y4" s="102" t="s">
        <v>117</v>
      </c>
      <c r="Z4" s="102" t="s">
        <v>116</v>
      </c>
      <c r="AA4" s="102" t="s">
        <v>31</v>
      </c>
      <c r="AB4" s="102" t="s">
        <v>117</v>
      </c>
      <c r="AC4" s="102" t="s">
        <v>31</v>
      </c>
      <c r="AD4" s="102" t="s">
        <v>117</v>
      </c>
      <c r="AE4" s="102" t="s">
        <v>116</v>
      </c>
    </row>
    <row r="5" spans="1:31" x14ac:dyDescent="0.15">
      <c r="A5" s="75" t="s">
        <v>30</v>
      </c>
      <c r="B5" s="77"/>
      <c r="C5" s="77"/>
      <c r="D5" s="77"/>
      <c r="E5" s="77"/>
      <c r="F5" s="77"/>
      <c r="G5" s="85"/>
      <c r="H5" s="85"/>
      <c r="I5" s="85"/>
      <c r="J5" s="85"/>
      <c r="K5" s="84"/>
      <c r="L5" s="74"/>
      <c r="M5" s="74"/>
      <c r="N5" s="29"/>
      <c r="O5" s="74"/>
      <c r="P5" s="139"/>
      <c r="Q5" s="71"/>
      <c r="R5" s="71"/>
      <c r="S5" s="71"/>
      <c r="T5" s="71"/>
      <c r="U5" s="70"/>
      <c r="V5" s="69"/>
      <c r="W5" s="69"/>
      <c r="X5" s="69"/>
      <c r="Y5" s="69"/>
      <c r="Z5" s="68"/>
      <c r="AA5" s="69"/>
      <c r="AB5" s="69"/>
      <c r="AC5" s="69"/>
      <c r="AD5" s="69"/>
      <c r="AE5" s="68"/>
    </row>
    <row r="6" spans="1:31" x14ac:dyDescent="0.15">
      <c r="A6" s="65" t="s">
        <v>86</v>
      </c>
      <c r="B6" s="64">
        <v>28595</v>
      </c>
      <c r="C6" s="64">
        <v>59</v>
      </c>
      <c r="D6" s="64"/>
      <c r="E6" s="64"/>
      <c r="F6" s="64"/>
      <c r="G6" s="62">
        <v>24184</v>
      </c>
      <c r="H6" s="62">
        <v>66.662999999999997</v>
      </c>
      <c r="I6" s="62"/>
      <c r="J6" s="62"/>
      <c r="K6" s="61"/>
      <c r="L6" s="60">
        <v>19982</v>
      </c>
      <c r="M6" s="67">
        <v>54</v>
      </c>
      <c r="N6" s="124"/>
      <c r="O6" s="128"/>
      <c r="P6" s="127"/>
      <c r="Q6" s="59">
        <v>15683</v>
      </c>
      <c r="R6" s="89">
        <v>45.354999999999997</v>
      </c>
      <c r="S6" s="59"/>
      <c r="T6" s="59"/>
      <c r="U6" s="66"/>
      <c r="V6" s="57">
        <v>8234</v>
      </c>
      <c r="W6" s="57">
        <v>55.484999999999999</v>
      </c>
      <c r="X6" s="57"/>
      <c r="Y6" s="57"/>
      <c r="Z6" s="56"/>
      <c r="AA6" s="57">
        <v>1928</v>
      </c>
      <c r="AB6" s="57">
        <v>53.521000000000001</v>
      </c>
      <c r="AC6" s="57"/>
      <c r="AD6" s="57"/>
      <c r="AE6" s="56"/>
    </row>
    <row r="7" spans="1:31" x14ac:dyDescent="0.15">
      <c r="A7" s="65" t="s">
        <v>169</v>
      </c>
      <c r="B7" s="64">
        <v>7383.3990000000003</v>
      </c>
      <c r="C7" s="64">
        <v>390</v>
      </c>
      <c r="D7" s="64">
        <v>2892.393</v>
      </c>
      <c r="E7" s="64">
        <v>519</v>
      </c>
      <c r="F7" s="63">
        <v>39.17</v>
      </c>
      <c r="G7" s="62">
        <v>7037.5709999999999</v>
      </c>
      <c r="H7" s="62">
        <v>394.91699999999997</v>
      </c>
      <c r="I7" s="62">
        <v>2582.0720000000001</v>
      </c>
      <c r="J7" s="62">
        <v>530.678</v>
      </c>
      <c r="K7" s="82">
        <v>36.69</v>
      </c>
      <c r="L7" s="60">
        <v>7735.69</v>
      </c>
      <c r="M7" s="67">
        <v>407</v>
      </c>
      <c r="N7" s="124">
        <v>4085.1950000000002</v>
      </c>
      <c r="O7" s="128">
        <v>487</v>
      </c>
      <c r="P7" s="127">
        <v>52.81</v>
      </c>
      <c r="Q7" s="59">
        <v>6435.6559999999999</v>
      </c>
      <c r="R7" s="89">
        <v>342.762</v>
      </c>
      <c r="S7" s="59">
        <v>4115.7030000000004</v>
      </c>
      <c r="T7" s="59">
        <v>356.11799999999999</v>
      </c>
      <c r="U7" s="58">
        <v>63.95</v>
      </c>
      <c r="V7" s="57">
        <v>2963.0940000000001</v>
      </c>
      <c r="W7" s="57">
        <v>312.13499999999999</v>
      </c>
      <c r="X7" s="57">
        <v>1346.386</v>
      </c>
      <c r="Y7" s="57">
        <v>294.53800000000001</v>
      </c>
      <c r="Z7" s="81">
        <v>45.44</v>
      </c>
      <c r="AA7" s="57">
        <v>2971.2809999999999</v>
      </c>
      <c r="AB7" s="57">
        <v>350.63099999999997</v>
      </c>
      <c r="AC7" s="57">
        <v>2001.5920000000001</v>
      </c>
      <c r="AD7" s="57">
        <v>361.33499999999998</v>
      </c>
      <c r="AE7" s="81">
        <v>67.36</v>
      </c>
    </row>
    <row r="8" spans="1:31" x14ac:dyDescent="0.15">
      <c r="A8" s="65" t="s">
        <v>105</v>
      </c>
      <c r="B8" s="64">
        <v>279021.31300000002</v>
      </c>
      <c r="C8" s="64">
        <v>55</v>
      </c>
      <c r="D8" s="64">
        <v>151.92699999999999</v>
      </c>
      <c r="E8" s="64">
        <v>139</v>
      </c>
      <c r="F8" s="63">
        <v>0.05</v>
      </c>
      <c r="G8" s="62">
        <v>303421.65399999998</v>
      </c>
      <c r="H8" s="62">
        <v>55.301000000000002</v>
      </c>
      <c r="I8" s="62">
        <v>13.599</v>
      </c>
      <c r="J8" s="62">
        <v>422.899</v>
      </c>
      <c r="K8" s="82">
        <v>0</v>
      </c>
      <c r="L8" s="60">
        <v>349901.913</v>
      </c>
      <c r="M8" s="67">
        <v>49</v>
      </c>
      <c r="N8" s="124">
        <v>31.574000000000002</v>
      </c>
      <c r="O8" s="128">
        <v>294</v>
      </c>
      <c r="P8" s="127">
        <v>0.01</v>
      </c>
      <c r="Q8" s="59">
        <v>342292.89299999998</v>
      </c>
      <c r="R8" s="89">
        <v>42.390999999999998</v>
      </c>
      <c r="S8" s="59">
        <v>45.566000000000003</v>
      </c>
      <c r="T8" s="59">
        <v>214.78700000000001</v>
      </c>
      <c r="U8" s="58">
        <v>0.01</v>
      </c>
      <c r="V8" s="57">
        <v>373123.47100000002</v>
      </c>
      <c r="W8" s="57">
        <v>37.575000000000003</v>
      </c>
      <c r="X8" s="57">
        <v>11.667</v>
      </c>
      <c r="Y8" s="57">
        <v>297.67700000000002</v>
      </c>
      <c r="Z8" s="81">
        <v>0</v>
      </c>
      <c r="AA8" s="57">
        <v>339477.35600000003</v>
      </c>
      <c r="AB8" s="57">
        <v>42.402000000000001</v>
      </c>
      <c r="AC8" s="57">
        <v>15.304</v>
      </c>
      <c r="AD8" s="57">
        <v>325.73200000000003</v>
      </c>
      <c r="AE8" s="81">
        <v>0</v>
      </c>
    </row>
    <row r="9" spans="1:31" x14ac:dyDescent="0.15">
      <c r="A9" s="65" t="s">
        <v>168</v>
      </c>
      <c r="B9" s="64">
        <v>477.74900000000002</v>
      </c>
      <c r="C9" s="64">
        <v>322</v>
      </c>
      <c r="D9" s="64">
        <v>191.31399999999999</v>
      </c>
      <c r="E9" s="64">
        <v>414</v>
      </c>
      <c r="F9" s="63">
        <v>40.04</v>
      </c>
      <c r="G9" s="62">
        <v>428.26</v>
      </c>
      <c r="H9" s="62">
        <v>321.41500000000002</v>
      </c>
      <c r="I9" s="62">
        <v>143.33699999999999</v>
      </c>
      <c r="J9" s="62">
        <v>428.61900000000003</v>
      </c>
      <c r="K9" s="82">
        <v>33.47</v>
      </c>
      <c r="L9" s="60">
        <v>446.13299999999998</v>
      </c>
      <c r="M9" s="67">
        <v>301</v>
      </c>
      <c r="N9" s="124">
        <v>101.30200000000001</v>
      </c>
      <c r="O9" s="128">
        <v>431</v>
      </c>
      <c r="P9" s="127">
        <v>22.71</v>
      </c>
      <c r="Q9" s="59">
        <v>417.37099999999998</v>
      </c>
      <c r="R9" s="89">
        <v>278.17899999999997</v>
      </c>
      <c r="S9" s="59">
        <v>118.137</v>
      </c>
      <c r="T9" s="59">
        <v>388.303</v>
      </c>
      <c r="U9" s="58">
        <v>28.31</v>
      </c>
      <c r="V9" s="57">
        <v>376.899</v>
      </c>
      <c r="W9" s="57">
        <v>272.54300000000001</v>
      </c>
      <c r="X9" s="57">
        <v>80.61</v>
      </c>
      <c r="Y9" s="57">
        <v>369.35899999999998</v>
      </c>
      <c r="Z9" s="81">
        <v>21.39</v>
      </c>
      <c r="AA9" s="57">
        <v>437.47500000000002</v>
      </c>
      <c r="AB9" s="57">
        <v>225.874</v>
      </c>
      <c r="AC9" s="57">
        <v>109.077</v>
      </c>
      <c r="AD9" s="57">
        <v>320.673</v>
      </c>
      <c r="AE9" s="81">
        <v>24.93</v>
      </c>
    </row>
    <row r="10" spans="1:31" x14ac:dyDescent="0.15">
      <c r="A10" s="65" t="s">
        <v>167</v>
      </c>
      <c r="B10" s="64">
        <v>20597.280999999999</v>
      </c>
      <c r="C10" s="64">
        <v>286</v>
      </c>
      <c r="D10" s="64">
        <v>38.383000000000003</v>
      </c>
      <c r="E10" s="64">
        <v>767</v>
      </c>
      <c r="F10" s="63">
        <v>0.19</v>
      </c>
      <c r="G10" s="62">
        <v>20495.792000000001</v>
      </c>
      <c r="H10" s="62">
        <v>230.09200000000001</v>
      </c>
      <c r="I10" s="62">
        <v>67.948999999999998</v>
      </c>
      <c r="J10" s="62">
        <v>770.048</v>
      </c>
      <c r="K10" s="82">
        <v>0.33</v>
      </c>
      <c r="L10" s="60">
        <v>18868.865000000002</v>
      </c>
      <c r="M10" s="67">
        <v>173</v>
      </c>
      <c r="N10" s="124">
        <v>34.668999999999997</v>
      </c>
      <c r="O10" s="128">
        <v>845</v>
      </c>
      <c r="P10" s="127">
        <v>0.18</v>
      </c>
      <c r="Q10" s="59">
        <v>19862.361000000001</v>
      </c>
      <c r="R10" s="89">
        <v>155.16900000000001</v>
      </c>
      <c r="S10" s="59">
        <v>27.952999999999999</v>
      </c>
      <c r="T10" s="59">
        <v>513.505</v>
      </c>
      <c r="U10" s="58">
        <v>0.14000000000000001</v>
      </c>
      <c r="V10" s="57">
        <v>19247.807000000001</v>
      </c>
      <c r="W10" s="57">
        <v>167.565</v>
      </c>
      <c r="X10" s="57">
        <v>15.035</v>
      </c>
      <c r="Y10" s="57">
        <v>599.93399999999997</v>
      </c>
      <c r="Z10" s="81">
        <v>0.08</v>
      </c>
      <c r="AA10" s="57">
        <v>18556.73</v>
      </c>
      <c r="AB10" s="57">
        <v>192.09299999999999</v>
      </c>
      <c r="AC10" s="57">
        <v>11.742000000000001</v>
      </c>
      <c r="AD10" s="57">
        <v>629.10900000000004</v>
      </c>
      <c r="AE10" s="81">
        <v>0.06</v>
      </c>
    </row>
    <row r="11" spans="1:31" x14ac:dyDescent="0.15">
      <c r="A11" s="65" t="s">
        <v>166</v>
      </c>
      <c r="B11" s="64">
        <v>55518.815999999999</v>
      </c>
      <c r="C11" s="64">
        <v>145</v>
      </c>
      <c r="D11" s="64"/>
      <c r="E11" s="64"/>
      <c r="F11" s="63"/>
      <c r="G11" s="62">
        <v>56763.858999999997</v>
      </c>
      <c r="H11" s="62">
        <v>130.042</v>
      </c>
      <c r="I11" s="62"/>
      <c r="J11" s="62"/>
      <c r="K11" s="61"/>
      <c r="L11" s="60">
        <v>55305.661999999997</v>
      </c>
      <c r="M11" s="67">
        <v>108</v>
      </c>
      <c r="N11" s="124"/>
      <c r="O11" s="128"/>
      <c r="P11" s="127"/>
      <c r="Q11" s="59">
        <v>52162.989000000001</v>
      </c>
      <c r="R11" s="89">
        <v>111.592</v>
      </c>
      <c r="S11" s="59"/>
      <c r="T11" s="59"/>
      <c r="U11" s="66"/>
      <c r="V11" s="57">
        <v>52479.186999999998</v>
      </c>
      <c r="W11" s="57">
        <v>96.304000000000002</v>
      </c>
      <c r="X11" s="57"/>
      <c r="Y11" s="57"/>
      <c r="Z11" s="56"/>
      <c r="AA11" s="57">
        <v>50187.53</v>
      </c>
      <c r="AB11" s="57">
        <v>95.79</v>
      </c>
      <c r="AC11" s="57">
        <v>5</v>
      </c>
      <c r="AD11" s="57">
        <v>526.79999999999995</v>
      </c>
      <c r="AE11" s="81">
        <v>0.01</v>
      </c>
    </row>
    <row r="12" spans="1:31" x14ac:dyDescent="0.15">
      <c r="A12" s="65" t="s">
        <v>165</v>
      </c>
      <c r="B12" s="64">
        <v>3309.78</v>
      </c>
      <c r="C12" s="64">
        <v>350</v>
      </c>
      <c r="D12" s="64">
        <v>286.06</v>
      </c>
      <c r="E12" s="64">
        <v>617</v>
      </c>
      <c r="F12" s="63">
        <v>8.64</v>
      </c>
      <c r="G12" s="62">
        <v>2836.1550000000002</v>
      </c>
      <c r="H12" s="62">
        <v>376.08699999999999</v>
      </c>
      <c r="I12" s="62">
        <v>291.58600000000001</v>
      </c>
      <c r="J12" s="62">
        <v>650.95699999999999</v>
      </c>
      <c r="K12" s="82">
        <v>10.28</v>
      </c>
      <c r="L12" s="60">
        <v>3187.24</v>
      </c>
      <c r="M12" s="67">
        <v>330</v>
      </c>
      <c r="N12" s="124">
        <v>311.58699999999999</v>
      </c>
      <c r="O12" s="128">
        <v>647</v>
      </c>
      <c r="P12" s="127">
        <v>9.7799999999999994</v>
      </c>
      <c r="Q12" s="59">
        <v>4245.8370000000004</v>
      </c>
      <c r="R12" s="89">
        <v>249.839</v>
      </c>
      <c r="S12" s="59">
        <v>345.76799999999997</v>
      </c>
      <c r="T12" s="59">
        <v>574.19100000000003</v>
      </c>
      <c r="U12" s="58">
        <v>8.14</v>
      </c>
      <c r="V12" s="57">
        <v>4297.6930000000002</v>
      </c>
      <c r="W12" s="57">
        <v>240.47200000000001</v>
      </c>
      <c r="X12" s="57">
        <v>352.95299999999997</v>
      </c>
      <c r="Y12" s="57">
        <v>589.197</v>
      </c>
      <c r="Z12" s="81">
        <v>8.2100000000000009</v>
      </c>
      <c r="AA12" s="57">
        <v>4358.2359999999999</v>
      </c>
      <c r="AB12" s="57">
        <v>247.92599999999999</v>
      </c>
      <c r="AC12" s="57">
        <v>372.68299999999999</v>
      </c>
      <c r="AD12" s="57">
        <v>589.91399999999999</v>
      </c>
      <c r="AE12" s="81">
        <v>8.5500000000000007</v>
      </c>
    </row>
    <row r="13" spans="1:31" x14ac:dyDescent="0.15">
      <c r="A13" s="65" t="s">
        <v>164</v>
      </c>
      <c r="B13" s="64">
        <v>21.462</v>
      </c>
      <c r="C13" s="64">
        <v>295</v>
      </c>
      <c r="D13" s="64">
        <v>3.649</v>
      </c>
      <c r="E13" s="64">
        <v>310</v>
      </c>
      <c r="F13" s="63">
        <v>17</v>
      </c>
      <c r="G13" s="62">
        <v>80.876000000000005</v>
      </c>
      <c r="H13" s="62">
        <v>423.88400000000001</v>
      </c>
      <c r="I13" s="62">
        <v>40.597000000000001</v>
      </c>
      <c r="J13" s="62">
        <v>546.86300000000006</v>
      </c>
      <c r="K13" s="82">
        <v>50.2</v>
      </c>
      <c r="L13" s="60">
        <v>92.213999999999999</v>
      </c>
      <c r="M13" s="67">
        <v>618</v>
      </c>
      <c r="N13" s="124">
        <v>81.156999999999996</v>
      </c>
      <c r="O13" s="128">
        <v>661</v>
      </c>
      <c r="P13" s="127">
        <v>88.01</v>
      </c>
      <c r="Q13" s="59">
        <v>157.38</v>
      </c>
      <c r="R13" s="89">
        <v>120.161</v>
      </c>
      <c r="S13" s="59">
        <v>4.9290000000000003</v>
      </c>
      <c r="T13" s="59">
        <v>225.40100000000001</v>
      </c>
      <c r="U13" s="58">
        <v>3.13</v>
      </c>
      <c r="V13" s="57">
        <v>12.458</v>
      </c>
      <c r="W13" s="57">
        <v>172.179</v>
      </c>
      <c r="X13" s="57">
        <v>2.2480000000000002</v>
      </c>
      <c r="Y13" s="57">
        <v>298.04300000000001</v>
      </c>
      <c r="Z13" s="81">
        <v>18.04</v>
      </c>
      <c r="AA13" s="57">
        <v>14.472</v>
      </c>
      <c r="AB13" s="57">
        <v>203.28899999999999</v>
      </c>
      <c r="AC13" s="57">
        <v>1.524</v>
      </c>
      <c r="AD13" s="57">
        <v>200.78700000000001</v>
      </c>
      <c r="AE13" s="81">
        <v>10.53</v>
      </c>
    </row>
    <row r="14" spans="1:31" x14ac:dyDescent="0.15">
      <c r="A14" s="65" t="s">
        <v>163</v>
      </c>
      <c r="B14" s="64">
        <v>155.00899999999999</v>
      </c>
      <c r="C14" s="64">
        <v>546</v>
      </c>
      <c r="D14" s="64">
        <v>155.00899999999999</v>
      </c>
      <c r="E14" s="64">
        <v>546</v>
      </c>
      <c r="F14" s="63">
        <v>100</v>
      </c>
      <c r="G14" s="62">
        <v>102.59099999999999</v>
      </c>
      <c r="H14" s="62">
        <v>619.81100000000004</v>
      </c>
      <c r="I14" s="62">
        <v>101.443</v>
      </c>
      <c r="J14" s="62">
        <v>622.09299999999996</v>
      </c>
      <c r="K14" s="82">
        <v>98.88</v>
      </c>
      <c r="L14" s="60">
        <v>96.272999999999996</v>
      </c>
      <c r="M14" s="67">
        <v>627</v>
      </c>
      <c r="N14" s="124">
        <v>94.393000000000001</v>
      </c>
      <c r="O14" s="128">
        <v>631</v>
      </c>
      <c r="P14" s="127">
        <v>98.05</v>
      </c>
      <c r="Q14" s="59">
        <v>43.277000000000001</v>
      </c>
      <c r="R14" s="89">
        <v>551.19399999999996</v>
      </c>
      <c r="S14" s="59">
        <v>43.277000000000001</v>
      </c>
      <c r="T14" s="59">
        <v>551.19399999999996</v>
      </c>
      <c r="U14" s="58">
        <v>100</v>
      </c>
      <c r="V14" s="57">
        <v>37.091999999999999</v>
      </c>
      <c r="W14" s="57">
        <v>544.99599999999998</v>
      </c>
      <c r="X14" s="57">
        <v>35.799999999999997</v>
      </c>
      <c r="Y14" s="57">
        <v>558.24</v>
      </c>
      <c r="Z14" s="81">
        <v>96.52</v>
      </c>
      <c r="AA14" s="57">
        <v>16.849</v>
      </c>
      <c r="AB14" s="57">
        <v>558.60900000000004</v>
      </c>
      <c r="AC14" s="57">
        <v>16.849</v>
      </c>
      <c r="AD14" s="57">
        <v>558.60900000000004</v>
      </c>
      <c r="AE14" s="81">
        <v>100</v>
      </c>
    </row>
    <row r="15" spans="1:31" ht="13.5" customHeight="1" x14ac:dyDescent="0.15">
      <c r="A15" s="65" t="s">
        <v>129</v>
      </c>
      <c r="B15" s="64">
        <v>26009.819</v>
      </c>
      <c r="C15" s="64">
        <v>224</v>
      </c>
      <c r="D15" s="64">
        <v>1669.0160000000001</v>
      </c>
      <c r="E15" s="64">
        <v>349</v>
      </c>
      <c r="F15" s="63">
        <v>6.42</v>
      </c>
      <c r="G15" s="62">
        <v>17804.085999999999</v>
      </c>
      <c r="H15" s="62">
        <v>266.91000000000003</v>
      </c>
      <c r="I15" s="62">
        <v>965.51800000000003</v>
      </c>
      <c r="J15" s="62">
        <v>402.904</v>
      </c>
      <c r="K15" s="82">
        <v>5.42</v>
      </c>
      <c r="L15" s="60">
        <v>30383.99</v>
      </c>
      <c r="M15" s="67">
        <v>212</v>
      </c>
      <c r="N15" s="124">
        <v>837.86300000000006</v>
      </c>
      <c r="O15" s="128">
        <v>390</v>
      </c>
      <c r="P15" s="127">
        <v>2.76</v>
      </c>
      <c r="Q15" s="59">
        <v>49735.466999999997</v>
      </c>
      <c r="R15" s="89">
        <v>150.22399999999999</v>
      </c>
      <c r="S15" s="59">
        <v>2595.2220000000002</v>
      </c>
      <c r="T15" s="59">
        <v>234.37700000000001</v>
      </c>
      <c r="U15" s="58">
        <v>5.22</v>
      </c>
      <c r="V15" s="57">
        <v>36579.883000000002</v>
      </c>
      <c r="W15" s="57">
        <v>160.54400000000001</v>
      </c>
      <c r="X15" s="57">
        <v>1102.3810000000001</v>
      </c>
      <c r="Y15" s="57">
        <v>274.62599999999998</v>
      </c>
      <c r="Z15" s="81">
        <v>3.01</v>
      </c>
      <c r="AA15" s="57">
        <v>35682.726000000002</v>
      </c>
      <c r="AB15" s="57">
        <v>168.77699999999999</v>
      </c>
      <c r="AC15" s="57">
        <v>1900.963</v>
      </c>
      <c r="AD15" s="57">
        <v>284.31599999999997</v>
      </c>
      <c r="AE15" s="81">
        <v>5.33</v>
      </c>
    </row>
    <row r="16" spans="1:31" x14ac:dyDescent="0.15">
      <c r="A16" s="65" t="s">
        <v>162</v>
      </c>
      <c r="B16" s="64">
        <v>23739.832999999999</v>
      </c>
      <c r="C16" s="64">
        <v>43</v>
      </c>
      <c r="D16" s="64">
        <v>8.0500000000000007</v>
      </c>
      <c r="E16" s="64">
        <v>296</v>
      </c>
      <c r="F16" s="63">
        <v>0.03</v>
      </c>
      <c r="G16" s="62">
        <v>31465.041000000001</v>
      </c>
      <c r="H16" s="62">
        <v>42.213999999999999</v>
      </c>
      <c r="I16" s="62">
        <v>3.347</v>
      </c>
      <c r="J16" s="62">
        <v>553.63</v>
      </c>
      <c r="K16" s="82">
        <v>0.01</v>
      </c>
      <c r="L16" s="60">
        <v>35001.902999999998</v>
      </c>
      <c r="M16" s="67">
        <v>39</v>
      </c>
      <c r="N16" s="124"/>
      <c r="O16" s="128"/>
      <c r="P16" s="127"/>
      <c r="Q16" s="59">
        <v>33964.131000000001</v>
      </c>
      <c r="R16" s="89">
        <v>36.317999999999998</v>
      </c>
      <c r="S16" s="59">
        <v>24.338999999999999</v>
      </c>
      <c r="T16" s="59">
        <v>243.02600000000001</v>
      </c>
      <c r="U16" s="58">
        <v>7.0000000000000007E-2</v>
      </c>
      <c r="V16" s="57">
        <v>27025.445</v>
      </c>
      <c r="W16" s="57">
        <v>31.417999999999999</v>
      </c>
      <c r="X16" s="57"/>
      <c r="Y16" s="57"/>
      <c r="Z16" s="56"/>
      <c r="AA16" s="57">
        <v>23367.89</v>
      </c>
      <c r="AB16" s="57">
        <v>36.811</v>
      </c>
      <c r="AC16" s="57">
        <v>2.54</v>
      </c>
      <c r="AD16" s="57">
        <v>356.69299999999998</v>
      </c>
      <c r="AE16" s="81">
        <v>0.01</v>
      </c>
    </row>
    <row r="17" spans="1:31" x14ac:dyDescent="0.15">
      <c r="A17" s="65" t="s">
        <v>161</v>
      </c>
      <c r="B17" s="64">
        <v>2061.9749999999999</v>
      </c>
      <c r="C17" s="64">
        <v>44</v>
      </c>
      <c r="D17" s="64"/>
      <c r="E17" s="64"/>
      <c r="F17" s="63"/>
      <c r="G17" s="62">
        <v>767.37</v>
      </c>
      <c r="H17" s="62">
        <v>50.35</v>
      </c>
      <c r="I17" s="62"/>
      <c r="J17" s="62"/>
      <c r="K17" s="61"/>
      <c r="L17" s="60">
        <v>205.43</v>
      </c>
      <c r="M17" s="67">
        <v>48</v>
      </c>
      <c r="N17" s="124"/>
      <c r="O17" s="128"/>
      <c r="P17" s="127"/>
      <c r="Q17" s="59">
        <v>348.21</v>
      </c>
      <c r="R17" s="89">
        <v>55.877000000000002</v>
      </c>
      <c r="S17" s="59"/>
      <c r="T17" s="59"/>
      <c r="U17" s="66"/>
      <c r="V17" s="57">
        <v>757.30399999999997</v>
      </c>
      <c r="W17" s="57">
        <v>41.551000000000002</v>
      </c>
      <c r="X17" s="57"/>
      <c r="Y17" s="57"/>
      <c r="Z17" s="56"/>
      <c r="AA17" s="57">
        <v>149.268</v>
      </c>
      <c r="AB17" s="57">
        <v>39.659999999999997</v>
      </c>
      <c r="AC17" s="57"/>
      <c r="AD17" s="57"/>
      <c r="AE17" s="56"/>
    </row>
    <row r="18" spans="1:31" x14ac:dyDescent="0.15">
      <c r="A18" s="65" t="s">
        <v>160</v>
      </c>
      <c r="B18" s="64">
        <v>215.23400000000001</v>
      </c>
      <c r="C18" s="64">
        <v>532</v>
      </c>
      <c r="D18" s="64">
        <v>93.018000000000001</v>
      </c>
      <c r="E18" s="64">
        <v>977</v>
      </c>
      <c r="F18" s="63">
        <v>43.22</v>
      </c>
      <c r="G18" s="62">
        <v>252.602</v>
      </c>
      <c r="H18" s="62">
        <v>398.92399999999998</v>
      </c>
      <c r="I18" s="62">
        <v>77.47</v>
      </c>
      <c r="J18" s="62">
        <v>865.43200000000002</v>
      </c>
      <c r="K18" s="82">
        <v>30.67</v>
      </c>
      <c r="L18" s="60">
        <v>54.899000000000001</v>
      </c>
      <c r="M18" s="67">
        <v>1090</v>
      </c>
      <c r="N18" s="124">
        <v>54.899000000000001</v>
      </c>
      <c r="O18" s="128">
        <v>1090</v>
      </c>
      <c r="P18" s="127">
        <v>100</v>
      </c>
      <c r="Q18" s="59">
        <v>61.872</v>
      </c>
      <c r="R18" s="89">
        <v>932.06899999999996</v>
      </c>
      <c r="S18" s="59">
        <v>61.872</v>
      </c>
      <c r="T18" s="59">
        <v>932.06899999999996</v>
      </c>
      <c r="U18" s="58">
        <v>100</v>
      </c>
      <c r="V18" s="57">
        <v>63.018999999999998</v>
      </c>
      <c r="W18" s="57">
        <v>908.40899999999999</v>
      </c>
      <c r="X18" s="57">
        <v>59.128999999999998</v>
      </c>
      <c r="Y18" s="57">
        <v>964.73800000000006</v>
      </c>
      <c r="Z18" s="81">
        <v>93.83</v>
      </c>
      <c r="AA18" s="57">
        <v>243.489</v>
      </c>
      <c r="AB18" s="57">
        <v>310.72000000000003</v>
      </c>
      <c r="AC18" s="57">
        <v>78.308999999999997</v>
      </c>
      <c r="AD18" s="57">
        <v>889.33600000000001</v>
      </c>
      <c r="AE18" s="81">
        <v>32.159999999999997</v>
      </c>
    </row>
    <row r="19" spans="1:31" x14ac:dyDescent="0.15">
      <c r="A19" s="65" t="s">
        <v>159</v>
      </c>
      <c r="B19" s="64">
        <v>14202.914000000001</v>
      </c>
      <c r="C19" s="64">
        <v>145</v>
      </c>
      <c r="D19" s="64">
        <v>2519.0520000000001</v>
      </c>
      <c r="E19" s="64">
        <v>261</v>
      </c>
      <c r="F19" s="63">
        <v>17.739999999999998</v>
      </c>
      <c r="G19" s="62">
        <v>10074.025</v>
      </c>
      <c r="H19" s="62">
        <v>131.94999999999999</v>
      </c>
      <c r="I19" s="62">
        <v>314.45400000000001</v>
      </c>
      <c r="J19" s="62">
        <v>385.745</v>
      </c>
      <c r="K19" s="82">
        <v>3.12</v>
      </c>
      <c r="L19" s="60">
        <v>10659.905000000001</v>
      </c>
      <c r="M19" s="67">
        <v>117</v>
      </c>
      <c r="N19" s="124">
        <v>218.637</v>
      </c>
      <c r="O19" s="128">
        <v>316</v>
      </c>
      <c r="P19" s="127">
        <v>2.0499999999999998</v>
      </c>
      <c r="Q19" s="59">
        <v>10545.165999999999</v>
      </c>
      <c r="R19" s="89">
        <v>99.646000000000001</v>
      </c>
      <c r="S19" s="59">
        <v>360.43400000000003</v>
      </c>
      <c r="T19" s="59">
        <v>203.06399999999999</v>
      </c>
      <c r="U19" s="58">
        <v>3.42</v>
      </c>
      <c r="V19" s="57">
        <v>6177.3209999999999</v>
      </c>
      <c r="W19" s="57">
        <v>102.18300000000001</v>
      </c>
      <c r="X19" s="57">
        <v>649.76499999999999</v>
      </c>
      <c r="Y19" s="57">
        <v>197.136</v>
      </c>
      <c r="Z19" s="81">
        <v>10.52</v>
      </c>
      <c r="AA19" s="57">
        <v>5719.5860000000002</v>
      </c>
      <c r="AB19" s="57">
        <v>108.81699999999999</v>
      </c>
      <c r="AC19" s="57">
        <v>622.32299999999998</v>
      </c>
      <c r="AD19" s="57">
        <v>223.59899999999999</v>
      </c>
      <c r="AE19" s="81">
        <v>10.88</v>
      </c>
    </row>
    <row r="20" spans="1:31" x14ac:dyDescent="0.15">
      <c r="A20" s="65" t="s">
        <v>158</v>
      </c>
      <c r="B20" s="64">
        <v>601.17999999999995</v>
      </c>
      <c r="C20" s="64">
        <v>303</v>
      </c>
      <c r="D20" s="64">
        <v>210.69</v>
      </c>
      <c r="E20" s="64">
        <v>457</v>
      </c>
      <c r="F20" s="63">
        <v>35.049999999999997</v>
      </c>
      <c r="G20" s="62">
        <v>367.505</v>
      </c>
      <c r="H20" s="62">
        <v>363.45100000000002</v>
      </c>
      <c r="I20" s="62">
        <v>217.24700000000001</v>
      </c>
      <c r="J20" s="62">
        <v>451.32499999999999</v>
      </c>
      <c r="K20" s="82">
        <v>59.11</v>
      </c>
      <c r="L20" s="60">
        <v>790.33500000000004</v>
      </c>
      <c r="M20" s="67">
        <v>159</v>
      </c>
      <c r="N20" s="124">
        <v>58.444000000000003</v>
      </c>
      <c r="O20" s="128">
        <v>411</v>
      </c>
      <c r="P20" s="127">
        <v>7.39</v>
      </c>
      <c r="Q20" s="59">
        <v>987.952</v>
      </c>
      <c r="R20" s="89">
        <v>119.819</v>
      </c>
      <c r="S20" s="59">
        <v>106.583</v>
      </c>
      <c r="T20" s="59">
        <v>275.41000000000003</v>
      </c>
      <c r="U20" s="58">
        <v>10.79</v>
      </c>
      <c r="V20" s="57">
        <v>495.09300000000002</v>
      </c>
      <c r="W20" s="57">
        <v>131.54499999999999</v>
      </c>
      <c r="X20" s="57">
        <v>84.295000000000002</v>
      </c>
      <c r="Y20" s="57">
        <v>264.488</v>
      </c>
      <c r="Z20" s="81">
        <v>17.03</v>
      </c>
      <c r="AA20" s="57">
        <v>270.06599999999997</v>
      </c>
      <c r="AB20" s="57">
        <v>118.508</v>
      </c>
      <c r="AC20" s="57">
        <v>22.82</v>
      </c>
      <c r="AD20" s="57">
        <v>339.22</v>
      </c>
      <c r="AE20" s="81">
        <v>8.4499999999999993</v>
      </c>
    </row>
    <row r="21" spans="1:31" x14ac:dyDescent="0.15">
      <c r="A21" s="65" t="s">
        <v>157</v>
      </c>
      <c r="B21" s="64">
        <v>455.86900000000003</v>
      </c>
      <c r="C21" s="64">
        <v>479</v>
      </c>
      <c r="D21" s="64">
        <v>204.279</v>
      </c>
      <c r="E21" s="64">
        <v>619</v>
      </c>
      <c r="F21" s="63">
        <v>44.81</v>
      </c>
      <c r="G21" s="62">
        <v>643.98400000000004</v>
      </c>
      <c r="H21" s="62">
        <v>517.14800000000002</v>
      </c>
      <c r="I21" s="62">
        <v>261.56200000000001</v>
      </c>
      <c r="J21" s="62">
        <v>693.63300000000004</v>
      </c>
      <c r="K21" s="82">
        <v>40.619999999999997</v>
      </c>
      <c r="L21" s="60">
        <v>456.52600000000001</v>
      </c>
      <c r="M21" s="67">
        <v>556</v>
      </c>
      <c r="N21" s="124">
        <v>270.58300000000003</v>
      </c>
      <c r="O21" s="128">
        <v>690</v>
      </c>
      <c r="P21" s="127">
        <v>59.27</v>
      </c>
      <c r="Q21" s="59">
        <v>590.68100000000004</v>
      </c>
      <c r="R21" s="89">
        <v>379.52</v>
      </c>
      <c r="S21" s="59">
        <v>267.05200000000002</v>
      </c>
      <c r="T21" s="59">
        <v>530.42899999999997</v>
      </c>
      <c r="U21" s="58">
        <v>45.21</v>
      </c>
      <c r="V21" s="57">
        <v>469.45800000000003</v>
      </c>
      <c r="W21" s="57">
        <v>418.95299999999997</v>
      </c>
      <c r="X21" s="57">
        <v>265.53100000000001</v>
      </c>
      <c r="Y21" s="57">
        <v>539.68799999999999</v>
      </c>
      <c r="Z21" s="81">
        <v>56.56</v>
      </c>
      <c r="AA21" s="57">
        <v>463.77199999999999</v>
      </c>
      <c r="AB21" s="57">
        <v>426.17099999999999</v>
      </c>
      <c r="AC21" s="57">
        <v>266.55900000000003</v>
      </c>
      <c r="AD21" s="57">
        <v>530.83900000000006</v>
      </c>
      <c r="AE21" s="81">
        <v>57.48</v>
      </c>
    </row>
    <row r="22" spans="1:31" x14ac:dyDescent="0.15">
      <c r="A22" s="65" t="s">
        <v>156</v>
      </c>
      <c r="B22" s="64">
        <v>3389.4609999999998</v>
      </c>
      <c r="C22" s="64">
        <v>353</v>
      </c>
      <c r="D22" s="64">
        <v>910.59900000000005</v>
      </c>
      <c r="E22" s="64">
        <v>447</v>
      </c>
      <c r="F22" s="63">
        <v>26.87</v>
      </c>
      <c r="G22" s="62">
        <v>3017.69</v>
      </c>
      <c r="H22" s="62">
        <v>409.66199999999998</v>
      </c>
      <c r="I22" s="62">
        <v>1054.9059999999999</v>
      </c>
      <c r="J22" s="62">
        <v>514.88499999999999</v>
      </c>
      <c r="K22" s="82">
        <v>34.96</v>
      </c>
      <c r="L22" s="60">
        <v>2624.9209999999998</v>
      </c>
      <c r="M22" s="67">
        <v>370</v>
      </c>
      <c r="N22" s="124">
        <v>985.58</v>
      </c>
      <c r="O22" s="128">
        <v>456</v>
      </c>
      <c r="P22" s="127">
        <v>37.549999999999997</v>
      </c>
      <c r="Q22" s="59">
        <v>1891.61</v>
      </c>
      <c r="R22" s="89">
        <v>314.95699999999999</v>
      </c>
      <c r="S22" s="59">
        <v>1253.6610000000001</v>
      </c>
      <c r="T22" s="59">
        <v>342.66800000000001</v>
      </c>
      <c r="U22" s="58">
        <v>66.27</v>
      </c>
      <c r="V22" s="57">
        <v>1743.4739999999999</v>
      </c>
      <c r="W22" s="57">
        <v>308.30200000000002</v>
      </c>
      <c r="X22" s="57">
        <v>1078.2950000000001</v>
      </c>
      <c r="Y22" s="57">
        <v>335.59500000000003</v>
      </c>
      <c r="Z22" s="81">
        <v>61.85</v>
      </c>
      <c r="AA22" s="57">
        <v>1756.7360000000001</v>
      </c>
      <c r="AB22" s="57">
        <v>337.35399999999998</v>
      </c>
      <c r="AC22" s="57">
        <v>1222.049</v>
      </c>
      <c r="AD22" s="57">
        <v>355.34800000000001</v>
      </c>
      <c r="AE22" s="81">
        <v>69.56</v>
      </c>
    </row>
    <row r="23" spans="1:31" x14ac:dyDescent="0.15">
      <c r="A23" s="65" t="s">
        <v>155</v>
      </c>
      <c r="B23" s="64">
        <v>92430.951000000001</v>
      </c>
      <c r="C23" s="64">
        <v>48</v>
      </c>
      <c r="D23" s="64">
        <v>184.09399999999999</v>
      </c>
      <c r="E23" s="64">
        <v>183</v>
      </c>
      <c r="F23" s="63">
        <v>0.2</v>
      </c>
      <c r="G23" s="62">
        <v>70932.531000000003</v>
      </c>
      <c r="H23" s="62">
        <v>57.533000000000001</v>
      </c>
      <c r="I23" s="62">
        <v>48.533999999999999</v>
      </c>
      <c r="J23" s="62">
        <v>360.13900000000001</v>
      </c>
      <c r="K23" s="82">
        <v>7.0000000000000007E-2</v>
      </c>
      <c r="L23" s="60">
        <v>73580.603000000003</v>
      </c>
      <c r="M23" s="67">
        <v>48</v>
      </c>
      <c r="N23" s="124">
        <v>177.084</v>
      </c>
      <c r="O23" s="128">
        <v>366</v>
      </c>
      <c r="P23" s="127">
        <v>0.24</v>
      </c>
      <c r="Q23" s="59">
        <v>82950.551999999996</v>
      </c>
      <c r="R23" s="89">
        <v>45.497999999999998</v>
      </c>
      <c r="S23" s="59">
        <v>79.572000000000003</v>
      </c>
      <c r="T23" s="59">
        <v>287.50099999999998</v>
      </c>
      <c r="U23" s="58">
        <v>0.1</v>
      </c>
      <c r="V23" s="57">
        <v>80059.468999999997</v>
      </c>
      <c r="W23" s="57">
        <v>44.378</v>
      </c>
      <c r="X23" s="57">
        <v>81.67</v>
      </c>
      <c r="Y23" s="57">
        <v>160.19399999999999</v>
      </c>
      <c r="Z23" s="81">
        <v>0.1</v>
      </c>
      <c r="AA23" s="57">
        <v>65186.699000000001</v>
      </c>
      <c r="AB23" s="57">
        <v>42.959000000000003</v>
      </c>
      <c r="AC23" s="57">
        <v>35.613999999999997</v>
      </c>
      <c r="AD23" s="57">
        <v>369.15300000000002</v>
      </c>
      <c r="AE23" s="81">
        <v>0.05</v>
      </c>
    </row>
    <row r="24" spans="1:31" x14ac:dyDescent="0.15">
      <c r="A24" s="65" t="s">
        <v>111</v>
      </c>
      <c r="B24" s="64">
        <v>49045.913999999997</v>
      </c>
      <c r="C24" s="64">
        <v>59</v>
      </c>
      <c r="D24" s="64"/>
      <c r="E24" s="64"/>
      <c r="F24" s="63"/>
      <c r="G24" s="62">
        <v>44053.807999999997</v>
      </c>
      <c r="H24" s="62">
        <v>59.386000000000003</v>
      </c>
      <c r="I24" s="62"/>
      <c r="J24" s="62"/>
      <c r="K24" s="61"/>
      <c r="L24" s="60">
        <v>47343.053</v>
      </c>
      <c r="M24" s="67">
        <v>71</v>
      </c>
      <c r="N24" s="124"/>
      <c r="O24" s="128"/>
      <c r="P24" s="127"/>
      <c r="Q24" s="59">
        <v>48207.567999999999</v>
      </c>
      <c r="R24" s="89">
        <v>49.003</v>
      </c>
      <c r="S24" s="59"/>
      <c r="T24" s="59"/>
      <c r="U24" s="66"/>
      <c r="V24" s="57">
        <v>45568.69</v>
      </c>
      <c r="W24" s="57">
        <v>70.738</v>
      </c>
      <c r="X24" s="57"/>
      <c r="Y24" s="57"/>
      <c r="Z24" s="56"/>
      <c r="AA24" s="57">
        <v>36866.239999999998</v>
      </c>
      <c r="AB24" s="57">
        <v>61.576999999999998</v>
      </c>
      <c r="AC24" s="57"/>
      <c r="AD24" s="57"/>
      <c r="AE24" s="56"/>
    </row>
    <row r="25" spans="1:31" x14ac:dyDescent="0.15">
      <c r="A25" s="65" t="s">
        <v>154</v>
      </c>
      <c r="B25" s="64">
        <v>3855.9409999999998</v>
      </c>
      <c r="C25" s="64">
        <v>104</v>
      </c>
      <c r="D25" s="64">
        <v>344.46100000000001</v>
      </c>
      <c r="E25" s="64">
        <v>587</v>
      </c>
      <c r="F25" s="63">
        <v>8.93</v>
      </c>
      <c r="G25" s="62">
        <v>1870.229</v>
      </c>
      <c r="H25" s="62">
        <v>154.154</v>
      </c>
      <c r="I25" s="62">
        <v>304.73899999999998</v>
      </c>
      <c r="J25" s="62">
        <v>611.83199999999999</v>
      </c>
      <c r="K25" s="82">
        <v>16.29</v>
      </c>
      <c r="L25" s="60">
        <v>1673.5260000000001</v>
      </c>
      <c r="M25" s="67">
        <v>158</v>
      </c>
      <c r="N25" s="124">
        <v>270.07600000000002</v>
      </c>
      <c r="O25" s="128">
        <v>664</v>
      </c>
      <c r="P25" s="127">
        <v>16.14</v>
      </c>
      <c r="Q25" s="59">
        <v>5898.5479999999998</v>
      </c>
      <c r="R25" s="89">
        <v>71.05</v>
      </c>
      <c r="S25" s="59">
        <v>222.71799999999999</v>
      </c>
      <c r="T25" s="59">
        <v>652.09799999999996</v>
      </c>
      <c r="U25" s="58">
        <v>3.78</v>
      </c>
      <c r="V25" s="57">
        <v>1590.1089999999999</v>
      </c>
      <c r="W25" s="57">
        <v>104.029</v>
      </c>
      <c r="X25" s="57">
        <v>170.42400000000001</v>
      </c>
      <c r="Y25" s="57">
        <v>651.29899999999998</v>
      </c>
      <c r="Z25" s="81">
        <v>10.72</v>
      </c>
      <c r="AA25" s="57">
        <v>1469.31</v>
      </c>
      <c r="AB25" s="57">
        <v>95.653000000000006</v>
      </c>
      <c r="AC25" s="57">
        <v>149.85</v>
      </c>
      <c r="AD25" s="57">
        <v>631.125</v>
      </c>
      <c r="AE25" s="81">
        <v>10.199999999999999</v>
      </c>
    </row>
    <row r="26" spans="1:31" x14ac:dyDescent="0.15">
      <c r="A26" s="65" t="s">
        <v>98</v>
      </c>
      <c r="B26" s="64">
        <v>16.04</v>
      </c>
      <c r="C26" s="64">
        <v>429</v>
      </c>
      <c r="D26" s="64">
        <v>8.24</v>
      </c>
      <c r="E26" s="64">
        <v>471</v>
      </c>
      <c r="F26" s="63">
        <v>51.37</v>
      </c>
      <c r="G26" s="62">
        <v>18.239999999999998</v>
      </c>
      <c r="H26" s="62">
        <v>350.87700000000001</v>
      </c>
      <c r="I26" s="62">
        <v>9.64</v>
      </c>
      <c r="J26" s="62">
        <v>301.66000000000003</v>
      </c>
      <c r="K26" s="82">
        <v>52.85</v>
      </c>
      <c r="L26" s="60">
        <v>10.824999999999999</v>
      </c>
      <c r="M26" s="67">
        <v>552</v>
      </c>
      <c r="N26" s="124">
        <v>8.8249999999999993</v>
      </c>
      <c r="O26" s="128">
        <v>605</v>
      </c>
      <c r="P26" s="127">
        <v>81.52</v>
      </c>
      <c r="Q26" s="59">
        <v>47.137999999999998</v>
      </c>
      <c r="R26" s="89">
        <v>544.38</v>
      </c>
      <c r="S26" s="59">
        <v>42.438000000000002</v>
      </c>
      <c r="T26" s="59">
        <v>570.22</v>
      </c>
      <c r="U26" s="58">
        <v>90.03</v>
      </c>
      <c r="V26" s="57">
        <v>3.0880000000000001</v>
      </c>
      <c r="W26" s="57">
        <v>341.64499999999998</v>
      </c>
      <c r="X26" s="57">
        <v>1.0880000000000001</v>
      </c>
      <c r="Y26" s="57">
        <v>505.51499999999999</v>
      </c>
      <c r="Z26" s="81">
        <v>35.229999999999997</v>
      </c>
      <c r="AA26" s="57">
        <v>22.83</v>
      </c>
      <c r="AB26" s="57">
        <v>204.161</v>
      </c>
      <c r="AC26" s="57"/>
      <c r="AD26" s="57"/>
      <c r="AE26" s="56"/>
    </row>
    <row r="27" spans="1:31" x14ac:dyDescent="0.15">
      <c r="A27" s="65" t="s">
        <v>83</v>
      </c>
      <c r="B27" s="64">
        <v>909.97199999999998</v>
      </c>
      <c r="C27" s="64">
        <v>538</v>
      </c>
      <c r="D27" s="64">
        <v>340.62599999999998</v>
      </c>
      <c r="E27" s="64">
        <v>768</v>
      </c>
      <c r="F27" s="63">
        <v>37.43</v>
      </c>
      <c r="G27" s="62">
        <v>779.31500000000005</v>
      </c>
      <c r="H27" s="62">
        <v>444.02600000000001</v>
      </c>
      <c r="I27" s="62">
        <v>24.137</v>
      </c>
      <c r="J27" s="62">
        <v>926.42</v>
      </c>
      <c r="K27" s="82">
        <v>3.1</v>
      </c>
      <c r="L27" s="60">
        <v>668.83900000000006</v>
      </c>
      <c r="M27" s="67">
        <v>365</v>
      </c>
      <c r="N27" s="124">
        <v>3.6309999999999998</v>
      </c>
      <c r="O27" s="128">
        <v>815</v>
      </c>
      <c r="P27" s="127">
        <v>0.54</v>
      </c>
      <c r="Q27" s="59">
        <v>2598.7779999999998</v>
      </c>
      <c r="R27" s="89">
        <v>345.06799999999998</v>
      </c>
      <c r="S27" s="59">
        <v>4.6420000000000003</v>
      </c>
      <c r="T27" s="59">
        <v>652.95100000000002</v>
      </c>
      <c r="U27" s="58">
        <v>0.18</v>
      </c>
      <c r="V27" s="57">
        <v>2058.549</v>
      </c>
      <c r="W27" s="57">
        <v>293.35000000000002</v>
      </c>
      <c r="X27" s="57">
        <v>17.454999999999998</v>
      </c>
      <c r="Y27" s="57">
        <v>592.83900000000006</v>
      </c>
      <c r="Z27" s="81">
        <v>0.85</v>
      </c>
      <c r="AA27" s="57">
        <v>1984.3240000000001</v>
      </c>
      <c r="AB27" s="57">
        <v>293.52600000000001</v>
      </c>
      <c r="AC27" s="57">
        <v>10.346</v>
      </c>
      <c r="AD27" s="57">
        <v>535.279</v>
      </c>
      <c r="AE27" s="81">
        <v>0.52</v>
      </c>
    </row>
    <row r="28" spans="1:31" x14ac:dyDescent="0.15">
      <c r="A28" s="65" t="s">
        <v>153</v>
      </c>
      <c r="B28" s="64">
        <v>1272.7260000000001</v>
      </c>
      <c r="C28" s="64">
        <v>461</v>
      </c>
      <c r="D28" s="64">
        <v>1270.912</v>
      </c>
      <c r="E28" s="64">
        <v>461</v>
      </c>
      <c r="F28" s="63">
        <v>99.86</v>
      </c>
      <c r="G28" s="62">
        <v>1029.646</v>
      </c>
      <c r="H28" s="62">
        <v>473.73</v>
      </c>
      <c r="I28" s="62">
        <v>1027.8320000000001</v>
      </c>
      <c r="J28" s="62">
        <v>474.01799999999997</v>
      </c>
      <c r="K28" s="82">
        <v>99.82</v>
      </c>
      <c r="L28" s="60">
        <v>935.19200000000001</v>
      </c>
      <c r="M28" s="67">
        <v>448</v>
      </c>
      <c r="N28" s="124">
        <v>935.19200000000001</v>
      </c>
      <c r="O28" s="128">
        <v>448</v>
      </c>
      <c r="P28" s="127">
        <v>100</v>
      </c>
      <c r="Q28" s="59">
        <v>1953.752</v>
      </c>
      <c r="R28" s="89">
        <v>346.94400000000002</v>
      </c>
      <c r="S28" s="59">
        <v>1953.752</v>
      </c>
      <c r="T28" s="59">
        <v>346.94400000000002</v>
      </c>
      <c r="U28" s="58">
        <v>100</v>
      </c>
      <c r="V28" s="57">
        <v>1383.5060000000001</v>
      </c>
      <c r="W28" s="57">
        <v>336.21300000000002</v>
      </c>
      <c r="X28" s="57">
        <v>1140.011</v>
      </c>
      <c r="Y28" s="57">
        <v>346.09100000000001</v>
      </c>
      <c r="Z28" s="81">
        <v>82.4</v>
      </c>
      <c r="AA28" s="57">
        <v>1449.6880000000001</v>
      </c>
      <c r="AB28" s="57">
        <v>342.512</v>
      </c>
      <c r="AC28" s="57">
        <v>1269.6880000000001</v>
      </c>
      <c r="AD28" s="57">
        <v>367.52499999999998</v>
      </c>
      <c r="AE28" s="81">
        <v>87.58</v>
      </c>
    </row>
    <row r="29" spans="1:31" x14ac:dyDescent="0.15">
      <c r="A29" s="65" t="s">
        <v>152</v>
      </c>
      <c r="B29" s="64">
        <v>431.74099999999999</v>
      </c>
      <c r="C29" s="64">
        <v>342</v>
      </c>
      <c r="D29" s="64">
        <v>10.58</v>
      </c>
      <c r="E29" s="64">
        <v>476</v>
      </c>
      <c r="F29" s="63">
        <v>2.4500000000000002</v>
      </c>
      <c r="G29" s="62">
        <v>630.16300000000001</v>
      </c>
      <c r="H29" s="62">
        <v>318.38600000000002</v>
      </c>
      <c r="I29" s="62">
        <v>12.871</v>
      </c>
      <c r="J29" s="62">
        <v>516.27700000000004</v>
      </c>
      <c r="K29" s="82">
        <v>2.04</v>
      </c>
      <c r="L29" s="60">
        <v>578.22400000000005</v>
      </c>
      <c r="M29" s="67">
        <v>281</v>
      </c>
      <c r="N29" s="124">
        <v>0.62</v>
      </c>
      <c r="O29" s="128">
        <v>476</v>
      </c>
      <c r="P29" s="127">
        <v>0.11</v>
      </c>
      <c r="Q29" s="59">
        <v>1037.52</v>
      </c>
      <c r="R29" s="89">
        <v>224.136</v>
      </c>
      <c r="S29" s="59">
        <v>9.577</v>
      </c>
      <c r="T29" s="59">
        <v>346.76799999999997</v>
      </c>
      <c r="U29" s="58">
        <v>0.92</v>
      </c>
      <c r="V29" s="57">
        <v>883.16700000000003</v>
      </c>
      <c r="W29" s="57">
        <v>222.41200000000001</v>
      </c>
      <c r="X29" s="57">
        <v>3.58</v>
      </c>
      <c r="Y29" s="57">
        <v>364.80500000000001</v>
      </c>
      <c r="Z29" s="81">
        <v>0.41</v>
      </c>
      <c r="AA29" s="57">
        <v>1091.779</v>
      </c>
      <c r="AB29" s="57">
        <v>236.43700000000001</v>
      </c>
      <c r="AC29" s="57">
        <v>1.8</v>
      </c>
      <c r="AD29" s="57">
        <v>337.77800000000002</v>
      </c>
      <c r="AE29" s="81">
        <v>0.16</v>
      </c>
    </row>
    <row r="30" spans="1:31" x14ac:dyDescent="0.15">
      <c r="A30" s="65" t="s">
        <v>151</v>
      </c>
      <c r="B30" s="64">
        <v>9.4429999999999996</v>
      </c>
      <c r="C30" s="64">
        <v>1070</v>
      </c>
      <c r="D30" s="64">
        <v>9.4429999999999996</v>
      </c>
      <c r="E30" s="64">
        <v>1070</v>
      </c>
      <c r="F30" s="63">
        <v>100</v>
      </c>
      <c r="G30" s="62">
        <v>12.039</v>
      </c>
      <c r="H30" s="62">
        <v>1226.9290000000001</v>
      </c>
      <c r="I30" s="62">
        <v>12.039</v>
      </c>
      <c r="J30" s="62">
        <v>1226.9290000000001</v>
      </c>
      <c r="K30" s="82">
        <v>100</v>
      </c>
      <c r="L30" s="60">
        <v>7.9329999999999998</v>
      </c>
      <c r="M30" s="67">
        <v>849</v>
      </c>
      <c r="N30" s="124">
        <v>4.625</v>
      </c>
      <c r="O30" s="128">
        <v>1208</v>
      </c>
      <c r="P30" s="127">
        <v>58.3</v>
      </c>
      <c r="Q30" s="59">
        <v>1.097</v>
      </c>
      <c r="R30" s="89">
        <v>1023.701</v>
      </c>
      <c r="S30" s="59">
        <v>1.097</v>
      </c>
      <c r="T30" s="59">
        <v>1023.701</v>
      </c>
      <c r="U30" s="58">
        <v>100</v>
      </c>
      <c r="V30" s="57">
        <v>1.4159999999999999</v>
      </c>
      <c r="W30" s="57">
        <v>1108.0509999999999</v>
      </c>
      <c r="X30" s="57">
        <v>1.4159999999999999</v>
      </c>
      <c r="Y30" s="57">
        <v>1108.0509999999999</v>
      </c>
      <c r="Z30" s="81">
        <v>100</v>
      </c>
      <c r="AA30" s="57">
        <v>2.3519999999999999</v>
      </c>
      <c r="AB30" s="57">
        <v>1259.354</v>
      </c>
      <c r="AC30" s="57">
        <v>2.3519999999999999</v>
      </c>
      <c r="AD30" s="57">
        <v>1259.354</v>
      </c>
      <c r="AE30" s="81">
        <v>100</v>
      </c>
    </row>
    <row r="31" spans="1:31" x14ac:dyDescent="0.15">
      <c r="A31" s="65" t="s">
        <v>81</v>
      </c>
      <c r="B31" s="64">
        <v>10802.109</v>
      </c>
      <c r="C31" s="64">
        <v>714</v>
      </c>
      <c r="D31" s="64">
        <v>10117.138000000001</v>
      </c>
      <c r="E31" s="64">
        <v>728</v>
      </c>
      <c r="F31" s="63">
        <v>93.66</v>
      </c>
      <c r="G31" s="62">
        <v>8926.5390000000007</v>
      </c>
      <c r="H31" s="62">
        <v>765.54</v>
      </c>
      <c r="I31" s="62">
        <v>8672.1299999999992</v>
      </c>
      <c r="J31" s="62">
        <v>774.50900000000001</v>
      </c>
      <c r="K31" s="82">
        <v>97.15</v>
      </c>
      <c r="L31" s="60">
        <v>11740.51</v>
      </c>
      <c r="M31" s="67">
        <v>642</v>
      </c>
      <c r="N31" s="124">
        <v>9964.9339999999993</v>
      </c>
      <c r="O31" s="128">
        <v>686</v>
      </c>
      <c r="P31" s="127">
        <v>84.88</v>
      </c>
      <c r="Q31" s="59">
        <v>15242.896000000001</v>
      </c>
      <c r="R31" s="89">
        <v>502.76499999999999</v>
      </c>
      <c r="S31" s="59">
        <v>11966.406999999999</v>
      </c>
      <c r="T31" s="59">
        <v>551.05399999999997</v>
      </c>
      <c r="U31" s="58">
        <v>78.5</v>
      </c>
      <c r="V31" s="57">
        <v>12308.444</v>
      </c>
      <c r="W31" s="57">
        <v>533.70600000000002</v>
      </c>
      <c r="X31" s="57">
        <v>10342.919</v>
      </c>
      <c r="Y31" s="57">
        <v>566.43299999999999</v>
      </c>
      <c r="Z31" s="81">
        <v>84.03</v>
      </c>
      <c r="AA31" s="57">
        <v>12538.249</v>
      </c>
      <c r="AB31" s="57">
        <v>523.35699999999997</v>
      </c>
      <c r="AC31" s="57">
        <v>10760.388999999999</v>
      </c>
      <c r="AD31" s="57">
        <v>551.95000000000005</v>
      </c>
      <c r="AE31" s="81">
        <v>85.82</v>
      </c>
    </row>
    <row r="32" spans="1:31" x14ac:dyDescent="0.15">
      <c r="A32" s="65" t="s">
        <v>113</v>
      </c>
      <c r="B32" s="64">
        <v>40.700000000000003</v>
      </c>
      <c r="C32" s="64">
        <v>247</v>
      </c>
      <c r="D32" s="64"/>
      <c r="E32" s="64"/>
      <c r="F32" s="63"/>
      <c r="G32" s="62">
        <v>33.590000000000003</v>
      </c>
      <c r="H32" s="62">
        <v>261.71499999999997</v>
      </c>
      <c r="I32" s="62"/>
      <c r="J32" s="62"/>
      <c r="K32" s="61"/>
      <c r="L32" s="60">
        <v>39.94</v>
      </c>
      <c r="M32" s="67">
        <v>262</v>
      </c>
      <c r="N32" s="124">
        <v>0</v>
      </c>
      <c r="O32" s="128">
        <v>0</v>
      </c>
      <c r="P32" s="127">
        <v>0</v>
      </c>
      <c r="Q32" s="59">
        <v>86.24</v>
      </c>
      <c r="R32" s="89">
        <v>246.54499999999999</v>
      </c>
      <c r="S32" s="59"/>
      <c r="T32" s="59"/>
      <c r="U32" s="66"/>
      <c r="V32" s="57">
        <v>68.36</v>
      </c>
      <c r="W32" s="57">
        <v>256.99200000000002</v>
      </c>
      <c r="X32" s="57">
        <v>1.0900000000000001</v>
      </c>
      <c r="Y32" s="57">
        <v>244.95400000000001</v>
      </c>
      <c r="Z32" s="81">
        <v>1.59</v>
      </c>
      <c r="AA32" s="57">
        <v>78.010000000000005</v>
      </c>
      <c r="AB32" s="57">
        <v>250.76300000000001</v>
      </c>
      <c r="AC32" s="57">
        <v>7.35</v>
      </c>
      <c r="AD32" s="57">
        <v>278.36700000000002</v>
      </c>
      <c r="AE32" s="81">
        <v>9.42</v>
      </c>
    </row>
    <row r="33" spans="1:31" x14ac:dyDescent="0.15">
      <c r="A33" s="65" t="s">
        <v>150</v>
      </c>
      <c r="B33" s="64">
        <v>7843.8779999999997</v>
      </c>
      <c r="C33" s="64">
        <v>100</v>
      </c>
      <c r="D33" s="64">
        <v>107.678</v>
      </c>
      <c r="E33" s="64">
        <v>180</v>
      </c>
      <c r="F33" s="63">
        <v>1.37</v>
      </c>
      <c r="G33" s="62">
        <v>7817.2849999999999</v>
      </c>
      <c r="H33" s="62">
        <v>113.039</v>
      </c>
      <c r="I33" s="62">
        <v>266.83600000000001</v>
      </c>
      <c r="J33" s="62">
        <v>251.81800000000001</v>
      </c>
      <c r="K33" s="82">
        <v>3.41</v>
      </c>
      <c r="L33" s="60">
        <v>10602.944</v>
      </c>
      <c r="M33" s="67">
        <v>92</v>
      </c>
      <c r="N33" s="124">
        <v>5.7619999999999996</v>
      </c>
      <c r="O33" s="128">
        <v>287</v>
      </c>
      <c r="P33" s="127">
        <v>0.05</v>
      </c>
      <c r="Q33" s="59">
        <v>9961.366</v>
      </c>
      <c r="R33" s="89">
        <v>66.34</v>
      </c>
      <c r="S33" s="59">
        <v>49.805999999999997</v>
      </c>
      <c r="T33" s="59">
        <v>220.35499999999999</v>
      </c>
      <c r="U33" s="58">
        <v>0.5</v>
      </c>
      <c r="V33" s="57">
        <v>6661.7759999999998</v>
      </c>
      <c r="W33" s="57">
        <v>69.540000000000006</v>
      </c>
      <c r="X33" s="57">
        <v>22.672000000000001</v>
      </c>
      <c r="Y33" s="57">
        <v>167.34299999999999</v>
      </c>
      <c r="Z33" s="81">
        <v>0.34</v>
      </c>
      <c r="AA33" s="57">
        <v>4946.348</v>
      </c>
      <c r="AB33" s="57">
        <v>71.613</v>
      </c>
      <c r="AC33" s="57">
        <v>22.024999999999999</v>
      </c>
      <c r="AD33" s="57">
        <v>123.042</v>
      </c>
      <c r="AE33" s="81">
        <v>0.45</v>
      </c>
    </row>
    <row r="34" spans="1:31" x14ac:dyDescent="0.15">
      <c r="A34" s="65" t="s">
        <v>149</v>
      </c>
      <c r="B34" s="64">
        <v>5.9340000000000002</v>
      </c>
      <c r="C34" s="64">
        <v>1020</v>
      </c>
      <c r="D34" s="64">
        <v>5.9340000000000002</v>
      </c>
      <c r="E34" s="64">
        <v>1020</v>
      </c>
      <c r="F34" s="63">
        <v>100</v>
      </c>
      <c r="G34" s="62">
        <v>14.45</v>
      </c>
      <c r="H34" s="62">
        <v>1071.4880000000001</v>
      </c>
      <c r="I34" s="62">
        <v>14.45</v>
      </c>
      <c r="J34" s="62">
        <v>1071.4880000000001</v>
      </c>
      <c r="K34" s="82">
        <v>100</v>
      </c>
      <c r="L34" s="60">
        <v>11.099</v>
      </c>
      <c r="M34" s="67">
        <v>1566</v>
      </c>
      <c r="N34" s="124">
        <v>11.099</v>
      </c>
      <c r="O34" s="128">
        <v>1566</v>
      </c>
      <c r="P34" s="127">
        <v>100</v>
      </c>
      <c r="Q34" s="59">
        <v>2.91</v>
      </c>
      <c r="R34" s="89">
        <v>763.23</v>
      </c>
      <c r="S34" s="59">
        <v>2.91</v>
      </c>
      <c r="T34" s="59">
        <v>763.23</v>
      </c>
      <c r="U34" s="58">
        <v>100</v>
      </c>
      <c r="V34" s="57">
        <v>1.98</v>
      </c>
      <c r="W34" s="57">
        <v>1026.2629999999999</v>
      </c>
      <c r="X34" s="57">
        <v>1.98</v>
      </c>
      <c r="Y34" s="57">
        <v>1026.2629999999999</v>
      </c>
      <c r="Z34" s="81">
        <v>100</v>
      </c>
      <c r="AA34" s="57">
        <v>54.811</v>
      </c>
      <c r="AB34" s="57">
        <v>652.93499999999995</v>
      </c>
      <c r="AC34" s="57">
        <v>31.294</v>
      </c>
      <c r="AD34" s="57">
        <v>805.87300000000005</v>
      </c>
      <c r="AE34" s="81">
        <v>57.09</v>
      </c>
    </row>
    <row r="35" spans="1:31" x14ac:dyDescent="0.15">
      <c r="A35" s="65" t="s">
        <v>148</v>
      </c>
      <c r="B35" s="64">
        <v>200.023</v>
      </c>
      <c r="C35" s="64">
        <v>1135</v>
      </c>
      <c r="D35" s="64">
        <v>57.978999999999999</v>
      </c>
      <c r="E35" s="64">
        <v>3160</v>
      </c>
      <c r="F35" s="63">
        <v>28.99</v>
      </c>
      <c r="G35" s="62">
        <v>278.30200000000002</v>
      </c>
      <c r="H35" s="62">
        <v>975.05600000000004</v>
      </c>
      <c r="I35" s="62">
        <v>62.279000000000003</v>
      </c>
      <c r="J35" s="62">
        <v>3378.4740000000002</v>
      </c>
      <c r="K35" s="82">
        <v>22.38</v>
      </c>
      <c r="L35" s="60">
        <v>401.18900000000002</v>
      </c>
      <c r="M35" s="67">
        <v>751</v>
      </c>
      <c r="N35" s="124">
        <v>66.73</v>
      </c>
      <c r="O35" s="128">
        <v>3169</v>
      </c>
      <c r="P35" s="127">
        <v>16.63</v>
      </c>
      <c r="Q35" s="59">
        <v>477.98</v>
      </c>
      <c r="R35" s="89">
        <v>611.11599999999999</v>
      </c>
      <c r="S35" s="59">
        <v>75.067999999999998</v>
      </c>
      <c r="T35" s="59">
        <v>2479.2060000000001</v>
      </c>
      <c r="U35" s="58">
        <v>15.71</v>
      </c>
      <c r="V35" s="57">
        <v>609.32500000000005</v>
      </c>
      <c r="W35" s="57">
        <v>538.79999999999995</v>
      </c>
      <c r="X35" s="57">
        <v>71.575999999999993</v>
      </c>
      <c r="Y35" s="57">
        <v>2581.3820000000001</v>
      </c>
      <c r="Z35" s="81">
        <v>11.75</v>
      </c>
      <c r="AA35" s="57">
        <v>396.04899999999998</v>
      </c>
      <c r="AB35" s="57">
        <v>674.62599999999998</v>
      </c>
      <c r="AC35" s="57">
        <v>94.47</v>
      </c>
      <c r="AD35" s="57">
        <v>2078.4270000000001</v>
      </c>
      <c r="AE35" s="81">
        <v>23.85</v>
      </c>
    </row>
    <row r="36" spans="1:31" x14ac:dyDescent="0.15">
      <c r="A36" s="65" t="s">
        <v>147</v>
      </c>
      <c r="B36" s="64">
        <v>980.8</v>
      </c>
      <c r="C36" s="64">
        <v>4794</v>
      </c>
      <c r="D36" s="64">
        <v>980.78399999999999</v>
      </c>
      <c r="E36" s="64">
        <v>4793</v>
      </c>
      <c r="F36" s="63">
        <v>100</v>
      </c>
      <c r="G36" s="62">
        <v>897.279</v>
      </c>
      <c r="H36" s="62">
        <v>5600.942</v>
      </c>
      <c r="I36" s="62">
        <v>897.26599999999996</v>
      </c>
      <c r="J36" s="62">
        <v>5600.6030000000001</v>
      </c>
      <c r="K36" s="82">
        <v>100</v>
      </c>
      <c r="L36" s="60">
        <v>1073.383</v>
      </c>
      <c r="M36" s="67">
        <v>5063</v>
      </c>
      <c r="N36" s="124">
        <v>1073.3779999999999</v>
      </c>
      <c r="O36" s="128">
        <v>5062</v>
      </c>
      <c r="P36" s="127">
        <v>100</v>
      </c>
      <c r="Q36" s="59">
        <v>1436.452</v>
      </c>
      <c r="R36" s="89">
        <v>3918.393</v>
      </c>
      <c r="S36" s="59">
        <v>1436.4269999999999</v>
      </c>
      <c r="T36" s="59">
        <v>3917.0279999999998</v>
      </c>
      <c r="U36" s="58">
        <v>100</v>
      </c>
      <c r="V36" s="57">
        <v>1214.973</v>
      </c>
      <c r="W36" s="57">
        <v>4711.9290000000001</v>
      </c>
      <c r="X36" s="57">
        <v>1214.973</v>
      </c>
      <c r="Y36" s="57">
        <v>4711.9290000000001</v>
      </c>
      <c r="Z36" s="81">
        <v>100</v>
      </c>
      <c r="AA36" s="57">
        <v>2044.175</v>
      </c>
      <c r="AB36" s="57">
        <v>3090.3049999999998</v>
      </c>
      <c r="AC36" s="57">
        <v>2044.175</v>
      </c>
      <c r="AD36" s="57">
        <v>3090.3049999999998</v>
      </c>
      <c r="AE36" s="81">
        <v>100</v>
      </c>
    </row>
    <row r="37" spans="1:31" x14ac:dyDescent="0.15">
      <c r="A37" s="65" t="s">
        <v>108</v>
      </c>
      <c r="B37" s="64">
        <v>2014.8130000000001</v>
      </c>
      <c r="C37" s="64">
        <v>340</v>
      </c>
      <c r="D37" s="64">
        <v>9.9</v>
      </c>
      <c r="E37" s="64">
        <v>374</v>
      </c>
      <c r="F37" s="63">
        <v>0.49</v>
      </c>
      <c r="G37" s="62">
        <v>2387.8969999999999</v>
      </c>
      <c r="H37" s="62">
        <v>384.08800000000002</v>
      </c>
      <c r="I37" s="62">
        <v>0.54</v>
      </c>
      <c r="J37" s="62">
        <v>437.03699999999998</v>
      </c>
      <c r="K37" s="82">
        <v>0.02</v>
      </c>
      <c r="L37" s="60">
        <v>2798.9479999999999</v>
      </c>
      <c r="M37" s="67">
        <v>374</v>
      </c>
      <c r="N37" s="124">
        <v>0.27</v>
      </c>
      <c r="O37" s="128">
        <v>1074</v>
      </c>
      <c r="P37" s="127">
        <v>0.01</v>
      </c>
      <c r="Q37" s="59">
        <v>5014.9549999999999</v>
      </c>
      <c r="R37" s="89">
        <v>279.16699999999997</v>
      </c>
      <c r="S37" s="59">
        <v>6.4</v>
      </c>
      <c r="T37" s="59">
        <v>489.21899999999999</v>
      </c>
      <c r="U37" s="58">
        <v>0.13</v>
      </c>
      <c r="V37" s="57">
        <v>5321.3819999999996</v>
      </c>
      <c r="W37" s="57">
        <v>259.66800000000001</v>
      </c>
      <c r="X37" s="57">
        <v>19.344000000000001</v>
      </c>
      <c r="Y37" s="57">
        <v>485.31799999999998</v>
      </c>
      <c r="Z37" s="81">
        <v>0.36</v>
      </c>
      <c r="AA37" s="57">
        <v>5616.223</v>
      </c>
      <c r="AB37" s="57">
        <v>253.548</v>
      </c>
      <c r="AC37" s="57">
        <v>5.4039999999999999</v>
      </c>
      <c r="AD37" s="57">
        <v>272.02100000000002</v>
      </c>
      <c r="AE37" s="81">
        <v>0.1</v>
      </c>
    </row>
    <row r="38" spans="1:31" x14ac:dyDescent="0.15">
      <c r="A38" s="65" t="s">
        <v>146</v>
      </c>
      <c r="B38" s="64">
        <v>17.803999999999998</v>
      </c>
      <c r="C38" s="64">
        <v>56584</v>
      </c>
      <c r="D38" s="64">
        <v>17.779</v>
      </c>
      <c r="E38" s="64">
        <v>56015</v>
      </c>
      <c r="F38" s="63">
        <v>99.86</v>
      </c>
      <c r="G38" s="62">
        <v>14.862</v>
      </c>
      <c r="H38" s="62">
        <v>63246.197999999997</v>
      </c>
      <c r="I38" s="62">
        <v>14.847</v>
      </c>
      <c r="J38" s="62">
        <v>63090.523000000001</v>
      </c>
      <c r="K38" s="82">
        <v>99.9</v>
      </c>
      <c r="L38" s="60">
        <v>15.114000000000001</v>
      </c>
      <c r="M38" s="67">
        <v>51328</v>
      </c>
      <c r="N38" s="124">
        <v>15.076000000000001</v>
      </c>
      <c r="O38" s="128">
        <v>51092</v>
      </c>
      <c r="P38" s="127">
        <v>99.75</v>
      </c>
      <c r="Q38" s="59">
        <v>13.872999999999999</v>
      </c>
      <c r="R38" s="89">
        <v>44969.076999999997</v>
      </c>
      <c r="S38" s="59">
        <v>13.868</v>
      </c>
      <c r="T38" s="59">
        <v>44905.538</v>
      </c>
      <c r="U38" s="58">
        <v>99.96</v>
      </c>
      <c r="V38" s="57">
        <v>17.219000000000001</v>
      </c>
      <c r="W38" s="57">
        <v>32652.011999999999</v>
      </c>
      <c r="X38" s="57">
        <v>17.219000000000001</v>
      </c>
      <c r="Y38" s="57">
        <v>32652.011999999999</v>
      </c>
      <c r="Z38" s="81">
        <v>100</v>
      </c>
      <c r="AA38" s="57">
        <v>14.491</v>
      </c>
      <c r="AB38" s="57">
        <v>30754.606</v>
      </c>
      <c r="AC38" s="57">
        <v>14.491</v>
      </c>
      <c r="AD38" s="57">
        <v>30754.606</v>
      </c>
      <c r="AE38" s="81">
        <v>100</v>
      </c>
    </row>
    <row r="39" spans="1:31" x14ac:dyDescent="0.15">
      <c r="A39" s="65" t="s">
        <v>145</v>
      </c>
      <c r="B39" s="64">
        <v>40488.220999999998</v>
      </c>
      <c r="C39" s="64">
        <v>382</v>
      </c>
      <c r="D39" s="64">
        <v>10303.526</v>
      </c>
      <c r="E39" s="64">
        <v>474</v>
      </c>
      <c r="F39" s="63">
        <v>25.45</v>
      </c>
      <c r="G39" s="62">
        <v>39678.641000000003</v>
      </c>
      <c r="H39" s="62">
        <v>399.54399999999998</v>
      </c>
      <c r="I39" s="62">
        <v>10803.216</v>
      </c>
      <c r="J39" s="62">
        <v>496.83</v>
      </c>
      <c r="K39" s="82">
        <v>27.23</v>
      </c>
      <c r="L39" s="60">
        <v>34267.72</v>
      </c>
      <c r="M39" s="67">
        <v>402</v>
      </c>
      <c r="N39" s="124">
        <v>10338.466</v>
      </c>
      <c r="O39" s="128">
        <v>470</v>
      </c>
      <c r="P39" s="127">
        <v>30.17</v>
      </c>
      <c r="Q39" s="59">
        <v>32893.436999999998</v>
      </c>
      <c r="R39" s="89">
        <v>378.71899999999999</v>
      </c>
      <c r="S39" s="59">
        <v>12232.541999999999</v>
      </c>
      <c r="T39" s="59">
        <v>426.03699999999998</v>
      </c>
      <c r="U39" s="58">
        <v>37.19</v>
      </c>
      <c r="V39" s="57">
        <v>26764.688999999998</v>
      </c>
      <c r="W39" s="57">
        <v>367.97699999999998</v>
      </c>
      <c r="X39" s="57">
        <v>9705.3430000000008</v>
      </c>
      <c r="Y39" s="57">
        <v>431.733</v>
      </c>
      <c r="Z39" s="81">
        <v>36.26</v>
      </c>
      <c r="AA39" s="57">
        <v>25410.501</v>
      </c>
      <c r="AB39" s="57">
        <v>371.56799999999998</v>
      </c>
      <c r="AC39" s="57">
        <v>9165.06</v>
      </c>
      <c r="AD39" s="57">
        <v>449.221</v>
      </c>
      <c r="AE39" s="81">
        <v>36.07</v>
      </c>
    </row>
    <row r="40" spans="1:31" x14ac:dyDescent="0.15">
      <c r="A40" s="65" t="s">
        <v>144</v>
      </c>
      <c r="B40" s="64">
        <v>458.93700000000001</v>
      </c>
      <c r="C40" s="64">
        <v>503</v>
      </c>
      <c r="D40" s="64">
        <v>21.266999999999999</v>
      </c>
      <c r="E40" s="64">
        <v>870</v>
      </c>
      <c r="F40" s="63">
        <v>4.63</v>
      </c>
      <c r="G40" s="62">
        <v>145.79499999999999</v>
      </c>
      <c r="H40" s="62">
        <v>830.11099999999999</v>
      </c>
      <c r="I40" s="62">
        <v>2.9569999999999999</v>
      </c>
      <c r="J40" s="62">
        <v>1221.847</v>
      </c>
      <c r="K40" s="82">
        <v>2.0299999999999998</v>
      </c>
      <c r="L40" s="60">
        <v>399.358</v>
      </c>
      <c r="M40" s="67">
        <v>486</v>
      </c>
      <c r="N40" s="124">
        <v>0.65900000000000003</v>
      </c>
      <c r="O40" s="128">
        <v>1322</v>
      </c>
      <c r="P40" s="127">
        <v>0.17</v>
      </c>
      <c r="Q40" s="59">
        <v>732.93</v>
      </c>
      <c r="R40" s="89">
        <v>486.80200000000002</v>
      </c>
      <c r="S40" s="59">
        <v>14.12</v>
      </c>
      <c r="T40" s="59">
        <v>454.887</v>
      </c>
      <c r="U40" s="58">
        <v>1.93</v>
      </c>
      <c r="V40" s="57">
        <v>659.88800000000003</v>
      </c>
      <c r="W40" s="57">
        <v>437.14499999999998</v>
      </c>
      <c r="X40" s="57">
        <v>11.125</v>
      </c>
      <c r="Y40" s="57">
        <v>531.41600000000005</v>
      </c>
      <c r="Z40" s="81">
        <v>1.69</v>
      </c>
      <c r="AA40" s="57">
        <v>586.96600000000001</v>
      </c>
      <c r="AB40" s="57">
        <v>477.471</v>
      </c>
      <c r="AC40" s="57">
        <v>12.686999999999999</v>
      </c>
      <c r="AD40" s="57">
        <v>667.77</v>
      </c>
      <c r="AE40" s="81">
        <v>2.16</v>
      </c>
    </row>
    <row r="41" spans="1:31" x14ac:dyDescent="0.15">
      <c r="A41" s="65" t="s">
        <v>133</v>
      </c>
      <c r="B41" s="64">
        <v>25.556000000000001</v>
      </c>
      <c r="C41" s="64">
        <v>823</v>
      </c>
      <c r="D41" s="64">
        <v>25.556000000000001</v>
      </c>
      <c r="E41" s="64">
        <v>823</v>
      </c>
      <c r="F41" s="63">
        <v>100</v>
      </c>
      <c r="G41" s="62">
        <v>12.768000000000001</v>
      </c>
      <c r="H41" s="62">
        <v>833.02</v>
      </c>
      <c r="I41" s="62">
        <v>12.768000000000001</v>
      </c>
      <c r="J41" s="62">
        <v>833.02</v>
      </c>
      <c r="K41" s="82">
        <v>100</v>
      </c>
      <c r="L41" s="60"/>
      <c r="M41" s="49" t="s">
        <v>71</v>
      </c>
      <c r="N41" s="124"/>
      <c r="O41" s="128"/>
      <c r="P41" s="127"/>
      <c r="Q41" s="59">
        <v>8.9039999999999999</v>
      </c>
      <c r="R41" s="89">
        <v>1133.8720000000001</v>
      </c>
      <c r="S41" s="59">
        <v>8.9039999999999999</v>
      </c>
      <c r="T41" s="59">
        <v>1133.8720000000001</v>
      </c>
      <c r="U41" s="58">
        <v>100</v>
      </c>
      <c r="V41" s="57"/>
      <c r="W41" s="57"/>
      <c r="X41" s="57"/>
      <c r="Y41" s="57"/>
      <c r="Z41" s="56"/>
      <c r="AA41" s="57"/>
      <c r="AB41" s="57"/>
      <c r="AC41" s="57"/>
      <c r="AD41" s="57"/>
      <c r="AE41" s="56"/>
    </row>
    <row r="42" spans="1:31" x14ac:dyDescent="0.15">
      <c r="A42" s="65" t="s">
        <v>80</v>
      </c>
      <c r="B42" s="64">
        <v>13.827999999999999</v>
      </c>
      <c r="C42" s="64">
        <v>449</v>
      </c>
      <c r="D42" s="64">
        <v>12.728</v>
      </c>
      <c r="E42" s="64">
        <v>463</v>
      </c>
      <c r="F42" s="63">
        <v>92.05</v>
      </c>
      <c r="G42" s="62">
        <v>16.850000000000001</v>
      </c>
      <c r="H42" s="62">
        <v>455.49</v>
      </c>
      <c r="I42" s="62">
        <v>16.850000000000001</v>
      </c>
      <c r="J42" s="62">
        <v>455.49</v>
      </c>
      <c r="K42" s="82">
        <v>100</v>
      </c>
      <c r="L42" s="60">
        <v>19.199000000000002</v>
      </c>
      <c r="M42" s="67">
        <v>429</v>
      </c>
      <c r="N42" s="124">
        <v>16.224</v>
      </c>
      <c r="O42" s="128">
        <v>488</v>
      </c>
      <c r="P42" s="127">
        <v>84.5</v>
      </c>
      <c r="Q42" s="59">
        <v>60.646000000000001</v>
      </c>
      <c r="R42" s="89">
        <v>299.95400000000001</v>
      </c>
      <c r="S42" s="59">
        <v>57.045999999999999</v>
      </c>
      <c r="T42" s="59">
        <v>293.51799999999997</v>
      </c>
      <c r="U42" s="58">
        <v>94.06</v>
      </c>
      <c r="V42" s="57">
        <v>10.975</v>
      </c>
      <c r="W42" s="57">
        <v>505.14800000000002</v>
      </c>
      <c r="X42" s="57">
        <v>8.75</v>
      </c>
      <c r="Y42" s="57">
        <v>532.22900000000004</v>
      </c>
      <c r="Z42" s="81">
        <v>79.73</v>
      </c>
      <c r="AA42" s="57">
        <v>50.54</v>
      </c>
      <c r="AB42" s="57">
        <v>265.41399999999999</v>
      </c>
      <c r="AC42" s="57">
        <v>50.54</v>
      </c>
      <c r="AD42" s="57">
        <v>265.41399999999999</v>
      </c>
      <c r="AE42" s="81">
        <v>100</v>
      </c>
    </row>
    <row r="43" spans="1:31" x14ac:dyDescent="0.15">
      <c r="A43" s="65" t="s">
        <v>143</v>
      </c>
      <c r="B43" s="64">
        <v>116592.163</v>
      </c>
      <c r="C43" s="64">
        <v>86</v>
      </c>
      <c r="D43" s="64">
        <v>198.31700000000001</v>
      </c>
      <c r="E43" s="64">
        <v>368</v>
      </c>
      <c r="F43" s="63">
        <v>0.17</v>
      </c>
      <c r="G43" s="62">
        <v>106861.916</v>
      </c>
      <c r="H43" s="62">
        <v>94.972999999999999</v>
      </c>
      <c r="I43" s="62">
        <v>57.722000000000001</v>
      </c>
      <c r="J43" s="62">
        <v>360.209</v>
      </c>
      <c r="K43" s="82">
        <v>0.05</v>
      </c>
      <c r="L43" s="60">
        <v>98762.104000000007</v>
      </c>
      <c r="M43" s="67">
        <v>91</v>
      </c>
      <c r="N43" s="124">
        <v>84.369</v>
      </c>
      <c r="O43" s="128">
        <v>360</v>
      </c>
      <c r="P43" s="127">
        <v>0.09</v>
      </c>
      <c r="Q43" s="59">
        <v>125023.955</v>
      </c>
      <c r="R43" s="89">
        <v>73.302000000000007</v>
      </c>
      <c r="S43" s="59">
        <v>0.93500000000000005</v>
      </c>
      <c r="T43" s="59">
        <v>880.21400000000006</v>
      </c>
      <c r="U43" s="58">
        <v>0</v>
      </c>
      <c r="V43" s="57">
        <v>114573.68</v>
      </c>
      <c r="W43" s="57">
        <v>64.638999999999996</v>
      </c>
      <c r="X43" s="57">
        <v>1.1910000000000001</v>
      </c>
      <c r="Y43" s="57">
        <v>607.89300000000003</v>
      </c>
      <c r="Z43" s="81">
        <v>0</v>
      </c>
      <c r="AA43" s="57">
        <v>106354.766</v>
      </c>
      <c r="AB43" s="57">
        <v>68.094999999999999</v>
      </c>
      <c r="AC43" s="57">
        <v>8.8680000000000003</v>
      </c>
      <c r="AD43" s="57">
        <v>531.57399999999996</v>
      </c>
      <c r="AE43" s="81">
        <v>0.01</v>
      </c>
    </row>
    <row r="44" spans="1:31" x14ac:dyDescent="0.15">
      <c r="A44" s="65" t="s">
        <v>131</v>
      </c>
      <c r="B44" s="64">
        <v>5224.34</v>
      </c>
      <c r="C44" s="64">
        <v>83</v>
      </c>
      <c r="D44" s="64"/>
      <c r="E44" s="64"/>
      <c r="F44" s="63"/>
      <c r="G44" s="62">
        <v>4348.0600000000004</v>
      </c>
      <c r="H44" s="62">
        <v>97.424999999999997</v>
      </c>
      <c r="I44" s="62"/>
      <c r="J44" s="62"/>
      <c r="K44" s="61"/>
      <c r="L44" s="60">
        <v>3925.6869999999999</v>
      </c>
      <c r="M44" s="67">
        <v>146</v>
      </c>
      <c r="N44" s="124">
        <v>0</v>
      </c>
      <c r="O44" s="128">
        <v>0</v>
      </c>
      <c r="P44" s="127">
        <v>0</v>
      </c>
      <c r="Q44" s="59">
        <v>8564.009</v>
      </c>
      <c r="R44" s="89">
        <v>61.988</v>
      </c>
      <c r="S44" s="59"/>
      <c r="T44" s="59"/>
      <c r="U44" s="66"/>
      <c r="V44" s="57">
        <v>12078.692999999999</v>
      </c>
      <c r="W44" s="57">
        <v>66.274000000000001</v>
      </c>
      <c r="X44" s="57"/>
      <c r="Y44" s="57"/>
      <c r="Z44" s="56"/>
      <c r="AA44" s="57">
        <v>7857.6880000000001</v>
      </c>
      <c r="AB44" s="57">
        <v>68.641000000000005</v>
      </c>
      <c r="AC44" s="57"/>
      <c r="AD44" s="57"/>
      <c r="AE44" s="56"/>
    </row>
    <row r="45" spans="1:31" x14ac:dyDescent="0.15">
      <c r="A45" s="138" t="s">
        <v>142</v>
      </c>
      <c r="B45" s="49" t="s">
        <v>71</v>
      </c>
      <c r="C45" s="49" t="s">
        <v>71</v>
      </c>
      <c r="D45" s="49" t="s">
        <v>71</v>
      </c>
      <c r="E45" s="49" t="s">
        <v>71</v>
      </c>
      <c r="F45" s="147" t="s">
        <v>71</v>
      </c>
      <c r="G45" s="137">
        <v>1147.1969999999999</v>
      </c>
      <c r="H45" s="62">
        <v>570.72</v>
      </c>
      <c r="I45" s="62">
        <v>1.5429999999999999</v>
      </c>
      <c r="J45" s="62">
        <v>5910.5640000000003</v>
      </c>
      <c r="K45" s="82">
        <v>0.13</v>
      </c>
      <c r="L45" s="60">
        <v>1162.867</v>
      </c>
      <c r="M45" s="67">
        <v>430</v>
      </c>
      <c r="N45" s="124">
        <v>0.89300000000000002</v>
      </c>
      <c r="O45" s="128">
        <v>6380</v>
      </c>
      <c r="P45" s="127">
        <v>0.08</v>
      </c>
      <c r="Q45" s="59">
        <v>1741.4580000000001</v>
      </c>
      <c r="R45" s="136">
        <v>300</v>
      </c>
      <c r="S45" s="59"/>
      <c r="T45" s="59"/>
      <c r="U45" s="66"/>
      <c r="V45" s="57">
        <v>2041.394</v>
      </c>
      <c r="W45" s="57">
        <v>314.25099999999998</v>
      </c>
      <c r="X45" s="57">
        <v>3.93</v>
      </c>
      <c r="Y45" s="57">
        <v>3145.8020000000001</v>
      </c>
      <c r="Z45" s="81">
        <v>0.19</v>
      </c>
      <c r="AA45" s="57">
        <v>1840.587</v>
      </c>
      <c r="AB45" s="57">
        <v>273.46600000000001</v>
      </c>
      <c r="AC45" s="57">
        <v>4.2679999999999998</v>
      </c>
      <c r="AD45" s="57">
        <v>3935.8009999999999</v>
      </c>
      <c r="AE45" s="81">
        <v>0.23</v>
      </c>
    </row>
    <row r="46" spans="1:31" x14ac:dyDescent="0.15">
      <c r="A46" s="65" t="s">
        <v>141</v>
      </c>
      <c r="B46" s="64">
        <v>642.30600000000004</v>
      </c>
      <c r="C46" s="64">
        <v>598</v>
      </c>
      <c r="D46" s="64">
        <v>0.79900000000000004</v>
      </c>
      <c r="E46" s="64">
        <v>360</v>
      </c>
      <c r="F46" s="63">
        <v>0.12</v>
      </c>
      <c r="G46" s="49" t="s">
        <v>71</v>
      </c>
      <c r="H46" s="49" t="s">
        <v>71</v>
      </c>
      <c r="I46" s="59" t="s">
        <v>71</v>
      </c>
      <c r="J46" s="49" t="s">
        <v>71</v>
      </c>
      <c r="K46" s="49" t="s">
        <v>71</v>
      </c>
      <c r="L46" s="49" t="s">
        <v>71</v>
      </c>
      <c r="M46" s="49" t="s">
        <v>71</v>
      </c>
      <c r="N46" s="49" t="s">
        <v>71</v>
      </c>
      <c r="O46" s="49" t="s">
        <v>71</v>
      </c>
      <c r="P46" s="49" t="s">
        <v>71</v>
      </c>
      <c r="Q46" s="59"/>
      <c r="R46" s="136"/>
      <c r="S46" s="59"/>
      <c r="T46" s="59"/>
      <c r="U46" s="66"/>
      <c r="V46" s="57"/>
      <c r="W46" s="57"/>
      <c r="X46" s="57"/>
      <c r="Y46" s="57"/>
      <c r="Z46" s="81"/>
      <c r="AA46" s="57"/>
      <c r="AB46" s="57"/>
      <c r="AC46" s="57"/>
      <c r="AD46" s="57"/>
      <c r="AE46" s="81"/>
    </row>
    <row r="47" spans="1:31" x14ac:dyDescent="0.15">
      <c r="A47" s="65" t="s">
        <v>140</v>
      </c>
      <c r="B47" s="64">
        <v>566.21500000000003</v>
      </c>
      <c r="C47" s="64">
        <v>486</v>
      </c>
      <c r="D47" s="64">
        <v>6.319</v>
      </c>
      <c r="E47" s="64">
        <v>2118</v>
      </c>
      <c r="F47" s="63">
        <v>1.1200000000000001</v>
      </c>
      <c r="G47" s="49" t="s">
        <v>71</v>
      </c>
      <c r="H47" s="49" t="s">
        <v>71</v>
      </c>
      <c r="I47" s="59" t="s">
        <v>71</v>
      </c>
      <c r="J47" s="49" t="s">
        <v>71</v>
      </c>
      <c r="K47" s="49" t="s">
        <v>71</v>
      </c>
      <c r="L47" s="49" t="s">
        <v>71</v>
      </c>
      <c r="M47" s="49" t="s">
        <v>71</v>
      </c>
      <c r="N47" s="49" t="s">
        <v>71</v>
      </c>
      <c r="O47" s="49" t="s">
        <v>71</v>
      </c>
      <c r="P47" s="49" t="s">
        <v>71</v>
      </c>
      <c r="Q47" s="59"/>
      <c r="R47" s="136"/>
      <c r="S47" s="59"/>
      <c r="T47" s="59"/>
      <c r="U47" s="66"/>
      <c r="V47" s="57"/>
      <c r="W47" s="57"/>
      <c r="X47" s="57"/>
      <c r="Y47" s="57"/>
      <c r="Z47" s="81"/>
      <c r="AA47" s="57"/>
      <c r="AB47" s="57"/>
      <c r="AC47" s="57"/>
      <c r="AD47" s="57"/>
      <c r="AE47" s="81"/>
    </row>
    <row r="48" spans="1:31" x14ac:dyDescent="0.15">
      <c r="A48" s="65" t="s">
        <v>96</v>
      </c>
      <c r="B48" s="64">
        <v>21960.862000000001</v>
      </c>
      <c r="C48" s="64">
        <v>95</v>
      </c>
      <c r="D48" s="64">
        <v>1.577</v>
      </c>
      <c r="E48" s="64">
        <v>806</v>
      </c>
      <c r="F48" s="63">
        <v>0.01</v>
      </c>
      <c r="G48" s="62">
        <v>19820.269</v>
      </c>
      <c r="H48" s="62">
        <v>159.31899999999999</v>
      </c>
      <c r="I48" s="62">
        <v>0.97899999999999998</v>
      </c>
      <c r="J48" s="62">
        <v>901.94100000000003</v>
      </c>
      <c r="K48" s="82">
        <v>0</v>
      </c>
      <c r="L48" s="60">
        <v>17275.384999999998</v>
      </c>
      <c r="M48" s="67">
        <v>227</v>
      </c>
      <c r="N48" s="124">
        <v>1.2949999999999999</v>
      </c>
      <c r="O48" s="128">
        <v>402</v>
      </c>
      <c r="P48" s="127">
        <v>0.01</v>
      </c>
      <c r="Q48" s="59">
        <v>21159.092000000001</v>
      </c>
      <c r="R48" s="89">
        <v>67.861000000000004</v>
      </c>
      <c r="S48" s="59">
        <v>0.2</v>
      </c>
      <c r="T48" s="59">
        <v>1265</v>
      </c>
      <c r="U48" s="58">
        <v>0</v>
      </c>
      <c r="V48" s="57">
        <v>20527.030999999999</v>
      </c>
      <c r="W48" s="57">
        <v>100.455</v>
      </c>
      <c r="X48" s="57">
        <v>1</v>
      </c>
      <c r="Y48" s="57">
        <v>457</v>
      </c>
      <c r="Z48" s="81">
        <v>0</v>
      </c>
      <c r="AA48" s="57">
        <v>18737.978999999999</v>
      </c>
      <c r="AB48" s="57">
        <v>123.23699999999999</v>
      </c>
      <c r="AC48" s="57"/>
      <c r="AD48" s="57"/>
      <c r="AE48" s="56"/>
    </row>
    <row r="49" spans="1:31" x14ac:dyDescent="0.15">
      <c r="A49" s="65" t="s">
        <v>139</v>
      </c>
      <c r="B49" s="64">
        <v>28594.213</v>
      </c>
      <c r="C49" s="64">
        <v>109</v>
      </c>
      <c r="D49" s="64">
        <v>117.819</v>
      </c>
      <c r="E49" s="64">
        <v>345</v>
      </c>
      <c r="F49" s="63">
        <v>0.41</v>
      </c>
      <c r="G49" s="62">
        <v>23764.271000000001</v>
      </c>
      <c r="H49" s="62">
        <v>118.438</v>
      </c>
      <c r="I49" s="62">
        <v>186.22300000000001</v>
      </c>
      <c r="J49" s="62">
        <v>357.69499999999999</v>
      </c>
      <c r="K49" s="82">
        <v>0.78</v>
      </c>
      <c r="L49" s="60">
        <v>28945.151000000002</v>
      </c>
      <c r="M49" s="67">
        <v>108</v>
      </c>
      <c r="N49" s="124">
        <v>128.68799999999999</v>
      </c>
      <c r="O49" s="128">
        <v>310</v>
      </c>
      <c r="P49" s="127">
        <v>0.44</v>
      </c>
      <c r="Q49" s="59">
        <v>29641.827000000001</v>
      </c>
      <c r="R49" s="89">
        <v>97.483999999999995</v>
      </c>
      <c r="S49" s="59">
        <v>368.38099999999997</v>
      </c>
      <c r="T49" s="59">
        <v>256.79700000000003</v>
      </c>
      <c r="U49" s="58">
        <v>1.24</v>
      </c>
      <c r="V49" s="57">
        <v>33054.203000000001</v>
      </c>
      <c r="W49" s="57">
        <v>95.878</v>
      </c>
      <c r="X49" s="57">
        <v>220.96100000000001</v>
      </c>
      <c r="Y49" s="57">
        <v>316.01499999999999</v>
      </c>
      <c r="Z49" s="81">
        <v>0.67</v>
      </c>
      <c r="AA49" s="57">
        <v>29525.316999999999</v>
      </c>
      <c r="AB49" s="57">
        <v>99.585999999999999</v>
      </c>
      <c r="AC49" s="57">
        <v>296.29199999999997</v>
      </c>
      <c r="AD49" s="57">
        <v>286.52800000000002</v>
      </c>
      <c r="AE49" s="81">
        <v>1</v>
      </c>
    </row>
    <row r="50" spans="1:31" x14ac:dyDescent="0.15">
      <c r="A50" s="65" t="s">
        <v>138</v>
      </c>
      <c r="B50" s="64">
        <v>285.50099999999998</v>
      </c>
      <c r="C50" s="64">
        <v>120</v>
      </c>
      <c r="D50" s="64"/>
      <c r="E50" s="64"/>
      <c r="F50" s="63"/>
      <c r="G50" s="62">
        <v>288.55599999999998</v>
      </c>
      <c r="H50" s="62">
        <v>125.626</v>
      </c>
      <c r="I50" s="62"/>
      <c r="J50" s="62"/>
      <c r="K50" s="61"/>
      <c r="L50" s="60">
        <v>725.81500000000005</v>
      </c>
      <c r="M50" s="67">
        <v>120</v>
      </c>
      <c r="N50" s="124">
        <v>23.73</v>
      </c>
      <c r="O50" s="128">
        <v>464</v>
      </c>
      <c r="P50" s="127">
        <v>3.27</v>
      </c>
      <c r="Q50" s="59">
        <v>1413.412</v>
      </c>
      <c r="R50" s="89">
        <v>105.97499999999999</v>
      </c>
      <c r="S50" s="59">
        <v>52.591000000000001</v>
      </c>
      <c r="T50" s="59">
        <v>205.94800000000001</v>
      </c>
      <c r="U50" s="58">
        <v>3.72</v>
      </c>
      <c r="V50" s="57">
        <v>3054.5160000000001</v>
      </c>
      <c r="W50" s="57">
        <v>97.45</v>
      </c>
      <c r="X50" s="57">
        <v>34.979999999999997</v>
      </c>
      <c r="Y50" s="57">
        <v>171.041</v>
      </c>
      <c r="Z50" s="81">
        <v>1.1499999999999999</v>
      </c>
      <c r="AA50" s="57">
        <v>798.86900000000003</v>
      </c>
      <c r="AB50" s="57">
        <v>126.38</v>
      </c>
      <c r="AC50" s="57">
        <v>117.883</v>
      </c>
      <c r="AD50" s="57">
        <v>211.81200000000001</v>
      </c>
      <c r="AE50" s="81">
        <v>14.76</v>
      </c>
    </row>
    <row r="51" spans="1:31" x14ac:dyDescent="0.15">
      <c r="A51" s="65" t="s">
        <v>128</v>
      </c>
      <c r="B51" s="64">
        <v>2991.7379999999998</v>
      </c>
      <c r="C51" s="64">
        <v>979</v>
      </c>
      <c r="D51" s="64">
        <v>2991.7379999999998</v>
      </c>
      <c r="E51" s="64">
        <v>979</v>
      </c>
      <c r="F51" s="63">
        <v>100</v>
      </c>
      <c r="G51" s="62">
        <v>3072.7049999999999</v>
      </c>
      <c r="H51" s="62">
        <v>1150.3589999999999</v>
      </c>
      <c r="I51" s="62">
        <v>3072.7049999999999</v>
      </c>
      <c r="J51" s="62">
        <v>1150.3589999999999</v>
      </c>
      <c r="K51" s="82">
        <v>100</v>
      </c>
      <c r="L51" s="60">
        <v>3354.1790000000001</v>
      </c>
      <c r="M51" s="67">
        <v>1025</v>
      </c>
      <c r="N51" s="124">
        <v>3354.1790000000001</v>
      </c>
      <c r="O51" s="128">
        <v>1025</v>
      </c>
      <c r="P51" s="127">
        <v>100</v>
      </c>
      <c r="Q51" s="59">
        <v>3508.5529999999999</v>
      </c>
      <c r="R51" s="89">
        <v>824.04499999999996</v>
      </c>
      <c r="S51" s="59">
        <v>3508.5529999999999</v>
      </c>
      <c r="T51" s="59">
        <v>824.04499999999996</v>
      </c>
      <c r="U51" s="58">
        <v>100</v>
      </c>
      <c r="V51" s="57">
        <v>3393.0630000000001</v>
      </c>
      <c r="W51" s="57">
        <v>803.69500000000005</v>
      </c>
      <c r="X51" s="57">
        <v>3393.0630000000001</v>
      </c>
      <c r="Y51" s="57">
        <v>803.69500000000005</v>
      </c>
      <c r="Z51" s="81">
        <v>100</v>
      </c>
      <c r="AA51" s="57">
        <v>3258.5970000000002</v>
      </c>
      <c r="AB51" s="57">
        <v>818.22400000000005</v>
      </c>
      <c r="AC51" s="57">
        <v>3258.5970000000002</v>
      </c>
      <c r="AD51" s="57">
        <v>818.22400000000005</v>
      </c>
      <c r="AE51" s="81">
        <v>100</v>
      </c>
    </row>
    <row r="52" spans="1:31" x14ac:dyDescent="0.15">
      <c r="A52" s="65" t="s">
        <v>137</v>
      </c>
      <c r="B52" s="64">
        <v>8937.4369999999999</v>
      </c>
      <c r="C52" s="64">
        <v>543</v>
      </c>
      <c r="D52" s="64">
        <v>7634.1989999999996</v>
      </c>
      <c r="E52" s="64">
        <v>569</v>
      </c>
      <c r="F52" s="63">
        <v>85.42</v>
      </c>
      <c r="G52" s="62">
        <v>8237.0959999999995</v>
      </c>
      <c r="H52" s="62">
        <v>562.57000000000005</v>
      </c>
      <c r="I52" s="62">
        <v>6772.2079999999996</v>
      </c>
      <c r="J52" s="62">
        <v>609.96799999999996</v>
      </c>
      <c r="K52" s="82">
        <v>82.22</v>
      </c>
      <c r="L52" s="60">
        <v>8646.5840000000007</v>
      </c>
      <c r="M52" s="67">
        <v>511</v>
      </c>
      <c r="N52" s="124">
        <v>7030.5420000000004</v>
      </c>
      <c r="O52" s="128">
        <v>549</v>
      </c>
      <c r="P52" s="127">
        <v>81.31</v>
      </c>
      <c r="Q52" s="59">
        <v>9004.8970000000008</v>
      </c>
      <c r="R52" s="89">
        <v>429.726</v>
      </c>
      <c r="S52" s="59">
        <v>6624.8069999999998</v>
      </c>
      <c r="T52" s="59">
        <v>477.23899999999998</v>
      </c>
      <c r="U52" s="58">
        <v>82.32</v>
      </c>
      <c r="V52" s="57">
        <v>7098.2370000000001</v>
      </c>
      <c r="W52" s="57">
        <v>434.93599999999998</v>
      </c>
      <c r="X52" s="57">
        <v>5536.192</v>
      </c>
      <c r="Y52" s="57">
        <v>493.678</v>
      </c>
      <c r="Z52" s="81">
        <v>77.989999999999995</v>
      </c>
      <c r="AA52" s="57">
        <v>6902.4129999999996</v>
      </c>
      <c r="AB52" s="57">
        <v>424.46300000000002</v>
      </c>
      <c r="AC52" s="57">
        <v>5506.7640000000001</v>
      </c>
      <c r="AD52" s="57">
        <v>475.47800000000001</v>
      </c>
      <c r="AE52" s="81">
        <v>79.78</v>
      </c>
    </row>
    <row r="53" spans="1:31" x14ac:dyDescent="0.15">
      <c r="A53" s="55" t="s">
        <v>62</v>
      </c>
      <c r="B53" s="54">
        <v>862416.2</v>
      </c>
      <c r="C53" s="54">
        <v>127</v>
      </c>
      <c r="D53" s="54">
        <v>44112.832000000002</v>
      </c>
      <c r="E53" s="54">
        <v>693</v>
      </c>
      <c r="F53" s="53">
        <v>5</v>
      </c>
      <c r="G53" s="52">
        <v>826833.36</v>
      </c>
      <c r="H53" s="52">
        <v>130.80799999999999</v>
      </c>
      <c r="I53" s="52">
        <v>38430.398000000001</v>
      </c>
      <c r="J53" s="52">
        <v>781.37800000000004</v>
      </c>
      <c r="K53" s="80">
        <v>4.6500000000000004</v>
      </c>
      <c r="L53" s="135">
        <v>884759.27</v>
      </c>
      <c r="M53" s="38">
        <v>119</v>
      </c>
      <c r="N53" s="134">
        <v>40682.230000000003</v>
      </c>
      <c r="O53" s="90">
        <v>730</v>
      </c>
      <c r="P53" s="123">
        <v>5</v>
      </c>
      <c r="Q53" s="47">
        <v>948110.598</v>
      </c>
      <c r="R53" s="133">
        <v>103</v>
      </c>
      <c r="S53" s="47">
        <v>48103.256999999998</v>
      </c>
      <c r="T53" s="47">
        <v>591.07000000000005</v>
      </c>
      <c r="U53" s="46">
        <v>5.19</v>
      </c>
      <c r="V53" s="45">
        <v>915090.52</v>
      </c>
      <c r="W53" s="45">
        <v>94.715999999999994</v>
      </c>
      <c r="X53" s="45">
        <v>37108.046999999999</v>
      </c>
      <c r="Y53" s="45">
        <v>655.14700000000005</v>
      </c>
      <c r="Z53" s="78">
        <v>4.0599999999999996</v>
      </c>
      <c r="AA53" s="45">
        <v>820687.26300000004</v>
      </c>
      <c r="AB53" s="45">
        <v>102.914</v>
      </c>
      <c r="AC53" s="45">
        <v>39519.540999999997</v>
      </c>
      <c r="AD53" s="45">
        <v>642.83900000000006</v>
      </c>
      <c r="AE53" s="78">
        <v>4.82</v>
      </c>
    </row>
    <row r="54" spans="1:31" x14ac:dyDescent="0.15">
      <c r="A54" s="75" t="s">
        <v>27</v>
      </c>
      <c r="B54" s="132"/>
      <c r="C54" s="132"/>
      <c r="D54" s="153"/>
      <c r="E54" s="132"/>
      <c r="F54" s="148"/>
      <c r="G54" s="85"/>
      <c r="H54" s="85"/>
      <c r="I54" s="85"/>
      <c r="J54" s="85"/>
      <c r="K54" s="84"/>
      <c r="L54" s="65"/>
      <c r="M54" s="67"/>
      <c r="N54" s="124"/>
      <c r="O54" s="131"/>
      <c r="P54" s="130"/>
      <c r="Q54" s="75"/>
      <c r="R54" s="75"/>
      <c r="S54" s="71"/>
      <c r="T54" s="71"/>
      <c r="U54" s="70"/>
      <c r="V54" s="69"/>
      <c r="W54" s="69"/>
      <c r="X54" s="69"/>
      <c r="Y54" s="69"/>
      <c r="Z54" s="68"/>
      <c r="AA54" s="69"/>
      <c r="AB54" s="69"/>
      <c r="AC54" s="69"/>
      <c r="AD54" s="69"/>
      <c r="AE54" s="68"/>
    </row>
    <row r="55" spans="1:31" x14ac:dyDescent="0.15">
      <c r="A55" s="65" t="s">
        <v>86</v>
      </c>
      <c r="B55" s="64">
        <v>350220.10100000002</v>
      </c>
      <c r="C55" s="64">
        <v>132</v>
      </c>
      <c r="D55" s="64">
        <v>34.396999999999998</v>
      </c>
      <c r="E55" s="64">
        <v>598</v>
      </c>
      <c r="F55" s="63">
        <v>0.01</v>
      </c>
      <c r="G55" s="62">
        <v>342094.37099999998</v>
      </c>
      <c r="H55" s="62">
        <v>152.09</v>
      </c>
      <c r="I55" s="62">
        <v>152.37799999999999</v>
      </c>
      <c r="J55" s="62">
        <v>570.12199999999996</v>
      </c>
      <c r="K55" s="82">
        <v>0.04</v>
      </c>
      <c r="L55" s="129">
        <v>327035.87300000002</v>
      </c>
      <c r="M55" s="67">
        <v>135</v>
      </c>
      <c r="N55" s="124">
        <v>267.61700000000002</v>
      </c>
      <c r="O55" s="128">
        <v>590</v>
      </c>
      <c r="P55" s="127">
        <v>0.08</v>
      </c>
      <c r="Q55" s="59">
        <v>385553.89500000002</v>
      </c>
      <c r="R55" s="89">
        <v>105.68</v>
      </c>
      <c r="S55" s="59">
        <v>9.0790000000000006</v>
      </c>
      <c r="T55" s="59">
        <v>678.92899999999997</v>
      </c>
      <c r="U55" s="58">
        <v>0</v>
      </c>
      <c r="V55" s="57">
        <v>361201.62900000002</v>
      </c>
      <c r="W55" s="57">
        <v>102.68899999999999</v>
      </c>
      <c r="X55" s="57">
        <v>12.023999999999999</v>
      </c>
      <c r="Y55" s="57">
        <v>804.30799999999999</v>
      </c>
      <c r="Z55" s="81">
        <v>0</v>
      </c>
      <c r="AA55" s="57">
        <v>347445.31400000001</v>
      </c>
      <c r="AB55" s="57">
        <v>107.82599999999999</v>
      </c>
      <c r="AC55" s="57">
        <v>16.443999999999999</v>
      </c>
      <c r="AD55" s="57">
        <v>528.947</v>
      </c>
      <c r="AE55" s="81">
        <v>0</v>
      </c>
    </row>
    <row r="56" spans="1:31" x14ac:dyDescent="0.15">
      <c r="A56" s="65" t="s">
        <v>83</v>
      </c>
      <c r="B56" s="64">
        <v>12377.96</v>
      </c>
      <c r="C56" s="64">
        <v>214</v>
      </c>
      <c r="D56" s="64"/>
      <c r="E56" s="64"/>
      <c r="F56" s="63"/>
      <c r="G56" s="62">
        <v>12226.146000000001</v>
      </c>
      <c r="H56" s="62">
        <v>224.06399999999999</v>
      </c>
      <c r="I56" s="62">
        <v>0.21</v>
      </c>
      <c r="J56" s="62">
        <v>1314.2860000000001</v>
      </c>
      <c r="K56" s="82">
        <v>0</v>
      </c>
      <c r="L56" s="129">
        <v>12812.977000000001</v>
      </c>
      <c r="M56" s="67">
        <v>199</v>
      </c>
      <c r="N56" s="124">
        <v>4.4400000000000004</v>
      </c>
      <c r="O56" s="128">
        <v>637</v>
      </c>
      <c r="P56" s="127">
        <v>0.03</v>
      </c>
      <c r="Q56" s="59">
        <v>12768.397000000001</v>
      </c>
      <c r="R56" s="89">
        <v>153.18700000000001</v>
      </c>
      <c r="S56" s="59">
        <v>0.34799999999999998</v>
      </c>
      <c r="T56" s="59">
        <v>635.05799999999999</v>
      </c>
      <c r="U56" s="58">
        <v>0</v>
      </c>
      <c r="V56" s="57">
        <v>13030.436</v>
      </c>
      <c r="W56" s="57">
        <v>144.15</v>
      </c>
      <c r="X56" s="57"/>
      <c r="Y56" s="57"/>
      <c r="Z56" s="56"/>
      <c r="AA56" s="57">
        <v>13407.308999999999</v>
      </c>
      <c r="AB56" s="57">
        <v>149.83799999999999</v>
      </c>
      <c r="AC56" s="57">
        <v>8.7240000000000002</v>
      </c>
      <c r="AD56" s="57">
        <v>880.90300000000002</v>
      </c>
      <c r="AE56" s="81">
        <v>7.0000000000000007E-2</v>
      </c>
    </row>
    <row r="57" spans="1:31" x14ac:dyDescent="0.15">
      <c r="A57" s="65" t="s">
        <v>136</v>
      </c>
      <c r="B57" s="64">
        <v>24872.592000000001</v>
      </c>
      <c r="C57" s="64">
        <v>179</v>
      </c>
      <c r="D57" s="64">
        <v>9.6660000000000004</v>
      </c>
      <c r="E57" s="64">
        <v>607</v>
      </c>
      <c r="F57" s="63">
        <v>0.04</v>
      </c>
      <c r="G57" s="62">
        <v>23737.828000000001</v>
      </c>
      <c r="H57" s="62">
        <v>200.58799999999999</v>
      </c>
      <c r="I57" s="62"/>
      <c r="J57" s="62"/>
      <c r="K57" s="61"/>
      <c r="L57" s="129">
        <v>24456.076000000001</v>
      </c>
      <c r="M57" s="67">
        <v>175</v>
      </c>
      <c r="N57" s="124">
        <v>1</v>
      </c>
      <c r="O57" s="128">
        <v>509</v>
      </c>
      <c r="P57" s="127">
        <v>0</v>
      </c>
      <c r="Q57" s="59">
        <v>25727.401000000002</v>
      </c>
      <c r="R57" s="89">
        <v>135.22399999999999</v>
      </c>
      <c r="S57" s="59">
        <v>2</v>
      </c>
      <c r="T57" s="59">
        <v>364</v>
      </c>
      <c r="U57" s="58">
        <v>0.01</v>
      </c>
      <c r="V57" s="57">
        <v>25360.482</v>
      </c>
      <c r="W57" s="57">
        <v>120.614</v>
      </c>
      <c r="X57" s="57"/>
      <c r="Y57" s="57"/>
      <c r="Z57" s="56"/>
      <c r="AA57" s="57">
        <v>24491.22</v>
      </c>
      <c r="AB57" s="57">
        <v>116.253</v>
      </c>
      <c r="AC57" s="57">
        <v>4.55</v>
      </c>
      <c r="AD57" s="57">
        <v>527.03300000000002</v>
      </c>
      <c r="AE57" s="81">
        <v>0.02</v>
      </c>
    </row>
    <row r="58" spans="1:31" x14ac:dyDescent="0.15">
      <c r="A58" s="65" t="s">
        <v>135</v>
      </c>
      <c r="B58" s="64">
        <v>74670.331999999995</v>
      </c>
      <c r="C58" s="64">
        <v>224</v>
      </c>
      <c r="D58" s="64">
        <v>2</v>
      </c>
      <c r="E58" s="64">
        <v>553</v>
      </c>
      <c r="F58" s="63">
        <v>0</v>
      </c>
      <c r="G58" s="62">
        <v>72864.608999999997</v>
      </c>
      <c r="H58" s="62">
        <v>254.23099999999999</v>
      </c>
      <c r="I58" s="62">
        <v>2</v>
      </c>
      <c r="J58" s="62">
        <v>530</v>
      </c>
      <c r="K58" s="82">
        <v>0</v>
      </c>
      <c r="L58" s="129">
        <v>70204.577000000005</v>
      </c>
      <c r="M58" s="67">
        <v>220</v>
      </c>
      <c r="N58" s="124">
        <v>3.1920000000000002</v>
      </c>
      <c r="O58" s="128">
        <v>375</v>
      </c>
      <c r="P58" s="127">
        <v>0</v>
      </c>
      <c r="Q58" s="59">
        <v>70855.72</v>
      </c>
      <c r="R58" s="89">
        <v>167.76499999999999</v>
      </c>
      <c r="S58" s="59">
        <v>11.05</v>
      </c>
      <c r="T58" s="59">
        <v>379.548</v>
      </c>
      <c r="U58" s="58">
        <v>0.02</v>
      </c>
      <c r="V58" s="57">
        <v>70222.115999999995</v>
      </c>
      <c r="W58" s="57">
        <v>157.93700000000001</v>
      </c>
      <c r="X58" s="57">
        <v>9.5</v>
      </c>
      <c r="Y58" s="57">
        <v>224.73699999999999</v>
      </c>
      <c r="Z58" s="81">
        <v>0.01</v>
      </c>
      <c r="AA58" s="57">
        <v>66817.817999999999</v>
      </c>
      <c r="AB58" s="57">
        <v>163.947</v>
      </c>
      <c r="AC58" s="57">
        <v>4.62</v>
      </c>
      <c r="AD58" s="57">
        <v>500.86599999999999</v>
      </c>
      <c r="AE58" s="81">
        <v>0.01</v>
      </c>
    </row>
    <row r="59" spans="1:31" x14ac:dyDescent="0.15">
      <c r="A59" s="65" t="s">
        <v>134</v>
      </c>
      <c r="B59" s="64">
        <v>7158.6909999999998</v>
      </c>
      <c r="C59" s="64">
        <v>195</v>
      </c>
      <c r="D59" s="64"/>
      <c r="E59" s="64"/>
      <c r="F59" s="63"/>
      <c r="G59" s="62">
        <v>6734.9139999999998</v>
      </c>
      <c r="H59" s="62">
        <v>213.733</v>
      </c>
      <c r="I59" s="62"/>
      <c r="J59" s="62"/>
      <c r="K59" s="61"/>
      <c r="L59" s="129">
        <v>7777.9189999999999</v>
      </c>
      <c r="M59" s="67">
        <v>187</v>
      </c>
      <c r="N59" s="124"/>
      <c r="O59" s="128"/>
      <c r="P59" s="127"/>
      <c r="Q59" s="59">
        <v>9021.0169999999998</v>
      </c>
      <c r="R59" s="89">
        <v>134.81299999999999</v>
      </c>
      <c r="S59" s="59"/>
      <c r="T59" s="59"/>
      <c r="U59" s="66"/>
      <c r="V59" s="57">
        <v>9263.9840000000004</v>
      </c>
      <c r="W59" s="57">
        <v>128.607</v>
      </c>
      <c r="X59" s="57"/>
      <c r="Y59" s="57"/>
      <c r="Z59" s="56"/>
      <c r="AA59" s="57">
        <v>9706.0570000000007</v>
      </c>
      <c r="AB59" s="57">
        <v>133.05199999999999</v>
      </c>
      <c r="AC59" s="57"/>
      <c r="AD59" s="57"/>
      <c r="AE59" s="56"/>
    </row>
    <row r="60" spans="1:31" x14ac:dyDescent="0.15">
      <c r="A60" s="65" t="s">
        <v>133</v>
      </c>
      <c r="B60" s="64">
        <v>42469.173999999999</v>
      </c>
      <c r="C60" s="64">
        <v>157</v>
      </c>
      <c r="D60" s="64"/>
      <c r="E60" s="64"/>
      <c r="F60" s="63"/>
      <c r="G60" s="62">
        <v>40656.565000000002</v>
      </c>
      <c r="H60" s="62">
        <v>180.00200000000001</v>
      </c>
      <c r="I60" s="62"/>
      <c r="J60" s="62"/>
      <c r="K60" s="61"/>
      <c r="L60" s="129">
        <v>38263.088000000003</v>
      </c>
      <c r="M60" s="67">
        <v>162</v>
      </c>
      <c r="N60" s="124">
        <v>3</v>
      </c>
      <c r="O60" s="128">
        <v>241</v>
      </c>
      <c r="P60" s="127">
        <v>0.01</v>
      </c>
      <c r="Q60" s="59">
        <v>32422.664000000001</v>
      </c>
      <c r="R60" s="89">
        <v>126.759</v>
      </c>
      <c r="S60" s="59">
        <v>1.4</v>
      </c>
      <c r="T60" s="59">
        <v>405.714</v>
      </c>
      <c r="U60" s="58">
        <v>0</v>
      </c>
      <c r="V60" s="57">
        <v>33442.803999999996</v>
      </c>
      <c r="W60" s="57">
        <v>123.65600000000001</v>
      </c>
      <c r="X60" s="57"/>
      <c r="Y60" s="57"/>
      <c r="Z60" s="56"/>
      <c r="AA60" s="57">
        <v>27088.254000000001</v>
      </c>
      <c r="AB60" s="57">
        <v>119.09099999999999</v>
      </c>
      <c r="AC60" s="57"/>
      <c r="AD60" s="57"/>
      <c r="AE60" s="56"/>
    </row>
    <row r="61" spans="1:31" x14ac:dyDescent="0.15">
      <c r="A61" s="65" t="s">
        <v>80</v>
      </c>
      <c r="B61" s="64">
        <v>49775.807999999997</v>
      </c>
      <c r="C61" s="64">
        <v>162</v>
      </c>
      <c r="D61" s="64"/>
      <c r="E61" s="64"/>
      <c r="F61" s="63"/>
      <c r="G61" s="62">
        <v>44621.462</v>
      </c>
      <c r="H61" s="62">
        <v>186.989</v>
      </c>
      <c r="I61" s="62">
        <v>0.78900000000000003</v>
      </c>
      <c r="J61" s="62">
        <v>1280.1010000000001</v>
      </c>
      <c r="K61" s="82">
        <v>0</v>
      </c>
      <c r="L61" s="129">
        <v>41761.396999999997</v>
      </c>
      <c r="M61" s="67">
        <v>168</v>
      </c>
      <c r="N61" s="124">
        <v>3.4220000000000002</v>
      </c>
      <c r="O61" s="128">
        <v>708</v>
      </c>
      <c r="P61" s="127">
        <v>0.01</v>
      </c>
      <c r="Q61" s="59">
        <v>48606.726999999999</v>
      </c>
      <c r="R61" s="89">
        <v>126.85899999999999</v>
      </c>
      <c r="S61" s="59">
        <v>0.3</v>
      </c>
      <c r="T61" s="59">
        <v>696.66700000000003</v>
      </c>
      <c r="U61" s="58">
        <v>0</v>
      </c>
      <c r="V61" s="57">
        <v>46858.091999999997</v>
      </c>
      <c r="W61" s="57">
        <v>117.801</v>
      </c>
      <c r="X61" s="57">
        <v>0.88900000000000001</v>
      </c>
      <c r="Y61" s="57">
        <v>580.42700000000002</v>
      </c>
      <c r="Z61" s="81">
        <v>0</v>
      </c>
      <c r="AA61" s="57">
        <v>42419.866000000002</v>
      </c>
      <c r="AB61" s="57">
        <v>131.125</v>
      </c>
      <c r="AC61" s="57">
        <v>0.40500000000000003</v>
      </c>
      <c r="AD61" s="57">
        <v>661.72799999999995</v>
      </c>
      <c r="AE61" s="81">
        <v>0</v>
      </c>
    </row>
    <row r="62" spans="1:31" x14ac:dyDescent="0.15">
      <c r="A62" s="65" t="s">
        <v>132</v>
      </c>
      <c r="B62" s="64">
        <v>22608.27</v>
      </c>
      <c r="C62" s="64">
        <v>217</v>
      </c>
      <c r="D62" s="64">
        <v>0.2</v>
      </c>
      <c r="E62" s="64">
        <v>1555</v>
      </c>
      <c r="F62" s="63">
        <v>0</v>
      </c>
      <c r="G62" s="62">
        <v>22270.901000000002</v>
      </c>
      <c r="H62" s="62">
        <v>247.78800000000001</v>
      </c>
      <c r="I62" s="62">
        <v>0.80500000000000005</v>
      </c>
      <c r="J62" s="62">
        <v>1313.0440000000001</v>
      </c>
      <c r="K62" s="82">
        <v>0</v>
      </c>
      <c r="L62" s="129">
        <v>24239.014999999999</v>
      </c>
      <c r="M62" s="67">
        <v>218</v>
      </c>
      <c r="N62" s="124">
        <v>5.5789999999999997</v>
      </c>
      <c r="O62" s="128">
        <v>635</v>
      </c>
      <c r="P62" s="127">
        <v>0.02</v>
      </c>
      <c r="Q62" s="59">
        <v>27114.047999999999</v>
      </c>
      <c r="R62" s="89">
        <v>161.61199999999999</v>
      </c>
      <c r="S62" s="59">
        <v>0.2</v>
      </c>
      <c r="T62" s="59">
        <v>1570</v>
      </c>
      <c r="U62" s="58">
        <v>0</v>
      </c>
      <c r="V62" s="57">
        <v>26936.621999999999</v>
      </c>
      <c r="W62" s="57">
        <v>155.625</v>
      </c>
      <c r="X62" s="57">
        <v>6.8639999999999999</v>
      </c>
      <c r="Y62" s="57">
        <v>541.52099999999996</v>
      </c>
      <c r="Z62" s="81">
        <v>0.03</v>
      </c>
      <c r="AA62" s="57">
        <v>23436.19</v>
      </c>
      <c r="AB62" s="57">
        <v>157.92099999999999</v>
      </c>
      <c r="AC62" s="57">
        <v>0.5</v>
      </c>
      <c r="AD62" s="57">
        <v>662</v>
      </c>
      <c r="AE62" s="81">
        <v>0</v>
      </c>
    </row>
    <row r="63" spans="1:31" x14ac:dyDescent="0.15">
      <c r="A63" s="65" t="s">
        <v>131</v>
      </c>
      <c r="B63" s="64">
        <v>33042.341999999997</v>
      </c>
      <c r="C63" s="64">
        <v>187</v>
      </c>
      <c r="D63" s="64"/>
      <c r="E63" s="64"/>
      <c r="F63" s="63"/>
      <c r="G63" s="62">
        <v>30930.411</v>
      </c>
      <c r="H63" s="62">
        <v>290.85199999999998</v>
      </c>
      <c r="I63" s="62">
        <v>4</v>
      </c>
      <c r="J63" s="62">
        <v>282.75</v>
      </c>
      <c r="K63" s="82">
        <v>0.01</v>
      </c>
      <c r="L63" s="129">
        <v>34036.498</v>
      </c>
      <c r="M63" s="67">
        <v>269</v>
      </c>
      <c r="N63" s="124"/>
      <c r="O63" s="128"/>
      <c r="P63" s="127"/>
      <c r="Q63" s="59">
        <v>39429.014999999999</v>
      </c>
      <c r="R63" s="89">
        <v>150.49</v>
      </c>
      <c r="S63" s="59">
        <v>0.40300000000000002</v>
      </c>
      <c r="T63" s="59">
        <v>1359.8019999999999</v>
      </c>
      <c r="U63" s="58">
        <v>0</v>
      </c>
      <c r="V63" s="57">
        <v>38780.944000000003</v>
      </c>
      <c r="W63" s="57">
        <v>156.15600000000001</v>
      </c>
      <c r="X63" s="57">
        <v>20.998999999999999</v>
      </c>
      <c r="Y63" s="57">
        <v>341.63499999999999</v>
      </c>
      <c r="Z63" s="81">
        <v>0.05</v>
      </c>
      <c r="AA63" s="57">
        <v>36296.720999999998</v>
      </c>
      <c r="AB63" s="57">
        <v>149.596</v>
      </c>
      <c r="AC63" s="57">
        <v>14.895</v>
      </c>
      <c r="AD63" s="57">
        <v>229.809</v>
      </c>
      <c r="AE63" s="81">
        <v>0.04</v>
      </c>
    </row>
    <row r="64" spans="1:31" x14ac:dyDescent="0.15">
      <c r="A64" s="65" t="s">
        <v>130</v>
      </c>
      <c r="B64" s="64">
        <v>589.12</v>
      </c>
      <c r="C64" s="64">
        <v>379</v>
      </c>
      <c r="D64" s="64">
        <v>0.2</v>
      </c>
      <c r="E64" s="64">
        <v>1525</v>
      </c>
      <c r="F64" s="63">
        <v>0.03</v>
      </c>
      <c r="G64" s="62">
        <v>465.14</v>
      </c>
      <c r="H64" s="62">
        <v>446.76</v>
      </c>
      <c r="I64" s="62"/>
      <c r="J64" s="62"/>
      <c r="K64" s="61"/>
      <c r="L64" s="129">
        <v>536.93399999999997</v>
      </c>
      <c r="M64" s="67">
        <v>377</v>
      </c>
      <c r="N64" s="124"/>
      <c r="O64" s="128"/>
      <c r="P64" s="127"/>
      <c r="Q64" s="59">
        <v>560.12199999999996</v>
      </c>
      <c r="R64" s="89">
        <v>272.68200000000002</v>
      </c>
      <c r="S64" s="59"/>
      <c r="T64" s="59"/>
      <c r="U64" s="66"/>
      <c r="V64" s="57">
        <v>1779.991</v>
      </c>
      <c r="W64" s="57">
        <v>184.95099999999999</v>
      </c>
      <c r="X64" s="57">
        <v>0.7</v>
      </c>
      <c r="Y64" s="57">
        <v>1044.2860000000001</v>
      </c>
      <c r="Z64" s="81">
        <v>0.04</v>
      </c>
      <c r="AA64" s="57">
        <v>1771.508</v>
      </c>
      <c r="AB64" s="57">
        <v>185.84800000000001</v>
      </c>
      <c r="AC64" s="57">
        <v>0.79200000000000004</v>
      </c>
      <c r="AD64" s="57">
        <v>660.35400000000004</v>
      </c>
      <c r="AE64" s="81">
        <v>0.04</v>
      </c>
    </row>
    <row r="65" spans="1:31" x14ac:dyDescent="0.15">
      <c r="A65" s="65" t="s">
        <v>111</v>
      </c>
      <c r="B65" s="64">
        <v>8566.9259999999995</v>
      </c>
      <c r="C65" s="64">
        <v>175</v>
      </c>
      <c r="D65" s="64">
        <v>0.3</v>
      </c>
      <c r="E65" s="64">
        <v>957</v>
      </c>
      <c r="F65" s="63">
        <v>0</v>
      </c>
      <c r="G65" s="62">
        <v>8077.6450000000004</v>
      </c>
      <c r="H65" s="62">
        <v>200.35</v>
      </c>
      <c r="I65" s="62"/>
      <c r="J65" s="62"/>
      <c r="K65" s="61"/>
      <c r="L65" s="129">
        <v>8350.48</v>
      </c>
      <c r="M65" s="67">
        <v>188</v>
      </c>
      <c r="N65" s="124"/>
      <c r="O65" s="128"/>
      <c r="P65" s="127"/>
      <c r="Q65" s="59">
        <v>8189.5370000000003</v>
      </c>
      <c r="R65" s="89">
        <v>148.85499999999999</v>
      </c>
      <c r="S65" s="59"/>
      <c r="T65" s="59"/>
      <c r="U65" s="66"/>
      <c r="V65" s="57">
        <v>7684.6360000000004</v>
      </c>
      <c r="W65" s="57">
        <v>179.589</v>
      </c>
      <c r="X65" s="57">
        <v>4.7</v>
      </c>
      <c r="Y65" s="57">
        <v>261.91500000000002</v>
      </c>
      <c r="Z65" s="81">
        <v>0.06</v>
      </c>
      <c r="AA65" s="57">
        <v>7930.27</v>
      </c>
      <c r="AB65" s="57">
        <v>126.408</v>
      </c>
      <c r="AC65" s="57">
        <v>3.3</v>
      </c>
      <c r="AD65" s="57">
        <v>903.03</v>
      </c>
      <c r="AE65" s="81">
        <v>0.04</v>
      </c>
    </row>
    <row r="66" spans="1:31" x14ac:dyDescent="0.15">
      <c r="A66" s="65" t="s">
        <v>129</v>
      </c>
      <c r="B66" s="64">
        <v>45736.635999999999</v>
      </c>
      <c r="C66" s="64">
        <v>199</v>
      </c>
      <c r="D66" s="64">
        <v>5</v>
      </c>
      <c r="E66" s="64">
        <v>714</v>
      </c>
      <c r="F66" s="63">
        <v>0.01</v>
      </c>
      <c r="G66" s="62">
        <v>42588.741000000002</v>
      </c>
      <c r="H66" s="62">
        <v>224.946</v>
      </c>
      <c r="I66" s="62"/>
      <c r="J66" s="62"/>
      <c r="K66" s="61"/>
      <c r="L66" s="129">
        <v>38679.139000000003</v>
      </c>
      <c r="M66" s="67">
        <v>195</v>
      </c>
      <c r="N66" s="124">
        <v>9.18</v>
      </c>
      <c r="O66" s="128">
        <v>715</v>
      </c>
      <c r="P66" s="127">
        <v>0.02</v>
      </c>
      <c r="Q66" s="59">
        <v>36059.487999999998</v>
      </c>
      <c r="R66" s="89">
        <v>146.05699999999999</v>
      </c>
      <c r="S66" s="59">
        <v>1.08</v>
      </c>
      <c r="T66" s="59">
        <v>974.07399999999996</v>
      </c>
      <c r="U66" s="58">
        <v>0</v>
      </c>
      <c r="V66" s="57">
        <v>31359.653999999999</v>
      </c>
      <c r="W66" s="57">
        <v>143.405</v>
      </c>
      <c r="X66" s="57"/>
      <c r="Y66" s="57"/>
      <c r="Z66" s="56"/>
      <c r="AA66" s="57">
        <v>26577.317999999999</v>
      </c>
      <c r="AB66" s="57">
        <v>145.15</v>
      </c>
      <c r="AC66" s="57">
        <v>4.6120000000000001</v>
      </c>
      <c r="AD66" s="57">
        <v>437.55399999999997</v>
      </c>
      <c r="AE66" s="81">
        <v>0.02</v>
      </c>
    </row>
    <row r="67" spans="1:31" x14ac:dyDescent="0.15">
      <c r="A67" s="65" t="s">
        <v>128</v>
      </c>
      <c r="B67" s="64">
        <v>24771.752</v>
      </c>
      <c r="C67" s="64">
        <v>243</v>
      </c>
      <c r="D67" s="64">
        <v>1.6240000000000001</v>
      </c>
      <c r="E67" s="64">
        <v>999</v>
      </c>
      <c r="F67" s="63">
        <v>0.01</v>
      </c>
      <c r="G67" s="62">
        <v>29465.418000000001</v>
      </c>
      <c r="H67" s="62">
        <v>265.92099999999999</v>
      </c>
      <c r="I67" s="62">
        <v>14.067</v>
      </c>
      <c r="J67" s="62">
        <v>1165.28</v>
      </c>
      <c r="K67" s="82">
        <v>0.05</v>
      </c>
      <c r="L67" s="129">
        <v>30247.473999999998</v>
      </c>
      <c r="M67" s="67">
        <v>237</v>
      </c>
      <c r="N67" s="124">
        <v>0.54</v>
      </c>
      <c r="O67" s="128">
        <v>1896</v>
      </c>
      <c r="P67" s="127">
        <v>0</v>
      </c>
      <c r="Q67" s="59">
        <v>26745.507000000001</v>
      </c>
      <c r="R67" s="89">
        <v>164.8</v>
      </c>
      <c r="S67" s="59">
        <v>6.7329999999999997</v>
      </c>
      <c r="T67" s="59">
        <v>949.94799999999998</v>
      </c>
      <c r="U67" s="58">
        <v>0.03</v>
      </c>
      <c r="V67" s="57">
        <v>27564.341</v>
      </c>
      <c r="W67" s="57">
        <v>153.65700000000001</v>
      </c>
      <c r="X67" s="57">
        <v>1.6</v>
      </c>
      <c r="Y67" s="57">
        <v>924.375</v>
      </c>
      <c r="Z67" s="81">
        <v>0.01</v>
      </c>
      <c r="AA67" s="57">
        <v>25603.29</v>
      </c>
      <c r="AB67" s="57">
        <v>152.15199999999999</v>
      </c>
      <c r="AC67" s="57">
        <v>0.78900000000000003</v>
      </c>
      <c r="AD67" s="57">
        <v>564.005</v>
      </c>
      <c r="AE67" s="81">
        <v>0</v>
      </c>
    </row>
    <row r="68" spans="1:31" x14ac:dyDescent="0.15">
      <c r="A68" s="65" t="s">
        <v>127</v>
      </c>
      <c r="B68" s="64">
        <v>263645.61</v>
      </c>
      <c r="C68" s="64">
        <v>228</v>
      </c>
      <c r="D68" s="64">
        <v>59.218000000000004</v>
      </c>
      <c r="E68" s="64">
        <v>1141</v>
      </c>
      <c r="F68" s="63">
        <v>0.02</v>
      </c>
      <c r="G68" s="62">
        <v>255648.01800000001</v>
      </c>
      <c r="H68" s="62">
        <v>254.37899999999999</v>
      </c>
      <c r="I68" s="62">
        <v>36.002000000000002</v>
      </c>
      <c r="J68" s="62">
        <v>1448.558</v>
      </c>
      <c r="K68" s="82">
        <v>0.01</v>
      </c>
      <c r="L68" s="129">
        <v>258168.209</v>
      </c>
      <c r="M68" s="67">
        <v>233</v>
      </c>
      <c r="N68" s="124">
        <v>74.367000000000004</v>
      </c>
      <c r="O68" s="128">
        <v>998</v>
      </c>
      <c r="P68" s="127">
        <v>0.03</v>
      </c>
      <c r="Q68" s="59">
        <v>247911.905</v>
      </c>
      <c r="R68" s="89">
        <v>184.19499999999999</v>
      </c>
      <c r="S68" s="59">
        <v>126.655</v>
      </c>
      <c r="T68" s="59">
        <v>947.30600000000004</v>
      </c>
      <c r="U68" s="58">
        <v>0.05</v>
      </c>
      <c r="V68" s="57">
        <v>229035.19</v>
      </c>
      <c r="W68" s="57">
        <v>171.84800000000001</v>
      </c>
      <c r="X68" s="57">
        <v>157.614</v>
      </c>
      <c r="Y68" s="57">
        <v>777.89400000000001</v>
      </c>
      <c r="Z68" s="81">
        <v>7.0000000000000007E-2</v>
      </c>
      <c r="AA68" s="57">
        <v>199547.53700000001</v>
      </c>
      <c r="AB68" s="57">
        <v>169.71600000000001</v>
      </c>
      <c r="AC68" s="57">
        <v>166.36</v>
      </c>
      <c r="AD68" s="57">
        <v>610.62199999999996</v>
      </c>
      <c r="AE68" s="81">
        <v>0.08</v>
      </c>
    </row>
    <row r="69" spans="1:31" x14ac:dyDescent="0.15">
      <c r="A69" s="126" t="s">
        <v>62</v>
      </c>
      <c r="B69" s="54">
        <v>960874.77899999998</v>
      </c>
      <c r="C69" s="54">
        <v>181</v>
      </c>
      <c r="D69" s="54">
        <v>112.605</v>
      </c>
      <c r="E69" s="54">
        <v>899</v>
      </c>
      <c r="F69" s="53">
        <v>0</v>
      </c>
      <c r="G69" s="52">
        <v>932382.16899999999</v>
      </c>
      <c r="H69" s="52">
        <v>208.00899999999999</v>
      </c>
      <c r="I69" s="52">
        <v>210.251</v>
      </c>
      <c r="J69" s="52">
        <v>760.76199999999994</v>
      </c>
      <c r="K69" s="80">
        <v>0.02</v>
      </c>
      <c r="L69" s="125">
        <v>916569.65599999996</v>
      </c>
      <c r="M69" s="38">
        <v>188</v>
      </c>
      <c r="N69" s="124">
        <v>372.33699999999999</v>
      </c>
      <c r="O69" s="90">
        <v>674</v>
      </c>
      <c r="P69" s="123">
        <v>0</v>
      </c>
      <c r="Q69" s="47">
        <v>970965.44299999997</v>
      </c>
      <c r="R69" s="93">
        <v>140.66999999999999</v>
      </c>
      <c r="S69" s="59">
        <v>159.24799999999999</v>
      </c>
      <c r="T69" s="59">
        <v>881.48699999999997</v>
      </c>
      <c r="U69" s="58">
        <v>0.02</v>
      </c>
      <c r="V69" s="57">
        <v>922520.92099999997</v>
      </c>
      <c r="W69" s="57">
        <v>134.43100000000001</v>
      </c>
      <c r="X69" s="57">
        <v>214.89</v>
      </c>
      <c r="Y69" s="57">
        <v>694.59299999999996</v>
      </c>
      <c r="Z69" s="81">
        <v>0.02</v>
      </c>
      <c r="AA69" s="57">
        <v>852538.67200000002</v>
      </c>
      <c r="AB69" s="57">
        <v>135.40299999999999</v>
      </c>
      <c r="AC69" s="57">
        <v>225.99100000000001</v>
      </c>
      <c r="AD69" s="57">
        <v>587.04100000000005</v>
      </c>
      <c r="AE69" s="81">
        <v>0.03</v>
      </c>
    </row>
    <row r="70" spans="1:31" x14ac:dyDescent="0.15">
      <c r="A70" s="122" t="s">
        <v>126</v>
      </c>
      <c r="G70" s="30"/>
      <c r="H70" s="30"/>
      <c r="I70" s="30"/>
      <c r="J70" s="30"/>
      <c r="K70" s="30"/>
      <c r="L70" s="121"/>
      <c r="M70" s="120"/>
      <c r="N70" s="120"/>
      <c r="O70" s="120"/>
      <c r="P70" s="119"/>
      <c r="Q70" s="118"/>
      <c r="R70" s="118"/>
      <c r="S70" s="118"/>
      <c r="T70" s="118"/>
      <c r="U70" s="117"/>
      <c r="V70" s="116"/>
      <c r="W70" s="116"/>
      <c r="X70" s="116"/>
      <c r="Y70" s="116"/>
      <c r="Z70" s="115"/>
      <c r="AA70" s="116"/>
      <c r="AB70" s="116"/>
      <c r="AC70" s="116"/>
      <c r="AD70" s="116"/>
      <c r="AE70" s="115"/>
    </row>
    <row r="71" spans="1:31" x14ac:dyDescent="0.15">
      <c r="A71" s="114"/>
      <c r="G71" s="113"/>
      <c r="H71" s="113"/>
      <c r="I71" s="113"/>
      <c r="J71" s="113"/>
      <c r="K71" s="113"/>
      <c r="L71" s="112"/>
      <c r="M71" s="112"/>
      <c r="N71" s="112"/>
      <c r="O71" s="112"/>
      <c r="P71" s="111"/>
      <c r="Q71" s="110"/>
      <c r="R71" s="110"/>
      <c r="S71" s="110"/>
      <c r="T71" s="110"/>
      <c r="U71" s="109"/>
      <c r="V71" s="107"/>
      <c r="W71" s="107"/>
      <c r="X71" s="107"/>
      <c r="Y71" s="107"/>
      <c r="Z71" s="108"/>
      <c r="AA71" s="107"/>
      <c r="AB71" s="107"/>
      <c r="AC71" s="107"/>
      <c r="AD71" s="107"/>
      <c r="AE71" s="106" t="s">
        <v>125</v>
      </c>
    </row>
    <row r="72" spans="1:31" x14ac:dyDescent="0.15">
      <c r="A72" s="167" t="s">
        <v>124</v>
      </c>
      <c r="B72" s="164" t="s">
        <v>58</v>
      </c>
      <c r="C72" s="166"/>
      <c r="D72" s="164" t="s">
        <v>122</v>
      </c>
      <c r="E72" s="165"/>
      <c r="F72" s="166"/>
      <c r="G72" s="164" t="s">
        <v>55</v>
      </c>
      <c r="H72" s="166"/>
      <c r="I72" s="164" t="s">
        <v>122</v>
      </c>
      <c r="J72" s="165"/>
      <c r="K72" s="166"/>
      <c r="L72" s="170" t="s">
        <v>123</v>
      </c>
      <c r="M72" s="171"/>
      <c r="N72" s="161" t="s">
        <v>122</v>
      </c>
      <c r="O72" s="162"/>
      <c r="P72" s="163"/>
      <c r="Q72" s="170" t="s">
        <v>121</v>
      </c>
      <c r="R72" s="171"/>
      <c r="S72" s="170" t="s">
        <v>118</v>
      </c>
      <c r="T72" s="176"/>
      <c r="U72" s="171"/>
      <c r="V72" s="173" t="s">
        <v>120</v>
      </c>
      <c r="W72" s="175"/>
      <c r="X72" s="173" t="s">
        <v>118</v>
      </c>
      <c r="Y72" s="174"/>
      <c r="Z72" s="175"/>
      <c r="AA72" s="173" t="s">
        <v>119</v>
      </c>
      <c r="AB72" s="175"/>
      <c r="AC72" s="173" t="s">
        <v>118</v>
      </c>
      <c r="AD72" s="174"/>
      <c r="AE72" s="175"/>
    </row>
    <row r="73" spans="1:31" x14ac:dyDescent="0.15">
      <c r="A73" s="168"/>
      <c r="B73" s="105" t="s">
        <v>31</v>
      </c>
      <c r="C73" s="105" t="s">
        <v>117</v>
      </c>
      <c r="D73" s="105" t="s">
        <v>31</v>
      </c>
      <c r="E73" s="105" t="s">
        <v>117</v>
      </c>
      <c r="F73" s="105" t="s">
        <v>116</v>
      </c>
      <c r="G73" s="105" t="s">
        <v>31</v>
      </c>
      <c r="H73" s="105" t="s">
        <v>117</v>
      </c>
      <c r="I73" s="105" t="s">
        <v>31</v>
      </c>
      <c r="J73" s="105" t="s">
        <v>117</v>
      </c>
      <c r="K73" s="105" t="s">
        <v>116</v>
      </c>
      <c r="L73" s="43" t="s">
        <v>31</v>
      </c>
      <c r="M73" s="104" t="s">
        <v>117</v>
      </c>
      <c r="N73" s="104" t="s">
        <v>31</v>
      </c>
      <c r="O73" s="104" t="s">
        <v>117</v>
      </c>
      <c r="P73" s="103" t="s">
        <v>116</v>
      </c>
      <c r="Q73" s="43" t="s">
        <v>31</v>
      </c>
      <c r="R73" s="43" t="s">
        <v>117</v>
      </c>
      <c r="S73" s="43" t="s">
        <v>31</v>
      </c>
      <c r="T73" s="43" t="s">
        <v>117</v>
      </c>
      <c r="U73" s="43" t="s">
        <v>116</v>
      </c>
      <c r="V73" s="102" t="s">
        <v>31</v>
      </c>
      <c r="W73" s="102" t="s">
        <v>117</v>
      </c>
      <c r="X73" s="102" t="s">
        <v>31</v>
      </c>
      <c r="Y73" s="102" t="s">
        <v>117</v>
      </c>
      <c r="Z73" s="102" t="s">
        <v>116</v>
      </c>
      <c r="AA73" s="102" t="s">
        <v>31</v>
      </c>
      <c r="AB73" s="102" t="s">
        <v>117</v>
      </c>
      <c r="AC73" s="102" t="s">
        <v>31</v>
      </c>
      <c r="AD73" s="102" t="s">
        <v>117</v>
      </c>
      <c r="AE73" s="102" t="s">
        <v>116</v>
      </c>
    </row>
    <row r="74" spans="1:31" x14ac:dyDescent="0.15">
      <c r="A74" s="75" t="s">
        <v>26</v>
      </c>
      <c r="B74" s="77"/>
      <c r="C74" s="77"/>
      <c r="D74" s="77"/>
      <c r="E74" s="77"/>
      <c r="F74" s="77"/>
      <c r="G74" s="85"/>
      <c r="H74" s="85"/>
      <c r="I74" s="85"/>
      <c r="J74" s="85"/>
      <c r="K74" s="84"/>
      <c r="L74" s="75"/>
      <c r="M74" s="74"/>
      <c r="N74" s="101"/>
      <c r="O74" s="101"/>
      <c r="P74" s="100"/>
      <c r="Q74" s="71"/>
      <c r="R74" s="71"/>
      <c r="S74" s="71"/>
      <c r="T74" s="71"/>
      <c r="U74" s="70"/>
      <c r="V74" s="69"/>
      <c r="W74" s="69"/>
      <c r="X74" s="69"/>
      <c r="Y74" s="69"/>
      <c r="Z74" s="68"/>
      <c r="AA74" s="69"/>
      <c r="AB74" s="69"/>
      <c r="AC74" s="69"/>
      <c r="AD74" s="69"/>
      <c r="AE74" s="68"/>
    </row>
    <row r="75" spans="1:31" x14ac:dyDescent="0.15">
      <c r="A75" s="65" t="s">
        <v>98</v>
      </c>
      <c r="B75" s="64">
        <v>19304.512999999999</v>
      </c>
      <c r="C75" s="64">
        <v>84</v>
      </c>
      <c r="D75" s="64"/>
      <c r="E75" s="64"/>
      <c r="F75" s="64"/>
      <c r="G75" s="62">
        <v>20691.248</v>
      </c>
      <c r="H75" s="62">
        <v>94.825999999999993</v>
      </c>
      <c r="I75" s="62"/>
      <c r="J75" s="62"/>
      <c r="K75" s="61"/>
      <c r="L75" s="99">
        <v>20577.666000000001</v>
      </c>
      <c r="M75" s="67">
        <v>87</v>
      </c>
      <c r="N75" s="98">
        <v>2.1</v>
      </c>
      <c r="O75" s="98">
        <v>319</v>
      </c>
      <c r="P75" s="97">
        <v>0.01</v>
      </c>
      <c r="Q75" s="89">
        <v>25898.524000000001</v>
      </c>
      <c r="R75" s="59">
        <v>62.366999999999997</v>
      </c>
      <c r="S75" s="59"/>
      <c r="T75" s="59"/>
      <c r="U75" s="66"/>
      <c r="V75" s="57">
        <v>26144.241000000002</v>
      </c>
      <c r="W75" s="57">
        <v>55.121000000000002</v>
      </c>
      <c r="X75" s="57"/>
      <c r="Y75" s="57"/>
      <c r="Z75" s="56"/>
      <c r="AA75" s="57">
        <v>24526.235000000001</v>
      </c>
      <c r="AB75" s="57">
        <v>55.524000000000001</v>
      </c>
      <c r="AC75" s="57">
        <v>1.28</v>
      </c>
      <c r="AD75" s="57">
        <v>471.875</v>
      </c>
      <c r="AE75" s="81">
        <v>0.01</v>
      </c>
    </row>
    <row r="76" spans="1:31" x14ac:dyDescent="0.15">
      <c r="A76" s="65" t="s">
        <v>115</v>
      </c>
      <c r="B76" s="64">
        <v>877.96400000000006</v>
      </c>
      <c r="C76" s="64">
        <v>189</v>
      </c>
      <c r="D76" s="64"/>
      <c r="E76" s="64"/>
      <c r="F76" s="64"/>
      <c r="G76" s="62">
        <v>1342.5260000000001</v>
      </c>
      <c r="H76" s="62">
        <v>214.03200000000001</v>
      </c>
      <c r="I76" s="62"/>
      <c r="J76" s="62"/>
      <c r="K76" s="61"/>
      <c r="L76" s="99">
        <v>1425.4649999999999</v>
      </c>
      <c r="M76" s="67">
        <v>220</v>
      </c>
      <c r="N76" s="98">
        <v>3.7639999999999998</v>
      </c>
      <c r="O76" s="98">
        <v>523</v>
      </c>
      <c r="P76" s="97">
        <v>0.26</v>
      </c>
      <c r="Q76" s="89">
        <v>1415.3330000000001</v>
      </c>
      <c r="R76" s="59">
        <v>136.18600000000001</v>
      </c>
      <c r="S76" s="59">
        <v>4.0750000000000002</v>
      </c>
      <c r="T76" s="59">
        <v>470.18400000000003</v>
      </c>
      <c r="U76" s="58">
        <v>0.28999999999999998</v>
      </c>
      <c r="V76" s="57">
        <v>1767.1949999999999</v>
      </c>
      <c r="W76" s="57">
        <v>109.953</v>
      </c>
      <c r="X76" s="57">
        <v>5.0309999999999997</v>
      </c>
      <c r="Y76" s="57">
        <v>443.25200000000001</v>
      </c>
      <c r="Z76" s="81">
        <v>0.28000000000000003</v>
      </c>
      <c r="AA76" s="57">
        <v>1569.96</v>
      </c>
      <c r="AB76" s="57">
        <v>92.884</v>
      </c>
      <c r="AC76" s="57"/>
      <c r="AD76" s="57"/>
      <c r="AE76" s="56"/>
    </row>
    <row r="77" spans="1:31" x14ac:dyDescent="0.15">
      <c r="A77" s="65" t="s">
        <v>114</v>
      </c>
      <c r="B77" s="64">
        <v>1099.3399999999999</v>
      </c>
      <c r="C77" s="64">
        <v>229</v>
      </c>
      <c r="D77" s="64"/>
      <c r="E77" s="64"/>
      <c r="F77" s="64"/>
      <c r="G77" s="62">
        <v>906.06</v>
      </c>
      <c r="H77" s="62">
        <v>245.25</v>
      </c>
      <c r="I77" s="62"/>
      <c r="J77" s="62"/>
      <c r="K77" s="61"/>
      <c r="L77" s="99">
        <v>1028.26</v>
      </c>
      <c r="M77" s="67">
        <v>194</v>
      </c>
      <c r="N77" s="98"/>
      <c r="O77" s="98"/>
      <c r="P77" s="97"/>
      <c r="Q77" s="89">
        <v>2134.348</v>
      </c>
      <c r="R77" s="59">
        <v>144.53299999999999</v>
      </c>
      <c r="S77" s="59"/>
      <c r="T77" s="59"/>
      <c r="U77" s="66"/>
      <c r="V77" s="57">
        <v>2276.7260000000001</v>
      </c>
      <c r="W77" s="57">
        <v>156.809</v>
      </c>
      <c r="X77" s="57"/>
      <c r="Y77" s="57"/>
      <c r="Z77" s="56"/>
      <c r="AA77" s="57">
        <v>2479.7959999999998</v>
      </c>
      <c r="AB77" s="57">
        <v>160.34800000000001</v>
      </c>
      <c r="AC77" s="57"/>
      <c r="AD77" s="57"/>
      <c r="AE77" s="56"/>
    </row>
    <row r="78" spans="1:31" x14ac:dyDescent="0.15">
      <c r="A78" s="65" t="s">
        <v>113</v>
      </c>
      <c r="B78" s="64">
        <v>1918.2819999999999</v>
      </c>
      <c r="C78" s="64">
        <v>101</v>
      </c>
      <c r="D78" s="64"/>
      <c r="E78" s="64"/>
      <c r="F78" s="64"/>
      <c r="G78" s="62">
        <v>2313.364</v>
      </c>
      <c r="H78" s="62">
        <v>115.652</v>
      </c>
      <c r="I78" s="62"/>
      <c r="J78" s="62"/>
      <c r="K78" s="61"/>
      <c r="L78" s="99">
        <v>2345.0830000000001</v>
      </c>
      <c r="M78" s="67">
        <v>102</v>
      </c>
      <c r="N78" s="98"/>
      <c r="O78" s="98"/>
      <c r="P78" s="97"/>
      <c r="Q78" s="89">
        <v>3445.866</v>
      </c>
      <c r="R78" s="59">
        <v>72.593000000000004</v>
      </c>
      <c r="S78" s="59"/>
      <c r="T78" s="59"/>
      <c r="U78" s="66"/>
      <c r="V78" s="57">
        <v>3460.873</v>
      </c>
      <c r="W78" s="57">
        <v>61.832999999999998</v>
      </c>
      <c r="X78" s="57"/>
      <c r="Y78" s="57"/>
      <c r="Z78" s="56"/>
      <c r="AA78" s="57">
        <v>3514.21</v>
      </c>
      <c r="AB78" s="57">
        <v>59.465000000000003</v>
      </c>
      <c r="AC78" s="57"/>
      <c r="AD78" s="57"/>
      <c r="AE78" s="56"/>
    </row>
    <row r="79" spans="1:31" x14ac:dyDescent="0.15">
      <c r="A79" s="65" t="s">
        <v>112</v>
      </c>
      <c r="B79" s="64">
        <v>5486.8639999999996</v>
      </c>
      <c r="C79" s="64">
        <v>154</v>
      </c>
      <c r="D79" s="64"/>
      <c r="E79" s="64"/>
      <c r="F79" s="64"/>
      <c r="G79" s="62">
        <v>6098.1949999999997</v>
      </c>
      <c r="H79" s="62">
        <v>179.268</v>
      </c>
      <c r="I79" s="62"/>
      <c r="J79" s="62"/>
      <c r="K79" s="61"/>
      <c r="L79" s="99">
        <v>6577.7879999999996</v>
      </c>
      <c r="M79" s="67">
        <v>131</v>
      </c>
      <c r="N79" s="98"/>
      <c r="O79" s="98"/>
      <c r="P79" s="97"/>
      <c r="Q79" s="89">
        <v>7451.7839999999997</v>
      </c>
      <c r="R79" s="59">
        <v>101.03400000000001</v>
      </c>
      <c r="S79" s="59"/>
      <c r="T79" s="59"/>
      <c r="U79" s="66"/>
      <c r="V79" s="57">
        <v>7506.2610000000004</v>
      </c>
      <c r="W79" s="57">
        <v>85.555000000000007</v>
      </c>
      <c r="X79" s="57">
        <v>10.199999999999999</v>
      </c>
      <c r="Y79" s="57">
        <v>74.313999999999993</v>
      </c>
      <c r="Z79" s="81">
        <v>0.14000000000000001</v>
      </c>
      <c r="AA79" s="57">
        <v>7118.5770000000002</v>
      </c>
      <c r="AB79" s="57">
        <v>86.903999999999996</v>
      </c>
      <c r="AC79" s="57"/>
      <c r="AD79" s="57"/>
      <c r="AE79" s="56"/>
    </row>
    <row r="80" spans="1:31" x14ac:dyDescent="0.15">
      <c r="A80" s="65" t="s">
        <v>111</v>
      </c>
      <c r="B80" s="64">
        <v>1135.261</v>
      </c>
      <c r="C80" s="64">
        <v>131</v>
      </c>
      <c r="D80" s="64"/>
      <c r="E80" s="64"/>
      <c r="F80" s="64"/>
      <c r="G80" s="62">
        <v>1103.5139999999999</v>
      </c>
      <c r="H80" s="62">
        <v>156.267</v>
      </c>
      <c r="I80" s="62"/>
      <c r="J80" s="62"/>
      <c r="K80" s="61"/>
      <c r="L80" s="99">
        <v>1121.8800000000001</v>
      </c>
      <c r="M80" s="67">
        <v>142</v>
      </c>
      <c r="N80" s="98"/>
      <c r="O80" s="98"/>
      <c r="P80" s="97"/>
      <c r="Q80" s="89">
        <v>1147.942</v>
      </c>
      <c r="R80" s="59">
        <v>113.089</v>
      </c>
      <c r="S80" s="59"/>
      <c r="T80" s="59"/>
      <c r="U80" s="66"/>
      <c r="V80" s="57">
        <v>1071.866</v>
      </c>
      <c r="W80" s="57">
        <v>134.16200000000001</v>
      </c>
      <c r="X80" s="57"/>
      <c r="Y80" s="57"/>
      <c r="Z80" s="56"/>
      <c r="AA80" s="57">
        <v>1236.9079999999999</v>
      </c>
      <c r="AB80" s="57">
        <v>98.878</v>
      </c>
      <c r="AC80" s="57"/>
      <c r="AD80" s="57"/>
      <c r="AE80" s="56"/>
    </row>
    <row r="81" spans="1:31" x14ac:dyDescent="0.15">
      <c r="A81" s="65" t="s">
        <v>110</v>
      </c>
      <c r="B81" s="64">
        <v>1997.95</v>
      </c>
      <c r="C81" s="64">
        <v>230</v>
      </c>
      <c r="D81" s="64"/>
      <c r="E81" s="64"/>
      <c r="F81" s="64"/>
      <c r="G81" s="62">
        <v>2213.3739999999998</v>
      </c>
      <c r="H81" s="62">
        <v>281.553</v>
      </c>
      <c r="I81" s="62"/>
      <c r="J81" s="62"/>
      <c r="K81" s="61"/>
      <c r="L81" s="99">
        <v>1996.1579999999999</v>
      </c>
      <c r="M81" s="67">
        <v>272</v>
      </c>
      <c r="N81" s="98"/>
      <c r="O81" s="98"/>
      <c r="P81" s="97"/>
      <c r="Q81" s="89">
        <v>2834.4580000000001</v>
      </c>
      <c r="R81" s="59">
        <v>216.21600000000001</v>
      </c>
      <c r="S81" s="59"/>
      <c r="T81" s="59"/>
      <c r="U81" s="66"/>
      <c r="V81" s="57">
        <v>2680.2069999999999</v>
      </c>
      <c r="W81" s="57">
        <v>205.09200000000001</v>
      </c>
      <c r="X81" s="57"/>
      <c r="Y81" s="57"/>
      <c r="Z81" s="56"/>
      <c r="AA81" s="57">
        <v>2641.5790000000002</v>
      </c>
      <c r="AB81" s="57">
        <v>195.75899999999999</v>
      </c>
      <c r="AC81" s="57"/>
      <c r="AD81" s="57"/>
      <c r="AE81" s="56"/>
    </row>
    <row r="82" spans="1:31" x14ac:dyDescent="0.15">
      <c r="A82" s="65" t="s">
        <v>96</v>
      </c>
      <c r="B82" s="64">
        <v>18258.367999999999</v>
      </c>
      <c r="C82" s="64">
        <v>126</v>
      </c>
      <c r="D82" s="64"/>
      <c r="E82" s="64"/>
      <c r="F82" s="64"/>
      <c r="G82" s="62">
        <v>13731.019</v>
      </c>
      <c r="H82" s="62">
        <v>207.70599999999999</v>
      </c>
      <c r="I82" s="62"/>
      <c r="J82" s="62"/>
      <c r="K82" s="61"/>
      <c r="L82" s="99">
        <v>18106.988000000001</v>
      </c>
      <c r="M82" s="67">
        <v>166</v>
      </c>
      <c r="N82" s="98"/>
      <c r="O82" s="98"/>
      <c r="P82" s="97"/>
      <c r="Q82" s="89">
        <v>21044.093000000001</v>
      </c>
      <c r="R82" s="59">
        <v>92.13</v>
      </c>
      <c r="S82" s="59"/>
      <c r="T82" s="59"/>
      <c r="U82" s="66"/>
      <c r="V82" s="57">
        <v>17927.78</v>
      </c>
      <c r="W82" s="57">
        <v>127.602</v>
      </c>
      <c r="X82" s="57"/>
      <c r="Y82" s="57"/>
      <c r="Z82" s="56"/>
      <c r="AA82" s="57">
        <v>21935.853999999999</v>
      </c>
      <c r="AB82" s="57">
        <v>89.474000000000004</v>
      </c>
      <c r="AC82" s="57"/>
      <c r="AD82" s="57"/>
      <c r="AE82" s="56"/>
    </row>
    <row r="83" spans="1:31" x14ac:dyDescent="0.15">
      <c r="A83" s="65" t="s">
        <v>109</v>
      </c>
      <c r="B83" s="64">
        <v>33072.298000000003</v>
      </c>
      <c r="C83" s="64">
        <v>116</v>
      </c>
      <c r="D83" s="64">
        <v>0.216</v>
      </c>
      <c r="E83" s="64">
        <v>2514</v>
      </c>
      <c r="F83" s="63">
        <v>0</v>
      </c>
      <c r="G83" s="62">
        <v>37771.737000000001</v>
      </c>
      <c r="H83" s="62">
        <v>138.49700000000001</v>
      </c>
      <c r="I83" s="62">
        <v>0.98599999999999999</v>
      </c>
      <c r="J83" s="62">
        <v>1973.6310000000001</v>
      </c>
      <c r="K83" s="82">
        <v>0</v>
      </c>
      <c r="L83" s="99">
        <v>39313.508999999998</v>
      </c>
      <c r="M83" s="67">
        <v>131</v>
      </c>
      <c r="N83" s="98">
        <v>2.097</v>
      </c>
      <c r="O83" s="98">
        <v>794</v>
      </c>
      <c r="P83" s="97">
        <v>0.01</v>
      </c>
      <c r="Q83" s="89">
        <v>43518.582999999999</v>
      </c>
      <c r="R83" s="59">
        <v>100.786</v>
      </c>
      <c r="S83" s="59">
        <v>1.5660000000000001</v>
      </c>
      <c r="T83" s="59">
        <v>1456.577</v>
      </c>
      <c r="U83" s="58">
        <v>0</v>
      </c>
      <c r="V83" s="57">
        <v>44422.894</v>
      </c>
      <c r="W83" s="57">
        <v>99.456999999999994</v>
      </c>
      <c r="X83" s="57">
        <v>1.3120000000000001</v>
      </c>
      <c r="Y83" s="57">
        <v>1794.2070000000001</v>
      </c>
      <c r="Z83" s="81">
        <v>0</v>
      </c>
      <c r="AA83" s="57">
        <v>46182.071000000004</v>
      </c>
      <c r="AB83" s="57">
        <v>95.510999999999996</v>
      </c>
      <c r="AC83" s="57">
        <v>2.5350000000000001</v>
      </c>
      <c r="AD83" s="57">
        <v>1061.144</v>
      </c>
      <c r="AE83" s="81">
        <v>0.01</v>
      </c>
    </row>
    <row r="84" spans="1:31" x14ac:dyDescent="0.15">
      <c r="A84" s="55" t="s">
        <v>62</v>
      </c>
      <c r="B84" s="54">
        <v>85715.370999999999</v>
      </c>
      <c r="C84" s="54">
        <v>123</v>
      </c>
      <c r="D84" s="54">
        <v>0.216</v>
      </c>
      <c r="E84" s="54">
        <v>2514</v>
      </c>
      <c r="F84" s="53">
        <v>0</v>
      </c>
      <c r="G84" s="52">
        <v>86171.036999999997</v>
      </c>
      <c r="H84" s="52">
        <v>147.512</v>
      </c>
      <c r="I84" s="52">
        <v>0.98599999999999999</v>
      </c>
      <c r="J84" s="52">
        <v>1973.6310000000001</v>
      </c>
      <c r="K84" s="80">
        <v>0</v>
      </c>
      <c r="L84" s="96">
        <v>92492.797000000006</v>
      </c>
      <c r="M84" s="38">
        <v>133</v>
      </c>
      <c r="N84" s="95">
        <v>7.9610000000000003</v>
      </c>
      <c r="O84" s="95">
        <v>541</v>
      </c>
      <c r="P84" s="94">
        <v>0</v>
      </c>
      <c r="Q84" s="93">
        <v>108890.931</v>
      </c>
      <c r="R84" s="47">
        <v>93.757999999999996</v>
      </c>
      <c r="S84" s="47">
        <v>5.641</v>
      </c>
      <c r="T84" s="47">
        <v>744.01700000000005</v>
      </c>
      <c r="U84" s="46">
        <v>0.01</v>
      </c>
      <c r="V84" s="45">
        <v>107258.04300000001</v>
      </c>
      <c r="W84" s="45">
        <v>95.543999999999997</v>
      </c>
      <c r="X84" s="45">
        <v>16.542999999999999</v>
      </c>
      <c r="Y84" s="45">
        <v>322.916</v>
      </c>
      <c r="Z84" s="78">
        <v>0.02</v>
      </c>
      <c r="AA84" s="45">
        <v>111205.19</v>
      </c>
      <c r="AB84" s="45">
        <v>87.638999999999996</v>
      </c>
      <c r="AC84" s="45">
        <v>3.8149999999999999</v>
      </c>
      <c r="AD84" s="45">
        <v>863.43399999999997</v>
      </c>
      <c r="AE84" s="78">
        <v>0</v>
      </c>
    </row>
    <row r="85" spans="1:31" x14ac:dyDescent="0.15">
      <c r="A85" s="75" t="s">
        <v>22</v>
      </c>
      <c r="B85" s="92"/>
      <c r="C85" s="92"/>
      <c r="D85" s="64"/>
      <c r="E85" s="92"/>
      <c r="F85" s="92"/>
      <c r="G85" s="85"/>
      <c r="H85" s="85"/>
      <c r="I85" s="85"/>
      <c r="J85" s="85"/>
      <c r="K85" s="84"/>
      <c r="L85" s="75"/>
      <c r="M85" s="91"/>
      <c r="N85" s="49"/>
      <c r="O85" s="49"/>
      <c r="P85" s="48"/>
      <c r="Q85" s="59"/>
      <c r="R85" s="71"/>
      <c r="S85" s="71"/>
      <c r="T85" s="71"/>
      <c r="U85" s="70"/>
      <c r="V85" s="69"/>
      <c r="W85" s="69"/>
      <c r="X85" s="69"/>
      <c r="Y85" s="69"/>
      <c r="Z85" s="68"/>
      <c r="AA85" s="69"/>
      <c r="AB85" s="69"/>
      <c r="AC85" s="69"/>
      <c r="AD85" s="69"/>
      <c r="AE85" s="68"/>
    </row>
    <row r="86" spans="1:31" x14ac:dyDescent="0.15">
      <c r="A86" s="65" t="s">
        <v>86</v>
      </c>
      <c r="B86" s="64">
        <v>69.17</v>
      </c>
      <c r="C86" s="64">
        <v>829</v>
      </c>
      <c r="D86" s="64"/>
      <c r="E86" s="64"/>
      <c r="F86" s="64"/>
      <c r="G86" s="62">
        <v>183.85</v>
      </c>
      <c r="H86" s="62">
        <v>649.63300000000004</v>
      </c>
      <c r="I86" s="62"/>
      <c r="J86" s="62"/>
      <c r="K86" s="61"/>
      <c r="L86" s="60">
        <v>167.93199999999999</v>
      </c>
      <c r="M86" s="67">
        <v>530</v>
      </c>
      <c r="N86" s="49"/>
      <c r="O86" s="49"/>
      <c r="P86" s="48"/>
      <c r="Q86" s="59">
        <v>333.88900000000001</v>
      </c>
      <c r="R86" s="59">
        <v>310.59100000000001</v>
      </c>
      <c r="S86" s="59"/>
      <c r="T86" s="59"/>
      <c r="U86" s="66"/>
      <c r="V86" s="57">
        <v>464.89600000000002</v>
      </c>
      <c r="W86" s="57">
        <v>351.87</v>
      </c>
      <c r="X86" s="57"/>
      <c r="Y86" s="57"/>
      <c r="Z86" s="56"/>
      <c r="AA86" s="57">
        <v>337.209</v>
      </c>
      <c r="AB86" s="57">
        <v>329.80700000000002</v>
      </c>
      <c r="AC86" s="57"/>
      <c r="AD86" s="57"/>
      <c r="AE86" s="56"/>
    </row>
    <row r="87" spans="1:31" x14ac:dyDescent="0.15">
      <c r="A87" s="65" t="s">
        <v>108</v>
      </c>
      <c r="B87" s="64">
        <v>5133.8940000000002</v>
      </c>
      <c r="C87" s="64">
        <v>1224</v>
      </c>
      <c r="D87" s="64">
        <v>2.8039999999999998</v>
      </c>
      <c r="E87" s="64">
        <v>1908</v>
      </c>
      <c r="F87" s="63">
        <v>0.05</v>
      </c>
      <c r="G87" s="62">
        <v>5029.384</v>
      </c>
      <c r="H87" s="62">
        <v>1582.635</v>
      </c>
      <c r="I87" s="62">
        <v>0.72799999999999998</v>
      </c>
      <c r="J87" s="62">
        <v>2215.6590000000001</v>
      </c>
      <c r="K87" s="82">
        <v>0.01</v>
      </c>
      <c r="L87" s="60">
        <v>5077.3959999999997</v>
      </c>
      <c r="M87" s="67">
        <v>1496</v>
      </c>
      <c r="N87" s="49">
        <v>3.714</v>
      </c>
      <c r="O87" s="49">
        <v>1907</v>
      </c>
      <c r="P87" s="48">
        <v>7.0000000000000007E-2</v>
      </c>
      <c r="Q87" s="59">
        <v>5939.6450000000004</v>
      </c>
      <c r="R87" s="59">
        <v>955.25400000000002</v>
      </c>
      <c r="S87" s="59">
        <v>0.3</v>
      </c>
      <c r="T87" s="59">
        <v>1303.3330000000001</v>
      </c>
      <c r="U87" s="58">
        <v>0.01</v>
      </c>
      <c r="V87" s="57">
        <v>6043.5959999999995</v>
      </c>
      <c r="W87" s="57">
        <v>981.46900000000005</v>
      </c>
      <c r="X87" s="57">
        <v>2.2160000000000002</v>
      </c>
      <c r="Y87" s="57">
        <v>1259.9280000000001</v>
      </c>
      <c r="Z87" s="81">
        <v>0.04</v>
      </c>
      <c r="AA87" s="57">
        <v>6126.884</v>
      </c>
      <c r="AB87" s="57">
        <v>1039.1410000000001</v>
      </c>
      <c r="AC87" s="57">
        <v>6.0999999999999999E-2</v>
      </c>
      <c r="AD87" s="57">
        <v>3704.9180000000001</v>
      </c>
      <c r="AE87" s="81">
        <v>0</v>
      </c>
    </row>
    <row r="88" spans="1:31" x14ac:dyDescent="0.15">
      <c r="A88" s="65" t="s">
        <v>107</v>
      </c>
      <c r="B88" s="64">
        <v>2411.23</v>
      </c>
      <c r="C88" s="64">
        <v>970</v>
      </c>
      <c r="D88" s="64">
        <v>0.69</v>
      </c>
      <c r="E88" s="64">
        <v>2155</v>
      </c>
      <c r="F88" s="63">
        <v>0.03</v>
      </c>
      <c r="G88" s="62">
        <v>2396.8969999999999</v>
      </c>
      <c r="H88" s="62">
        <v>1093.6179999999999</v>
      </c>
      <c r="I88" s="62">
        <v>0.5</v>
      </c>
      <c r="J88" s="62">
        <v>1242</v>
      </c>
      <c r="K88" s="82">
        <v>0.02</v>
      </c>
      <c r="L88" s="60">
        <v>2487.0189999999998</v>
      </c>
      <c r="M88" s="67">
        <v>1001</v>
      </c>
      <c r="N88" s="49">
        <v>1.82</v>
      </c>
      <c r="O88" s="49">
        <v>1347</v>
      </c>
      <c r="P88" s="48">
        <v>7.0000000000000007E-2</v>
      </c>
      <c r="Q88" s="59">
        <v>2562.279</v>
      </c>
      <c r="R88" s="59">
        <v>779.10799999999995</v>
      </c>
      <c r="S88" s="59"/>
      <c r="T88" s="59"/>
      <c r="U88" s="66"/>
      <c r="V88" s="57">
        <v>2398.752</v>
      </c>
      <c r="W88" s="57">
        <v>743.4</v>
      </c>
      <c r="X88" s="57">
        <v>1.22</v>
      </c>
      <c r="Y88" s="57">
        <v>1073.771</v>
      </c>
      <c r="Z88" s="81">
        <v>0.05</v>
      </c>
      <c r="AA88" s="57">
        <v>2353.5659999999998</v>
      </c>
      <c r="AB88" s="57">
        <v>742.20899999999995</v>
      </c>
      <c r="AC88" s="57">
        <v>0.84</v>
      </c>
      <c r="AD88" s="57">
        <v>1191.6669999999999</v>
      </c>
      <c r="AE88" s="81">
        <v>0.04</v>
      </c>
    </row>
    <row r="89" spans="1:31" x14ac:dyDescent="0.15">
      <c r="A89" s="65" t="s">
        <v>106</v>
      </c>
      <c r="B89" s="64">
        <v>70.028999999999996</v>
      </c>
      <c r="C89" s="64">
        <v>6768</v>
      </c>
      <c r="D89" s="64">
        <v>14.295</v>
      </c>
      <c r="E89" s="64">
        <v>8735</v>
      </c>
      <c r="F89" s="63">
        <v>20.41</v>
      </c>
      <c r="G89" s="62">
        <v>70.242999999999995</v>
      </c>
      <c r="H89" s="62">
        <v>6650.5559999999996</v>
      </c>
      <c r="I89" s="62">
        <v>13.462</v>
      </c>
      <c r="J89" s="62">
        <v>11112.168</v>
      </c>
      <c r="K89" s="82">
        <v>19.16</v>
      </c>
      <c r="L89" s="60">
        <v>71.27</v>
      </c>
      <c r="M89" s="67">
        <v>7412</v>
      </c>
      <c r="N89" s="49">
        <v>14.609</v>
      </c>
      <c r="O89" s="49">
        <v>12031</v>
      </c>
      <c r="P89" s="48">
        <v>20.5</v>
      </c>
      <c r="Q89" s="59">
        <v>79.566000000000003</v>
      </c>
      <c r="R89" s="59">
        <v>5273.924</v>
      </c>
      <c r="S89" s="59">
        <v>16.734000000000002</v>
      </c>
      <c r="T89" s="59">
        <v>7956.9139999999998</v>
      </c>
      <c r="U89" s="58">
        <v>21.03</v>
      </c>
      <c r="V89" s="57">
        <v>82.825999999999993</v>
      </c>
      <c r="W89" s="57">
        <v>3744.319</v>
      </c>
      <c r="X89" s="57">
        <v>10.811999999999999</v>
      </c>
      <c r="Y89" s="57">
        <v>8514.2430000000004</v>
      </c>
      <c r="Z89" s="81">
        <v>13.05</v>
      </c>
      <c r="AA89" s="57">
        <v>62.287999999999997</v>
      </c>
      <c r="AB89" s="57">
        <v>5376.5889999999999</v>
      </c>
      <c r="AC89" s="57">
        <v>11.815</v>
      </c>
      <c r="AD89" s="57">
        <v>8071.35</v>
      </c>
      <c r="AE89" s="81">
        <v>18.97</v>
      </c>
    </row>
    <row r="90" spans="1:31" x14ac:dyDescent="0.15">
      <c r="A90" s="65" t="s">
        <v>105</v>
      </c>
      <c r="B90" s="64">
        <v>6122.9859999999999</v>
      </c>
      <c r="C90" s="64">
        <v>437</v>
      </c>
      <c r="D90" s="64">
        <v>46.027999999999999</v>
      </c>
      <c r="E90" s="64">
        <v>396</v>
      </c>
      <c r="F90" s="63">
        <v>0.75</v>
      </c>
      <c r="G90" s="62">
        <v>5919.9960000000001</v>
      </c>
      <c r="H90" s="62">
        <v>481.71199999999999</v>
      </c>
      <c r="I90" s="62">
        <v>14.621</v>
      </c>
      <c r="J90" s="62">
        <v>713.56299999999999</v>
      </c>
      <c r="K90" s="82">
        <v>0.25</v>
      </c>
      <c r="L90" s="60">
        <v>6561.6639999999998</v>
      </c>
      <c r="M90" s="67">
        <v>424</v>
      </c>
      <c r="N90" s="49">
        <v>0.7</v>
      </c>
      <c r="O90" s="49">
        <v>1197</v>
      </c>
      <c r="P90" s="48">
        <v>0.01</v>
      </c>
      <c r="Q90" s="59">
        <v>5894.2389999999996</v>
      </c>
      <c r="R90" s="59">
        <v>283.27</v>
      </c>
      <c r="S90" s="59">
        <v>7.0389999999999997</v>
      </c>
      <c r="T90" s="59">
        <v>333.14400000000001</v>
      </c>
      <c r="U90" s="58">
        <v>0.12</v>
      </c>
      <c r="V90" s="57">
        <v>6699.9189999999999</v>
      </c>
      <c r="W90" s="57">
        <v>284.73399999999998</v>
      </c>
      <c r="X90" s="57">
        <v>3.5</v>
      </c>
      <c r="Y90" s="57">
        <v>560.85699999999997</v>
      </c>
      <c r="Z90" s="81">
        <v>0.05</v>
      </c>
      <c r="AA90" s="57">
        <v>6414.7489999999998</v>
      </c>
      <c r="AB90" s="57">
        <v>303.01</v>
      </c>
      <c r="AC90" s="57">
        <v>19.3</v>
      </c>
      <c r="AD90" s="57">
        <v>353.36799999999999</v>
      </c>
      <c r="AE90" s="81">
        <v>0.3</v>
      </c>
    </row>
    <row r="91" spans="1:31" x14ac:dyDescent="0.15">
      <c r="A91" s="65" t="s">
        <v>79</v>
      </c>
      <c r="B91" s="64">
        <v>1900.62</v>
      </c>
      <c r="C91" s="64">
        <v>1920</v>
      </c>
      <c r="D91" s="64">
        <v>0.3</v>
      </c>
      <c r="E91" s="64">
        <v>2010</v>
      </c>
      <c r="F91" s="63">
        <v>0.02</v>
      </c>
      <c r="G91" s="62">
        <v>1919.9839999999999</v>
      </c>
      <c r="H91" s="62">
        <v>2067.098</v>
      </c>
      <c r="I91" s="62">
        <v>0.27</v>
      </c>
      <c r="J91" s="62">
        <v>2625.9259999999999</v>
      </c>
      <c r="K91" s="82">
        <v>0.01</v>
      </c>
      <c r="L91" s="60">
        <v>1873.29</v>
      </c>
      <c r="M91" s="67">
        <v>1683</v>
      </c>
      <c r="N91" s="49">
        <v>1.8</v>
      </c>
      <c r="O91" s="49">
        <v>2015</v>
      </c>
      <c r="P91" s="48">
        <v>0.1</v>
      </c>
      <c r="Q91" s="59">
        <v>1915.85</v>
      </c>
      <c r="R91" s="59">
        <v>1407.8979999999999</v>
      </c>
      <c r="S91" s="59"/>
      <c r="T91" s="59"/>
      <c r="U91" s="66"/>
      <c r="V91" s="57">
        <v>2033.0150000000001</v>
      </c>
      <c r="W91" s="57">
        <v>1087.3430000000001</v>
      </c>
      <c r="X91" s="57"/>
      <c r="Y91" s="57"/>
      <c r="Z91" s="56"/>
      <c r="AA91" s="57">
        <v>2026.74</v>
      </c>
      <c r="AB91" s="57">
        <v>1313.7560000000001</v>
      </c>
      <c r="AC91" s="57">
        <v>2.25</v>
      </c>
      <c r="AD91" s="57">
        <v>1615.556</v>
      </c>
      <c r="AE91" s="81">
        <v>0.11</v>
      </c>
    </row>
    <row r="92" spans="1:31" x14ac:dyDescent="0.15">
      <c r="A92" s="65" t="s">
        <v>104</v>
      </c>
      <c r="B92" s="64">
        <v>93.350999999999999</v>
      </c>
      <c r="C92" s="64">
        <v>2219</v>
      </c>
      <c r="D92" s="64"/>
      <c r="E92" s="64"/>
      <c r="F92" s="63"/>
      <c r="G92" s="62">
        <v>137.71</v>
      </c>
      <c r="H92" s="62">
        <v>2556.5459999999998</v>
      </c>
      <c r="I92" s="62"/>
      <c r="J92" s="62"/>
      <c r="K92" s="61"/>
      <c r="L92" s="60">
        <v>141.57499999999999</v>
      </c>
      <c r="M92" s="67">
        <v>2248</v>
      </c>
      <c r="N92" s="49">
        <v>0</v>
      </c>
      <c r="O92" s="49">
        <v>0</v>
      </c>
      <c r="P92" s="48">
        <v>0</v>
      </c>
      <c r="Q92" s="59">
        <v>208.465</v>
      </c>
      <c r="R92" s="59">
        <v>1871.614</v>
      </c>
      <c r="S92" s="59"/>
      <c r="T92" s="59"/>
      <c r="U92" s="66"/>
      <c r="V92" s="57">
        <v>298.94</v>
      </c>
      <c r="W92" s="57">
        <v>1864.03</v>
      </c>
      <c r="X92" s="57"/>
      <c r="Y92" s="57"/>
      <c r="Z92" s="56"/>
      <c r="AA92" s="57">
        <v>325.07499999999999</v>
      </c>
      <c r="AB92" s="57">
        <v>1342.4349999999999</v>
      </c>
      <c r="AC92" s="57">
        <v>0.55500000000000005</v>
      </c>
      <c r="AD92" s="57">
        <v>5353.1530000000002</v>
      </c>
      <c r="AE92" s="81">
        <v>0.17</v>
      </c>
    </row>
    <row r="93" spans="1:31" x14ac:dyDescent="0.15">
      <c r="A93" s="65" t="s">
        <v>103</v>
      </c>
      <c r="B93" s="64">
        <v>3527.8820000000001</v>
      </c>
      <c r="C93" s="64">
        <v>320</v>
      </c>
      <c r="D93" s="64">
        <v>0.3</v>
      </c>
      <c r="E93" s="64">
        <v>1157</v>
      </c>
      <c r="F93" s="63">
        <v>0.01</v>
      </c>
      <c r="G93" s="62">
        <v>3397.8229999999999</v>
      </c>
      <c r="H93" s="62">
        <v>389.13400000000001</v>
      </c>
      <c r="I93" s="62">
        <v>0.64</v>
      </c>
      <c r="J93" s="62">
        <v>1020.313</v>
      </c>
      <c r="K93" s="82">
        <v>0.02</v>
      </c>
      <c r="L93" s="60">
        <v>3238.942</v>
      </c>
      <c r="M93" s="67">
        <v>325</v>
      </c>
      <c r="N93" s="49">
        <v>0.3</v>
      </c>
      <c r="O93" s="49">
        <v>5680</v>
      </c>
      <c r="P93" s="48">
        <v>0.01</v>
      </c>
      <c r="Q93" s="59">
        <v>3686.0279999999998</v>
      </c>
      <c r="R93" s="59">
        <v>258.58300000000003</v>
      </c>
      <c r="S93" s="59"/>
      <c r="T93" s="59"/>
      <c r="U93" s="66"/>
      <c r="V93" s="57">
        <v>3717.9090000000001</v>
      </c>
      <c r="W93" s="57">
        <v>233.72499999999999</v>
      </c>
      <c r="X93" s="57">
        <v>0.183</v>
      </c>
      <c r="Y93" s="57">
        <v>3770.4920000000002</v>
      </c>
      <c r="Z93" s="81">
        <v>0</v>
      </c>
      <c r="AA93" s="57">
        <v>3101.03</v>
      </c>
      <c r="AB93" s="57">
        <v>308.351</v>
      </c>
      <c r="AC93" s="57"/>
      <c r="AD93" s="57"/>
      <c r="AE93" s="56"/>
    </row>
    <row r="94" spans="1:31" x14ac:dyDescent="0.15">
      <c r="A94" s="65" t="s">
        <v>102</v>
      </c>
      <c r="B94" s="64">
        <v>1262.0889999999999</v>
      </c>
      <c r="C94" s="64">
        <v>857</v>
      </c>
      <c r="D94" s="64">
        <v>5.5</v>
      </c>
      <c r="E94" s="64">
        <v>741</v>
      </c>
      <c r="F94" s="63">
        <v>0.44</v>
      </c>
      <c r="G94" s="62">
        <v>1337.0060000000001</v>
      </c>
      <c r="H94" s="62">
        <v>1006.096</v>
      </c>
      <c r="I94" s="62">
        <v>4.88</v>
      </c>
      <c r="J94" s="62">
        <v>759.83600000000001</v>
      </c>
      <c r="K94" s="82">
        <v>0.37</v>
      </c>
      <c r="L94" s="60">
        <v>1354.9349999999999</v>
      </c>
      <c r="M94" s="67">
        <v>914</v>
      </c>
      <c r="N94" s="49">
        <v>5.8879999999999999</v>
      </c>
      <c r="O94" s="49">
        <v>934</v>
      </c>
      <c r="P94" s="48">
        <v>0.43</v>
      </c>
      <c r="Q94" s="59">
        <v>1736.24</v>
      </c>
      <c r="R94" s="59">
        <v>853.81700000000001</v>
      </c>
      <c r="S94" s="59">
        <v>3.19</v>
      </c>
      <c r="T94" s="59">
        <v>593.41700000000003</v>
      </c>
      <c r="U94" s="58">
        <v>0.18</v>
      </c>
      <c r="V94" s="57">
        <v>1762.18</v>
      </c>
      <c r="W94" s="57">
        <v>603.11800000000005</v>
      </c>
      <c r="X94" s="57"/>
      <c r="Y94" s="57"/>
      <c r="Z94" s="56"/>
      <c r="AA94" s="57">
        <v>1732.1079999999999</v>
      </c>
      <c r="AB94" s="57">
        <v>472.69900000000001</v>
      </c>
      <c r="AC94" s="57">
        <v>1.77</v>
      </c>
      <c r="AD94" s="57">
        <v>312.99400000000003</v>
      </c>
      <c r="AE94" s="81">
        <v>0.1</v>
      </c>
    </row>
    <row r="95" spans="1:31" x14ac:dyDescent="0.15">
      <c r="A95" s="65" t="s">
        <v>101</v>
      </c>
      <c r="B95" s="64">
        <v>14.827999999999999</v>
      </c>
      <c r="C95" s="64">
        <v>2465</v>
      </c>
      <c r="D95" s="64">
        <v>1.5449999999999999</v>
      </c>
      <c r="E95" s="64">
        <v>4711</v>
      </c>
      <c r="F95" s="63">
        <v>10.42</v>
      </c>
      <c r="G95" s="62">
        <v>24.504999999999999</v>
      </c>
      <c r="H95" s="62">
        <v>2166.4560000000001</v>
      </c>
      <c r="I95" s="62">
        <v>3.7959999999999998</v>
      </c>
      <c r="J95" s="62">
        <v>4211.8019999999997</v>
      </c>
      <c r="K95" s="82">
        <v>15.49</v>
      </c>
      <c r="L95" s="60">
        <v>18.100999999999999</v>
      </c>
      <c r="M95" s="67">
        <v>1945</v>
      </c>
      <c r="N95" s="49">
        <v>1.177</v>
      </c>
      <c r="O95" s="49">
        <v>3491</v>
      </c>
      <c r="P95" s="48">
        <v>6.5</v>
      </c>
      <c r="Q95" s="59">
        <v>21.875</v>
      </c>
      <c r="R95" s="59">
        <v>2308.846</v>
      </c>
      <c r="S95" s="59">
        <v>0.60199999999999998</v>
      </c>
      <c r="T95" s="59">
        <v>2890.3649999999998</v>
      </c>
      <c r="U95" s="58">
        <v>2.98</v>
      </c>
      <c r="V95" s="57">
        <v>19.146999999999998</v>
      </c>
      <c r="W95" s="57">
        <v>1671.855</v>
      </c>
      <c r="X95" s="57">
        <v>1.5309999999999999</v>
      </c>
      <c r="Y95" s="57">
        <v>3241.672</v>
      </c>
      <c r="Z95" s="81">
        <v>8</v>
      </c>
      <c r="AA95" s="57">
        <v>19.617999999999999</v>
      </c>
      <c r="AB95" s="57">
        <v>1381.9449999999999</v>
      </c>
      <c r="AC95" s="57">
        <v>0.06</v>
      </c>
      <c r="AD95" s="57">
        <v>5033.3329999999996</v>
      </c>
      <c r="AE95" s="81">
        <v>0.31</v>
      </c>
    </row>
    <row r="96" spans="1:31" x14ac:dyDescent="0.15">
      <c r="A96" s="65" t="s">
        <v>100</v>
      </c>
      <c r="B96" s="64">
        <v>608.22299999999996</v>
      </c>
      <c r="C96" s="64">
        <v>1155</v>
      </c>
      <c r="D96" s="64">
        <v>0.11</v>
      </c>
      <c r="E96" s="64">
        <v>1864</v>
      </c>
      <c r="F96" s="63">
        <v>0.02</v>
      </c>
      <c r="G96" s="62">
        <v>464.17</v>
      </c>
      <c r="H96" s="62">
        <v>1308.327</v>
      </c>
      <c r="I96" s="62"/>
      <c r="J96" s="62"/>
      <c r="K96" s="61"/>
      <c r="L96" s="60"/>
      <c r="M96" s="67"/>
      <c r="N96" s="49"/>
      <c r="O96" s="49"/>
      <c r="P96" s="48"/>
      <c r="Q96" s="59">
        <v>433.16300000000001</v>
      </c>
      <c r="R96" s="59">
        <v>632</v>
      </c>
      <c r="S96" s="59"/>
      <c r="T96" s="59"/>
      <c r="U96" s="58"/>
      <c r="V96" s="57"/>
      <c r="W96" s="57"/>
      <c r="X96" s="57"/>
      <c r="Y96" s="57"/>
      <c r="Z96" s="81"/>
      <c r="AA96" s="57"/>
      <c r="AB96" s="57"/>
      <c r="AC96" s="57"/>
      <c r="AD96" s="57"/>
      <c r="AE96" s="81"/>
    </row>
    <row r="97" spans="1:31" x14ac:dyDescent="0.15">
      <c r="A97" s="65" t="s">
        <v>99</v>
      </c>
      <c r="B97" s="64">
        <v>21944.815999999999</v>
      </c>
      <c r="C97" s="64">
        <v>730</v>
      </c>
      <c r="D97" s="64">
        <v>131.93600000000001</v>
      </c>
      <c r="E97" s="64">
        <v>965</v>
      </c>
      <c r="F97" s="63">
        <v>0.6</v>
      </c>
      <c r="G97" s="62">
        <v>22542.03</v>
      </c>
      <c r="H97" s="62">
        <v>763.38099999999997</v>
      </c>
      <c r="I97" s="62">
        <v>62.887</v>
      </c>
      <c r="J97" s="62">
        <v>3088.4920000000002</v>
      </c>
      <c r="K97" s="82">
        <v>0.28000000000000003</v>
      </c>
      <c r="L97" s="60">
        <v>21879.116000000002</v>
      </c>
      <c r="M97" s="67">
        <v>666</v>
      </c>
      <c r="N97" s="49">
        <v>38.850999999999999</v>
      </c>
      <c r="O97" s="49">
        <v>2641</v>
      </c>
      <c r="P97" s="48">
        <v>0.18</v>
      </c>
      <c r="Q97" s="59">
        <v>23564.988000000001</v>
      </c>
      <c r="R97" s="59">
        <v>501.39299999999997</v>
      </c>
      <c r="S97" s="59">
        <v>59.865000000000002</v>
      </c>
      <c r="T97" s="59">
        <v>1672.998</v>
      </c>
      <c r="U97" s="58">
        <v>0.25</v>
      </c>
      <c r="V97" s="57">
        <v>22581.978999999999</v>
      </c>
      <c r="W97" s="57">
        <v>542.80399999999997</v>
      </c>
      <c r="X97" s="57">
        <v>63.704000000000001</v>
      </c>
      <c r="Y97" s="57">
        <v>1715.0260000000001</v>
      </c>
      <c r="Z97" s="81">
        <v>0.28000000000000003</v>
      </c>
      <c r="AA97" s="57">
        <v>23521.679</v>
      </c>
      <c r="AB97" s="57">
        <v>509.32299999999998</v>
      </c>
      <c r="AC97" s="57">
        <v>67.98</v>
      </c>
      <c r="AD97" s="57">
        <v>1706.2670000000001</v>
      </c>
      <c r="AE97" s="81">
        <v>0.28999999999999998</v>
      </c>
    </row>
    <row r="98" spans="1:31" x14ac:dyDescent="0.15">
      <c r="A98" s="55" t="s">
        <v>62</v>
      </c>
      <c r="B98" s="54">
        <v>44080.987000000001</v>
      </c>
      <c r="C98" s="54">
        <v>820</v>
      </c>
      <c r="D98" s="54">
        <v>222.834</v>
      </c>
      <c r="E98" s="54">
        <v>1771</v>
      </c>
      <c r="F98" s="53">
        <v>1</v>
      </c>
      <c r="G98" s="52">
        <v>43423.597999999998</v>
      </c>
      <c r="H98" s="52">
        <v>895.27499999999998</v>
      </c>
      <c r="I98" s="52">
        <v>101.78400000000001</v>
      </c>
      <c r="J98" s="52">
        <v>3709.2570000000001</v>
      </c>
      <c r="K98" s="80">
        <v>0.23</v>
      </c>
      <c r="L98" s="50">
        <v>42871.24</v>
      </c>
      <c r="M98" s="90">
        <v>792</v>
      </c>
      <c r="N98" s="49">
        <v>68.858999999999995</v>
      </c>
      <c r="O98" s="49">
        <v>4410</v>
      </c>
      <c r="P98" s="48">
        <v>0</v>
      </c>
      <c r="Q98" s="47">
        <v>46376.226999999999</v>
      </c>
      <c r="R98" s="47">
        <v>594</v>
      </c>
      <c r="S98" s="47">
        <v>87.73</v>
      </c>
      <c r="T98" s="47">
        <v>2731.95</v>
      </c>
      <c r="U98" s="46">
        <v>0.19</v>
      </c>
      <c r="V98" s="45">
        <v>46103.159</v>
      </c>
      <c r="W98" s="45">
        <v>587.49599999999998</v>
      </c>
      <c r="X98" s="45">
        <v>83.165999999999997</v>
      </c>
      <c r="Y98" s="45">
        <v>2564.0169999999998</v>
      </c>
      <c r="Z98" s="78">
        <v>0.18</v>
      </c>
      <c r="AA98" s="45">
        <v>46020.946000000004</v>
      </c>
      <c r="AB98" s="45">
        <v>595.04700000000003</v>
      </c>
      <c r="AC98" s="45">
        <v>104.631</v>
      </c>
      <c r="AD98" s="45">
        <v>2168.2289999999998</v>
      </c>
      <c r="AE98" s="78">
        <v>0.23</v>
      </c>
    </row>
    <row r="99" spans="1:31" x14ac:dyDescent="0.15">
      <c r="A99" s="75" t="s">
        <v>18</v>
      </c>
      <c r="B99" s="77"/>
      <c r="C99" s="77"/>
      <c r="D99" s="154"/>
      <c r="E99" s="77"/>
      <c r="F99" s="149"/>
      <c r="G99" s="85"/>
      <c r="H99" s="85"/>
      <c r="I99" s="85"/>
      <c r="J99" s="85"/>
      <c r="K99" s="84"/>
      <c r="L99" s="75"/>
      <c r="M99" s="74"/>
      <c r="N99" s="73"/>
      <c r="O99" s="73"/>
      <c r="P99" s="72"/>
      <c r="Q99" s="71"/>
      <c r="R99" s="71"/>
      <c r="S99" s="71"/>
      <c r="T99" s="71"/>
      <c r="U99" s="70"/>
      <c r="V99" s="69"/>
      <c r="W99" s="69"/>
      <c r="X99" s="69"/>
      <c r="Y99" s="69"/>
      <c r="Z99" s="68"/>
      <c r="AA99" s="69"/>
      <c r="AB99" s="69"/>
      <c r="AC99" s="69"/>
      <c r="AD99" s="69"/>
      <c r="AE99" s="68"/>
    </row>
    <row r="100" spans="1:31" x14ac:dyDescent="0.15">
      <c r="A100" s="65" t="s">
        <v>98</v>
      </c>
      <c r="B100" s="88">
        <v>4562.0879999999997</v>
      </c>
      <c r="C100" s="88">
        <v>160</v>
      </c>
      <c r="D100" s="64"/>
      <c r="E100" s="88"/>
      <c r="F100" s="63"/>
      <c r="G100" s="62">
        <v>5043.07</v>
      </c>
      <c r="H100" s="62">
        <v>174.82599999999999</v>
      </c>
      <c r="I100" s="62">
        <v>0.57499999999999996</v>
      </c>
      <c r="J100" s="62">
        <v>1203.4780000000001</v>
      </c>
      <c r="K100" s="82">
        <v>0.01</v>
      </c>
      <c r="L100" s="60">
        <v>5200.8519999999999</v>
      </c>
      <c r="M100" s="67">
        <v>156</v>
      </c>
      <c r="N100" s="49"/>
      <c r="O100" s="49"/>
      <c r="P100" s="48"/>
      <c r="Q100" s="59">
        <v>5969.9160000000002</v>
      </c>
      <c r="R100" s="59">
        <v>111.736</v>
      </c>
      <c r="S100" s="59">
        <v>4.2</v>
      </c>
      <c r="T100" s="59">
        <v>542.14300000000003</v>
      </c>
      <c r="U100" s="58">
        <v>7.0000000000000007E-2</v>
      </c>
      <c r="V100" s="57">
        <v>5414.4340000000002</v>
      </c>
      <c r="W100" s="57">
        <v>109.417</v>
      </c>
      <c r="X100" s="57">
        <v>2.9449999999999998</v>
      </c>
      <c r="Y100" s="57">
        <v>585.05899999999997</v>
      </c>
      <c r="Z100" s="81">
        <v>0.05</v>
      </c>
      <c r="AA100" s="57">
        <v>5770.4690000000001</v>
      </c>
      <c r="AB100" s="57">
        <v>108.741</v>
      </c>
      <c r="AC100" s="57"/>
      <c r="AD100" s="57"/>
      <c r="AE100" s="56"/>
    </row>
    <row r="101" spans="1:31" x14ac:dyDescent="0.15">
      <c r="A101" s="65" t="s">
        <v>97</v>
      </c>
      <c r="B101" s="88">
        <v>1.05</v>
      </c>
      <c r="C101" s="88">
        <v>236</v>
      </c>
      <c r="D101" s="64"/>
      <c r="E101" s="88"/>
      <c r="F101" s="63"/>
      <c r="G101" s="62">
        <v>5.5270000000000001</v>
      </c>
      <c r="H101" s="62">
        <v>261.26299999999998</v>
      </c>
      <c r="I101" s="62"/>
      <c r="J101" s="62"/>
      <c r="K101" s="61"/>
      <c r="L101" s="60">
        <v>4.9160000000000004</v>
      </c>
      <c r="M101" s="67">
        <v>224</v>
      </c>
      <c r="N101" s="49"/>
      <c r="O101" s="49"/>
      <c r="P101" s="48"/>
      <c r="Q101" s="59" t="s">
        <v>71</v>
      </c>
      <c r="R101" s="59" t="s">
        <v>71</v>
      </c>
      <c r="S101" s="59"/>
      <c r="T101" s="59"/>
      <c r="U101" s="58"/>
      <c r="V101" s="57"/>
      <c r="W101" s="57"/>
      <c r="X101" s="57"/>
      <c r="Y101" s="57"/>
      <c r="Z101" s="81"/>
      <c r="AA101" s="57"/>
      <c r="AB101" s="57"/>
      <c r="AC101" s="57"/>
      <c r="AD101" s="57"/>
      <c r="AE101" s="56"/>
    </row>
    <row r="102" spans="1:31" x14ac:dyDescent="0.15">
      <c r="A102" s="65" t="s">
        <v>96</v>
      </c>
      <c r="B102" s="88">
        <v>17158.023000000001</v>
      </c>
      <c r="C102" s="88">
        <v>202</v>
      </c>
      <c r="D102" s="64">
        <v>29.616</v>
      </c>
      <c r="E102" s="88">
        <v>82</v>
      </c>
      <c r="F102" s="63">
        <v>0.17</v>
      </c>
      <c r="G102" s="62">
        <v>16841.810000000001</v>
      </c>
      <c r="H102" s="62">
        <v>311.71899999999999</v>
      </c>
      <c r="I102" s="62">
        <v>79.95</v>
      </c>
      <c r="J102" s="62">
        <v>179.83699999999999</v>
      </c>
      <c r="K102" s="82">
        <v>0.47</v>
      </c>
      <c r="L102" s="60">
        <v>17499.467000000001</v>
      </c>
      <c r="M102" s="67">
        <v>256</v>
      </c>
      <c r="N102" s="49">
        <v>81.150000000000006</v>
      </c>
      <c r="O102" s="49">
        <v>182</v>
      </c>
      <c r="P102" s="48">
        <v>0.46</v>
      </c>
      <c r="Q102" s="59">
        <v>19673.705999999998</v>
      </c>
      <c r="R102" s="59">
        <v>154.95599999999999</v>
      </c>
      <c r="S102" s="59">
        <v>3.6749999999999998</v>
      </c>
      <c r="T102" s="59">
        <v>192.92500000000001</v>
      </c>
      <c r="U102" s="58">
        <v>0.02</v>
      </c>
      <c r="V102" s="57">
        <v>17164.504000000001</v>
      </c>
      <c r="W102" s="57">
        <v>186.50700000000001</v>
      </c>
      <c r="X102" s="57">
        <v>0.25</v>
      </c>
      <c r="Y102" s="57">
        <v>884</v>
      </c>
      <c r="Z102" s="81">
        <v>0</v>
      </c>
      <c r="AA102" s="57">
        <v>14637.989</v>
      </c>
      <c r="AB102" s="57">
        <v>161.60300000000001</v>
      </c>
      <c r="AC102" s="57">
        <v>3.35</v>
      </c>
      <c r="AD102" s="57">
        <v>684.17899999999997</v>
      </c>
      <c r="AE102" s="81">
        <v>0.02</v>
      </c>
    </row>
    <row r="103" spans="1:31" x14ac:dyDescent="0.15">
      <c r="A103" s="65" t="s">
        <v>95</v>
      </c>
      <c r="B103" s="88">
        <v>13783.601000000001</v>
      </c>
      <c r="C103" s="88">
        <v>294</v>
      </c>
      <c r="D103" s="64">
        <v>24.704999999999998</v>
      </c>
      <c r="E103" s="88">
        <v>493</v>
      </c>
      <c r="F103" s="63">
        <v>0.18</v>
      </c>
      <c r="G103" s="62">
        <v>13824.678</v>
      </c>
      <c r="H103" s="62">
        <v>315.32100000000003</v>
      </c>
      <c r="I103" s="62">
        <v>6.3620000000000001</v>
      </c>
      <c r="J103" s="62">
        <v>696.16499999999996</v>
      </c>
      <c r="K103" s="82">
        <v>0.05</v>
      </c>
      <c r="L103" s="60">
        <v>15292.902</v>
      </c>
      <c r="M103" s="67">
        <v>272</v>
      </c>
      <c r="N103" s="49">
        <v>2.702</v>
      </c>
      <c r="O103" s="49">
        <v>1168</v>
      </c>
      <c r="P103" s="48">
        <v>0.02</v>
      </c>
      <c r="Q103" s="59">
        <v>14752.085999999999</v>
      </c>
      <c r="R103" s="59">
        <v>208.79900000000001</v>
      </c>
      <c r="S103" s="59">
        <v>19.152000000000001</v>
      </c>
      <c r="T103" s="59">
        <v>679.98099999999999</v>
      </c>
      <c r="U103" s="58">
        <v>0.13</v>
      </c>
      <c r="V103" s="57">
        <v>14886.605</v>
      </c>
      <c r="W103" s="57">
        <v>199.58199999999999</v>
      </c>
      <c r="X103" s="57">
        <v>9.3670000000000009</v>
      </c>
      <c r="Y103" s="57">
        <v>700.33100000000002</v>
      </c>
      <c r="Z103" s="81">
        <v>0.06</v>
      </c>
      <c r="AA103" s="57">
        <v>13419.84</v>
      </c>
      <c r="AB103" s="57">
        <v>201.79499999999999</v>
      </c>
      <c r="AC103" s="57">
        <v>7.0279999999999996</v>
      </c>
      <c r="AD103" s="57">
        <v>762.66399999999999</v>
      </c>
      <c r="AE103" s="81">
        <v>0.05</v>
      </c>
    </row>
    <row r="104" spans="1:31" x14ac:dyDescent="0.15">
      <c r="A104" s="55" t="s">
        <v>62</v>
      </c>
      <c r="B104" s="87">
        <v>35504.762000000002</v>
      </c>
      <c r="C104" s="87">
        <v>232</v>
      </c>
      <c r="D104" s="54">
        <v>54.320999999999998</v>
      </c>
      <c r="E104" s="87">
        <v>269</v>
      </c>
      <c r="F104" s="53">
        <v>0</v>
      </c>
      <c r="G104" s="52">
        <v>35715.084999999999</v>
      </c>
      <c r="H104" s="52">
        <v>293.77600000000001</v>
      </c>
      <c r="I104" s="52">
        <v>86.887</v>
      </c>
      <c r="J104" s="52">
        <v>224.41800000000001</v>
      </c>
      <c r="K104" s="80">
        <v>0.24</v>
      </c>
      <c r="L104" s="50">
        <v>37998.137000000002</v>
      </c>
      <c r="M104" s="37">
        <v>249</v>
      </c>
      <c r="N104" s="37">
        <v>83.852000000000004</v>
      </c>
      <c r="O104" s="49">
        <v>214</v>
      </c>
      <c r="P104" s="48">
        <v>0</v>
      </c>
      <c r="Q104" s="89">
        <v>40395.707999999999</v>
      </c>
      <c r="R104" s="47">
        <v>168</v>
      </c>
      <c r="S104" s="47">
        <v>27.027000000000001</v>
      </c>
      <c r="T104" s="47">
        <v>592.33399999999995</v>
      </c>
      <c r="U104" s="46">
        <v>7.0000000000000007E-2</v>
      </c>
      <c r="V104" s="45">
        <v>37465.542999999998</v>
      </c>
      <c r="W104" s="45">
        <v>180.56100000000001</v>
      </c>
      <c r="X104" s="45">
        <v>12.561999999999999</v>
      </c>
      <c r="Y104" s="45">
        <v>676.96199999999999</v>
      </c>
      <c r="Z104" s="78">
        <v>0.03</v>
      </c>
      <c r="AA104" s="45">
        <v>33828.298000000003</v>
      </c>
      <c r="AB104" s="45">
        <v>168.53</v>
      </c>
      <c r="AC104" s="45">
        <v>10.378</v>
      </c>
      <c r="AD104" s="45">
        <v>737.32899999999995</v>
      </c>
      <c r="AE104" s="78">
        <v>0.03</v>
      </c>
    </row>
    <row r="105" spans="1:31" x14ac:dyDescent="0.15">
      <c r="A105" s="75" t="s">
        <v>15</v>
      </c>
      <c r="B105" s="77"/>
      <c r="C105" s="77"/>
      <c r="D105" s="154"/>
      <c r="E105" s="77"/>
      <c r="F105" s="149"/>
      <c r="G105" s="85"/>
      <c r="H105" s="85"/>
      <c r="I105" s="85"/>
      <c r="J105" s="85"/>
      <c r="K105" s="84"/>
      <c r="L105" s="75"/>
      <c r="M105" s="74"/>
      <c r="N105" s="49"/>
      <c r="O105" s="73"/>
      <c r="P105" s="72"/>
      <c r="Q105" s="71"/>
      <c r="R105" s="71"/>
      <c r="S105" s="71"/>
      <c r="T105" s="71"/>
      <c r="U105" s="70"/>
      <c r="V105" s="69"/>
      <c r="W105" s="69"/>
      <c r="X105" s="69"/>
      <c r="Y105" s="69"/>
      <c r="Z105" s="68"/>
      <c r="AA105" s="69"/>
      <c r="AB105" s="69"/>
      <c r="AC105" s="69"/>
      <c r="AD105" s="69"/>
      <c r="AE105" s="68"/>
    </row>
    <row r="106" spans="1:31" x14ac:dyDescent="0.15">
      <c r="A106" s="65" t="s">
        <v>94</v>
      </c>
      <c r="B106" s="88">
        <v>32490.688999999998</v>
      </c>
      <c r="C106" s="88">
        <v>112</v>
      </c>
      <c r="D106" s="64"/>
      <c r="E106" s="88"/>
      <c r="F106" s="63"/>
      <c r="G106" s="62">
        <v>39132.678999999996</v>
      </c>
      <c r="H106" s="62">
        <v>133.292</v>
      </c>
      <c r="I106" s="62">
        <v>10.518000000000001</v>
      </c>
      <c r="J106" s="62">
        <v>454.649</v>
      </c>
      <c r="K106" s="82">
        <v>0.03</v>
      </c>
      <c r="L106" s="60">
        <v>33717.409</v>
      </c>
      <c r="M106" s="67">
        <v>112</v>
      </c>
      <c r="N106" s="49"/>
      <c r="O106" s="49"/>
      <c r="P106" s="48"/>
      <c r="Q106" s="59">
        <v>38212.773000000001</v>
      </c>
      <c r="R106" s="59">
        <v>74.037999999999997</v>
      </c>
      <c r="S106" s="59"/>
      <c r="T106" s="59"/>
      <c r="U106" s="66"/>
      <c r="V106" s="57">
        <v>37480.071000000004</v>
      </c>
      <c r="W106" s="57">
        <v>75.427000000000007</v>
      </c>
      <c r="X106" s="57"/>
      <c r="Y106" s="57"/>
      <c r="Z106" s="56"/>
      <c r="AA106" s="57">
        <v>33336.165000000001</v>
      </c>
      <c r="AB106" s="57">
        <v>93.367999999999995</v>
      </c>
      <c r="AC106" s="57"/>
      <c r="AD106" s="57"/>
      <c r="AE106" s="56"/>
    </row>
    <row r="107" spans="1:31" x14ac:dyDescent="0.15">
      <c r="A107" s="65" t="s">
        <v>93</v>
      </c>
      <c r="B107" s="88">
        <v>78801.764999999999</v>
      </c>
      <c r="C107" s="88">
        <v>126</v>
      </c>
      <c r="D107" s="64">
        <v>39.823999999999998</v>
      </c>
      <c r="E107" s="88">
        <v>234</v>
      </c>
      <c r="F107" s="63">
        <v>0.05</v>
      </c>
      <c r="G107" s="62">
        <v>81464.163</v>
      </c>
      <c r="H107" s="62">
        <v>151.274</v>
      </c>
      <c r="I107" s="62">
        <v>49.576000000000001</v>
      </c>
      <c r="J107" s="62">
        <v>363.30099999999999</v>
      </c>
      <c r="K107" s="82">
        <v>0.06</v>
      </c>
      <c r="L107" s="60">
        <v>90201.84</v>
      </c>
      <c r="M107" s="67">
        <v>137</v>
      </c>
      <c r="N107" s="49">
        <v>21.919</v>
      </c>
      <c r="O107" s="49">
        <v>169</v>
      </c>
      <c r="P107" s="48">
        <v>0.02</v>
      </c>
      <c r="Q107" s="59">
        <v>104372.272</v>
      </c>
      <c r="R107" s="59">
        <v>93.662000000000006</v>
      </c>
      <c r="S107" s="59">
        <v>30.385999999999999</v>
      </c>
      <c r="T107" s="59">
        <v>476.43700000000001</v>
      </c>
      <c r="U107" s="58">
        <v>0.03</v>
      </c>
      <c r="V107" s="57">
        <v>77634.642000000007</v>
      </c>
      <c r="W107" s="57">
        <v>96.391999999999996</v>
      </c>
      <c r="X107" s="57">
        <v>400.75099999999998</v>
      </c>
      <c r="Y107" s="57">
        <v>343.15800000000002</v>
      </c>
      <c r="Z107" s="81">
        <v>0.52</v>
      </c>
      <c r="AA107" s="57">
        <v>65043.392</v>
      </c>
      <c r="AB107" s="57">
        <v>108.285</v>
      </c>
      <c r="AC107" s="57">
        <v>67.786000000000001</v>
      </c>
      <c r="AD107" s="57">
        <v>315.404</v>
      </c>
      <c r="AE107" s="81">
        <v>0.1</v>
      </c>
    </row>
    <row r="108" spans="1:31" x14ac:dyDescent="0.15">
      <c r="A108" s="65" t="s">
        <v>92</v>
      </c>
      <c r="B108" s="88">
        <v>6541.6149999999998</v>
      </c>
      <c r="C108" s="88">
        <v>108</v>
      </c>
      <c r="D108" s="64">
        <v>0.61099999999999999</v>
      </c>
      <c r="E108" s="88">
        <v>818</v>
      </c>
      <c r="F108" s="63">
        <v>0.01</v>
      </c>
      <c r="G108" s="62">
        <v>6144.2079999999996</v>
      </c>
      <c r="H108" s="62">
        <v>122.84399999999999</v>
      </c>
      <c r="I108" s="62">
        <v>37.957000000000001</v>
      </c>
      <c r="J108" s="62">
        <v>342.44</v>
      </c>
      <c r="K108" s="82">
        <v>0.62</v>
      </c>
      <c r="L108" s="60">
        <v>5532.4110000000001</v>
      </c>
      <c r="M108" s="67">
        <v>121</v>
      </c>
      <c r="N108" s="49">
        <v>123.081</v>
      </c>
      <c r="O108" s="49">
        <v>254</v>
      </c>
      <c r="P108" s="48">
        <v>2.2200000000000002</v>
      </c>
      <c r="Q108" s="59">
        <v>6033.5730000000003</v>
      </c>
      <c r="R108" s="59">
        <v>97.153999999999996</v>
      </c>
      <c r="S108" s="59"/>
      <c r="T108" s="59"/>
      <c r="U108" s="66"/>
      <c r="V108" s="57">
        <v>7054.1670000000004</v>
      </c>
      <c r="W108" s="57">
        <v>94.031999999999996</v>
      </c>
      <c r="X108" s="57"/>
      <c r="Y108" s="57"/>
      <c r="Z108" s="56"/>
      <c r="AA108" s="57">
        <v>6152.6189999999997</v>
      </c>
      <c r="AB108" s="57">
        <v>101.39400000000001</v>
      </c>
      <c r="AC108" s="57"/>
      <c r="AD108" s="57"/>
      <c r="AE108" s="56"/>
    </row>
    <row r="109" spans="1:31" x14ac:dyDescent="0.15">
      <c r="A109" s="65" t="s">
        <v>91</v>
      </c>
      <c r="B109" s="88">
        <v>37.454999999999998</v>
      </c>
      <c r="C109" s="88">
        <v>279</v>
      </c>
      <c r="D109" s="64">
        <v>4.7089999999999996</v>
      </c>
      <c r="E109" s="88">
        <v>854</v>
      </c>
      <c r="F109" s="63">
        <v>12.57</v>
      </c>
      <c r="G109" s="62">
        <v>204.20699999999999</v>
      </c>
      <c r="H109" s="62">
        <v>233.86600000000001</v>
      </c>
      <c r="I109" s="62">
        <v>6.2359999999999998</v>
      </c>
      <c r="J109" s="62">
        <v>1150.096</v>
      </c>
      <c r="K109" s="82">
        <v>3.05</v>
      </c>
      <c r="L109" s="60">
        <v>969.86099999999999</v>
      </c>
      <c r="M109" s="67">
        <v>116</v>
      </c>
      <c r="N109" s="49">
        <v>1.6220000000000001</v>
      </c>
      <c r="O109" s="49">
        <v>975</v>
      </c>
      <c r="P109" s="48">
        <v>0.17</v>
      </c>
      <c r="Q109" s="59">
        <v>935.36199999999997</v>
      </c>
      <c r="R109" s="59">
        <v>103.005</v>
      </c>
      <c r="S109" s="59">
        <v>0.90500000000000003</v>
      </c>
      <c r="T109" s="59">
        <v>1546.961</v>
      </c>
      <c r="U109" s="58">
        <v>0.1</v>
      </c>
      <c r="V109" s="57">
        <v>515.35400000000004</v>
      </c>
      <c r="W109" s="57">
        <v>113.93899999999999</v>
      </c>
      <c r="X109" s="57">
        <v>12.433999999999999</v>
      </c>
      <c r="Y109" s="57">
        <v>248.27099999999999</v>
      </c>
      <c r="Z109" s="81">
        <v>2.41</v>
      </c>
      <c r="AA109" s="57">
        <v>581.02300000000002</v>
      </c>
      <c r="AB109" s="57">
        <v>107.934</v>
      </c>
      <c r="AC109" s="57">
        <v>0.46400000000000002</v>
      </c>
      <c r="AD109" s="57">
        <v>1672.414</v>
      </c>
      <c r="AE109" s="81">
        <v>0.08</v>
      </c>
    </row>
    <row r="110" spans="1:31" x14ac:dyDescent="0.15">
      <c r="A110" s="65" t="s">
        <v>90</v>
      </c>
      <c r="B110" s="88">
        <v>1523.8520000000001</v>
      </c>
      <c r="C110" s="88">
        <v>139</v>
      </c>
      <c r="D110" s="64">
        <v>4.7789999999999999</v>
      </c>
      <c r="E110" s="88">
        <v>394</v>
      </c>
      <c r="F110" s="63">
        <v>0.31</v>
      </c>
      <c r="G110" s="62">
        <v>1251.0409999999999</v>
      </c>
      <c r="H110" s="62">
        <v>133.07599999999999</v>
      </c>
      <c r="I110" s="62">
        <v>4.968</v>
      </c>
      <c r="J110" s="62">
        <v>498.99400000000003</v>
      </c>
      <c r="K110" s="82">
        <v>0.4</v>
      </c>
      <c r="L110" s="60">
        <v>1484.4280000000001</v>
      </c>
      <c r="M110" s="67">
        <v>142</v>
      </c>
      <c r="N110" s="49">
        <v>3.7090000000000001</v>
      </c>
      <c r="O110" s="49">
        <v>379</v>
      </c>
      <c r="P110" s="48">
        <v>0.25</v>
      </c>
      <c r="Q110" s="59">
        <v>2963.3679999999999</v>
      </c>
      <c r="R110" s="59">
        <v>72.150999999999996</v>
      </c>
      <c r="S110" s="59">
        <v>0.125</v>
      </c>
      <c r="T110" s="59">
        <v>3008</v>
      </c>
      <c r="U110" s="58">
        <v>0</v>
      </c>
      <c r="V110" s="57">
        <v>1086.8620000000001</v>
      </c>
      <c r="W110" s="57">
        <v>68.760000000000005</v>
      </c>
      <c r="X110" s="57"/>
      <c r="Y110" s="57"/>
      <c r="Z110" s="56"/>
      <c r="AA110" s="57">
        <v>425.584</v>
      </c>
      <c r="AB110" s="57">
        <v>72.213999999999999</v>
      </c>
      <c r="AC110" s="57">
        <v>7.0179999999999998</v>
      </c>
      <c r="AD110" s="57">
        <v>458.53500000000003</v>
      </c>
      <c r="AE110" s="81">
        <v>1.65</v>
      </c>
    </row>
    <row r="111" spans="1:31" x14ac:dyDescent="0.15">
      <c r="A111" s="65" t="s">
        <v>89</v>
      </c>
      <c r="B111" s="88">
        <v>3622.6</v>
      </c>
      <c r="C111" s="88">
        <v>315</v>
      </c>
      <c r="D111" s="64">
        <v>1.014</v>
      </c>
      <c r="E111" s="88">
        <v>1352</v>
      </c>
      <c r="F111" s="63">
        <v>0.03</v>
      </c>
      <c r="G111" s="62">
        <v>3950.9659999999999</v>
      </c>
      <c r="H111" s="62">
        <v>312.637</v>
      </c>
      <c r="I111" s="62">
        <v>1.385</v>
      </c>
      <c r="J111" s="62">
        <v>1867.87</v>
      </c>
      <c r="K111" s="82">
        <v>0.04</v>
      </c>
      <c r="L111" s="60">
        <v>3729.1280000000002</v>
      </c>
      <c r="M111" s="67">
        <v>311</v>
      </c>
      <c r="N111" s="49">
        <v>0.3</v>
      </c>
      <c r="O111" s="49">
        <v>2363</v>
      </c>
      <c r="P111" s="48">
        <v>0.01</v>
      </c>
      <c r="Q111" s="59">
        <v>5072.2269999999999</v>
      </c>
      <c r="R111" s="59">
        <v>210.291</v>
      </c>
      <c r="S111" s="59">
        <v>0.95099999999999996</v>
      </c>
      <c r="T111" s="59">
        <v>1709.779</v>
      </c>
      <c r="U111" s="58">
        <v>0.02</v>
      </c>
      <c r="V111" s="57">
        <v>4166.5640000000003</v>
      </c>
      <c r="W111" s="57">
        <v>234.815</v>
      </c>
      <c r="X111" s="57">
        <v>2.2000000000000002</v>
      </c>
      <c r="Y111" s="57">
        <v>1789.546</v>
      </c>
      <c r="Z111" s="81">
        <v>0.05</v>
      </c>
      <c r="AA111" s="57">
        <v>1947.471</v>
      </c>
      <c r="AB111" s="57">
        <v>237.83600000000001</v>
      </c>
      <c r="AC111" s="57">
        <v>0.34</v>
      </c>
      <c r="AD111" s="57">
        <v>1652.941</v>
      </c>
      <c r="AE111" s="81">
        <v>0.02</v>
      </c>
    </row>
    <row r="112" spans="1:31" x14ac:dyDescent="0.15">
      <c r="A112" s="65" t="s">
        <v>88</v>
      </c>
      <c r="B112" s="88">
        <v>107293.038</v>
      </c>
      <c r="C112" s="88">
        <v>107</v>
      </c>
      <c r="D112" s="64">
        <v>78.486999999999995</v>
      </c>
      <c r="E112" s="88">
        <v>839</v>
      </c>
      <c r="F112" s="63">
        <v>7.0000000000000007E-2</v>
      </c>
      <c r="G112" s="62">
        <v>109188.518</v>
      </c>
      <c r="H112" s="62">
        <v>126.265</v>
      </c>
      <c r="I112" s="62">
        <v>108.694</v>
      </c>
      <c r="J112" s="62">
        <v>651.53599999999994</v>
      </c>
      <c r="K112" s="82">
        <v>0.1</v>
      </c>
      <c r="L112" s="60">
        <v>110584.174</v>
      </c>
      <c r="M112" s="67">
        <v>129</v>
      </c>
      <c r="N112" s="49">
        <v>122.12</v>
      </c>
      <c r="O112" s="49">
        <v>691</v>
      </c>
      <c r="P112" s="48">
        <v>0.11</v>
      </c>
      <c r="Q112" s="59">
        <v>112364.876</v>
      </c>
      <c r="R112" s="59">
        <v>96.097999999999999</v>
      </c>
      <c r="S112" s="59">
        <v>223.506</v>
      </c>
      <c r="T112" s="59">
        <v>516.10299999999995</v>
      </c>
      <c r="U112" s="58">
        <v>0.2</v>
      </c>
      <c r="V112" s="57">
        <v>106147.87300000001</v>
      </c>
      <c r="W112" s="57">
        <v>93.27</v>
      </c>
      <c r="X112" s="57">
        <v>147.03399999999999</v>
      </c>
      <c r="Y112" s="57">
        <v>783.404</v>
      </c>
      <c r="Z112" s="81">
        <v>0.14000000000000001</v>
      </c>
      <c r="AA112" s="57">
        <v>102066.409</v>
      </c>
      <c r="AB112" s="57">
        <v>101.15300000000001</v>
      </c>
      <c r="AC112" s="57">
        <v>52.363999999999997</v>
      </c>
      <c r="AD112" s="57">
        <v>743.37300000000005</v>
      </c>
      <c r="AE112" s="81">
        <v>0.05</v>
      </c>
    </row>
    <row r="113" spans="1:31" x14ac:dyDescent="0.15">
      <c r="A113" s="55" t="s">
        <v>62</v>
      </c>
      <c r="B113" s="87">
        <v>230311.014</v>
      </c>
      <c r="C113" s="87">
        <v>118</v>
      </c>
      <c r="D113" s="54">
        <v>129.42400000000001</v>
      </c>
      <c r="E113" s="87">
        <v>641</v>
      </c>
      <c r="F113" s="53">
        <v>0</v>
      </c>
      <c r="G113" s="52">
        <v>241335.78200000001</v>
      </c>
      <c r="H113" s="52">
        <v>138.93700000000001</v>
      </c>
      <c r="I113" s="52">
        <v>219.334</v>
      </c>
      <c r="J113" s="52">
        <v>541.85400000000004</v>
      </c>
      <c r="K113" s="80">
        <v>0.09</v>
      </c>
      <c r="L113" s="50">
        <v>246219.25099999999</v>
      </c>
      <c r="M113" s="37">
        <v>132</v>
      </c>
      <c r="N113" s="49">
        <v>272.75099999999998</v>
      </c>
      <c r="O113" s="37">
        <v>451</v>
      </c>
      <c r="P113" s="86">
        <v>0</v>
      </c>
      <c r="Q113" s="47">
        <v>269954.451</v>
      </c>
      <c r="R113" s="47">
        <v>93.963999999999999</v>
      </c>
      <c r="S113" s="47">
        <v>255.87299999999999</v>
      </c>
      <c r="T113" s="47">
        <v>520.69200000000001</v>
      </c>
      <c r="U113" s="46">
        <v>0.09</v>
      </c>
      <c r="V113" s="45">
        <v>234085.533</v>
      </c>
      <c r="W113" s="45">
        <v>93.923000000000002</v>
      </c>
      <c r="X113" s="45">
        <v>562.41899999999998</v>
      </c>
      <c r="Y113" s="45">
        <v>461.81200000000001</v>
      </c>
      <c r="Z113" s="78">
        <v>0.24</v>
      </c>
      <c r="AA113" s="45">
        <v>209552.663</v>
      </c>
      <c r="AB113" s="45">
        <v>103.366</v>
      </c>
      <c r="AC113" s="45">
        <v>127.97199999999999</v>
      </c>
      <c r="AD113" s="45">
        <v>506.84500000000003</v>
      </c>
      <c r="AE113" s="78">
        <v>0.06</v>
      </c>
    </row>
    <row r="114" spans="1:31" x14ac:dyDescent="0.15">
      <c r="A114" s="75" t="s">
        <v>12</v>
      </c>
      <c r="B114" s="77"/>
      <c r="C114" s="77"/>
      <c r="D114" s="154"/>
      <c r="E114" s="77"/>
      <c r="F114" s="149"/>
      <c r="G114" s="85"/>
      <c r="H114" s="85"/>
      <c r="I114" s="85"/>
      <c r="J114" s="85"/>
      <c r="K114" s="84"/>
      <c r="L114" s="75"/>
      <c r="M114" s="74"/>
      <c r="N114" s="73"/>
      <c r="O114" s="49"/>
      <c r="P114" s="48"/>
      <c r="Q114" s="71"/>
      <c r="R114" s="71"/>
      <c r="S114" s="71"/>
      <c r="T114" s="71"/>
      <c r="U114" s="70"/>
      <c r="V114" s="69"/>
      <c r="W114" s="69"/>
      <c r="X114" s="69"/>
      <c r="Y114" s="69"/>
      <c r="Z114" s="68"/>
      <c r="AA114" s="69"/>
      <c r="AB114" s="69"/>
      <c r="AC114" s="69"/>
      <c r="AD114" s="69"/>
      <c r="AE114" s="68"/>
    </row>
    <row r="115" spans="1:31" x14ac:dyDescent="0.15">
      <c r="A115" s="65" t="s">
        <v>87</v>
      </c>
      <c r="B115" s="64"/>
      <c r="C115" s="64"/>
      <c r="D115" s="64"/>
      <c r="E115" s="64"/>
      <c r="F115" s="63"/>
      <c r="G115" s="62"/>
      <c r="H115" s="62"/>
      <c r="I115" s="62"/>
      <c r="J115" s="62"/>
      <c r="K115" s="61"/>
      <c r="L115" s="65"/>
      <c r="M115" s="49" t="s">
        <v>71</v>
      </c>
      <c r="N115" s="49"/>
      <c r="O115" s="49"/>
      <c r="P115" s="48"/>
      <c r="Q115" s="59">
        <v>1.2250000000000001</v>
      </c>
      <c r="R115" s="59">
        <v>343.67399999999998</v>
      </c>
      <c r="S115" s="59"/>
      <c r="T115" s="59"/>
      <c r="U115" s="66"/>
      <c r="V115" s="57"/>
      <c r="W115" s="57"/>
      <c r="X115" s="57"/>
      <c r="Y115" s="57"/>
      <c r="Z115" s="56"/>
      <c r="AA115" s="57"/>
      <c r="AB115" s="57"/>
      <c r="AC115" s="57"/>
      <c r="AD115" s="57"/>
      <c r="AE115" s="56"/>
    </row>
    <row r="116" spans="1:31" x14ac:dyDescent="0.15">
      <c r="A116" s="65" t="s">
        <v>86</v>
      </c>
      <c r="B116" s="64">
        <v>6803.2269999999999</v>
      </c>
      <c r="C116" s="64">
        <v>343</v>
      </c>
      <c r="D116" s="64">
        <v>12.565</v>
      </c>
      <c r="E116" s="64">
        <v>1420</v>
      </c>
      <c r="F116" s="63">
        <v>0.18</v>
      </c>
      <c r="G116" s="62">
        <v>6197.857</v>
      </c>
      <c r="H116" s="62">
        <v>388.40199999999999</v>
      </c>
      <c r="I116" s="62">
        <v>13.801</v>
      </c>
      <c r="J116" s="62">
        <v>843.56200000000001</v>
      </c>
      <c r="K116" s="82">
        <v>0.22</v>
      </c>
      <c r="L116" s="60">
        <v>7104.1239999999998</v>
      </c>
      <c r="M116" s="67">
        <v>349</v>
      </c>
      <c r="N116" s="49">
        <v>1.208</v>
      </c>
      <c r="O116" s="49">
        <v>1529</v>
      </c>
      <c r="P116" s="48">
        <v>0.02</v>
      </c>
      <c r="Q116" s="59">
        <v>8388.4230000000007</v>
      </c>
      <c r="R116" s="59">
        <v>294.87900000000002</v>
      </c>
      <c r="S116" s="59">
        <v>51.161000000000001</v>
      </c>
      <c r="T116" s="59">
        <v>466.05799999999999</v>
      </c>
      <c r="U116" s="58">
        <v>0.61</v>
      </c>
      <c r="V116" s="57">
        <v>9899.4830000000002</v>
      </c>
      <c r="W116" s="57">
        <v>360.26100000000002</v>
      </c>
      <c r="X116" s="57">
        <v>9.9139999999999997</v>
      </c>
      <c r="Y116" s="57">
        <v>1154.4280000000001</v>
      </c>
      <c r="Z116" s="81">
        <v>0.1</v>
      </c>
      <c r="AA116" s="57">
        <v>5785.6750000000002</v>
      </c>
      <c r="AB116" s="57">
        <v>299.935</v>
      </c>
      <c r="AC116" s="57"/>
      <c r="AD116" s="57"/>
      <c r="AE116" s="56"/>
    </row>
    <row r="117" spans="1:31" x14ac:dyDescent="0.15">
      <c r="A117" s="65" t="s">
        <v>85</v>
      </c>
      <c r="B117" s="64">
        <v>779.07600000000002</v>
      </c>
      <c r="C117" s="64">
        <v>137</v>
      </c>
      <c r="D117" s="64">
        <v>0.27500000000000002</v>
      </c>
      <c r="E117" s="64">
        <v>764</v>
      </c>
      <c r="F117" s="63">
        <v>0.04</v>
      </c>
      <c r="G117" s="62">
        <v>766.125</v>
      </c>
      <c r="H117" s="62">
        <v>152.51400000000001</v>
      </c>
      <c r="I117" s="62">
        <v>1.6850000000000001</v>
      </c>
      <c r="J117" s="62">
        <v>722.255</v>
      </c>
      <c r="K117" s="82">
        <v>0.22</v>
      </c>
      <c r="L117" s="60">
        <v>636.19200000000001</v>
      </c>
      <c r="M117" s="67">
        <v>153</v>
      </c>
      <c r="N117" s="49"/>
      <c r="O117" s="49"/>
      <c r="P117" s="48"/>
      <c r="Q117" s="59">
        <v>576.46199999999999</v>
      </c>
      <c r="R117" s="59">
        <v>116.863</v>
      </c>
      <c r="S117" s="59"/>
      <c r="T117" s="59"/>
      <c r="U117" s="66"/>
      <c r="V117" s="57">
        <v>561.43899999999996</v>
      </c>
      <c r="W117" s="57">
        <v>134.22300000000001</v>
      </c>
      <c r="X117" s="57">
        <v>7.9349999999999996</v>
      </c>
      <c r="Y117" s="57">
        <v>675.11</v>
      </c>
      <c r="Z117" s="81">
        <v>1.41</v>
      </c>
      <c r="AA117" s="57">
        <v>514.80999999999995</v>
      </c>
      <c r="AB117" s="57">
        <v>122.85299999999999</v>
      </c>
      <c r="AC117" s="57">
        <v>2.613</v>
      </c>
      <c r="AD117" s="57">
        <v>513.96900000000005</v>
      </c>
      <c r="AE117" s="81">
        <v>0.51</v>
      </c>
    </row>
    <row r="118" spans="1:31" x14ac:dyDescent="0.15">
      <c r="A118" s="65" t="s">
        <v>84</v>
      </c>
      <c r="B118" s="64">
        <v>1.6</v>
      </c>
      <c r="C118" s="64">
        <v>1351</v>
      </c>
      <c r="D118" s="64"/>
      <c r="E118" s="64"/>
      <c r="F118" s="63"/>
      <c r="G118" s="62">
        <v>6.9160000000000004</v>
      </c>
      <c r="H118" s="62">
        <v>2175.9690000000001</v>
      </c>
      <c r="I118" s="62"/>
      <c r="J118" s="62"/>
      <c r="K118" s="61"/>
      <c r="L118" s="83">
        <v>28.27</v>
      </c>
      <c r="M118" s="67">
        <v>1726</v>
      </c>
      <c r="N118" s="49">
        <v>0.12</v>
      </c>
      <c r="O118" s="49">
        <v>1692</v>
      </c>
      <c r="P118" s="48">
        <v>0.42</v>
      </c>
      <c r="Q118" s="59" t="s">
        <v>71</v>
      </c>
      <c r="R118" s="59" t="s">
        <v>71</v>
      </c>
      <c r="S118" s="59"/>
      <c r="T118" s="59"/>
      <c r="U118" s="66"/>
      <c r="V118" s="57">
        <v>2.0249999999999999</v>
      </c>
      <c r="W118" s="57">
        <v>391.11099999999999</v>
      </c>
      <c r="X118" s="57"/>
      <c r="Y118" s="57"/>
      <c r="Z118" s="56"/>
      <c r="AA118" s="57"/>
      <c r="AB118" s="57"/>
      <c r="AC118" s="57"/>
      <c r="AD118" s="57"/>
      <c r="AE118" s="56"/>
    </row>
    <row r="119" spans="1:31" x14ac:dyDescent="0.15">
      <c r="A119" s="65" t="s">
        <v>83</v>
      </c>
      <c r="B119" s="64">
        <v>172.62100000000001</v>
      </c>
      <c r="C119" s="64">
        <v>222</v>
      </c>
      <c r="D119" s="64"/>
      <c r="E119" s="64"/>
      <c r="F119" s="63"/>
      <c r="G119" s="62">
        <v>162.21299999999999</v>
      </c>
      <c r="H119" s="62">
        <v>231.51</v>
      </c>
      <c r="I119" s="62"/>
      <c r="J119" s="62"/>
      <c r="K119" s="61"/>
      <c r="L119" s="60">
        <v>132.102</v>
      </c>
      <c r="M119" s="67">
        <v>192</v>
      </c>
      <c r="N119" s="49"/>
      <c r="O119" s="49"/>
      <c r="P119" s="48"/>
      <c r="Q119" s="59">
        <v>173.17</v>
      </c>
      <c r="R119" s="59">
        <v>155.83500000000001</v>
      </c>
      <c r="S119" s="59"/>
      <c r="T119" s="59"/>
      <c r="U119" s="66"/>
      <c r="V119" s="57">
        <v>238.49700000000001</v>
      </c>
      <c r="W119" s="57">
        <v>128.53399999999999</v>
      </c>
      <c r="X119" s="57"/>
      <c r="Y119" s="57"/>
      <c r="Z119" s="56"/>
      <c r="AA119" s="57">
        <v>161.12899999999999</v>
      </c>
      <c r="AB119" s="57">
        <v>123.59</v>
      </c>
      <c r="AC119" s="57"/>
      <c r="AD119" s="57"/>
      <c r="AE119" s="56"/>
    </row>
    <row r="120" spans="1:31" x14ac:dyDescent="0.15">
      <c r="A120" s="65" t="s">
        <v>82</v>
      </c>
      <c r="B120" s="64">
        <v>42.119</v>
      </c>
      <c r="C120" s="64">
        <v>2574</v>
      </c>
      <c r="D120" s="64"/>
      <c r="E120" s="64"/>
      <c r="F120" s="63"/>
      <c r="G120" s="62">
        <v>44.051000000000002</v>
      </c>
      <c r="H120" s="62">
        <v>2002.6559999999999</v>
      </c>
      <c r="I120" s="62">
        <v>0.56200000000000006</v>
      </c>
      <c r="J120" s="62">
        <v>4258.0069999999996</v>
      </c>
      <c r="K120" s="82">
        <v>1.28</v>
      </c>
      <c r="L120" s="60">
        <v>53.322000000000003</v>
      </c>
      <c r="M120" s="67">
        <v>2046</v>
      </c>
      <c r="N120" s="49"/>
      <c r="O120" s="49"/>
      <c r="P120" s="48"/>
      <c r="Q120" s="59">
        <v>49.823999999999998</v>
      </c>
      <c r="R120" s="59">
        <v>1754.576</v>
      </c>
      <c r="S120" s="59"/>
      <c r="T120" s="59"/>
      <c r="U120" s="66"/>
      <c r="V120" s="57">
        <v>48.180999999999997</v>
      </c>
      <c r="W120" s="57">
        <v>962.51599999999996</v>
      </c>
      <c r="X120" s="57"/>
      <c r="Y120" s="57"/>
      <c r="Z120" s="56"/>
      <c r="AA120" s="57">
        <v>36.295999999999999</v>
      </c>
      <c r="AB120" s="57">
        <v>1078.4939999999999</v>
      </c>
      <c r="AC120" s="57"/>
      <c r="AD120" s="57"/>
      <c r="AE120" s="56"/>
    </row>
    <row r="121" spans="1:31" x14ac:dyDescent="0.15">
      <c r="A121" s="65" t="s">
        <v>81</v>
      </c>
      <c r="B121" s="64">
        <v>840.40099999999995</v>
      </c>
      <c r="C121" s="64">
        <v>429</v>
      </c>
      <c r="D121" s="64">
        <v>0.50700000000000001</v>
      </c>
      <c r="E121" s="64">
        <v>1357</v>
      </c>
      <c r="F121" s="63">
        <v>0.06</v>
      </c>
      <c r="G121" s="62">
        <v>934.88699999999994</v>
      </c>
      <c r="H121" s="62">
        <v>505.43700000000001</v>
      </c>
      <c r="I121" s="62">
        <v>0.24</v>
      </c>
      <c r="J121" s="62">
        <v>970.83299999999997</v>
      </c>
      <c r="K121" s="82">
        <v>0.03</v>
      </c>
      <c r="L121" s="60">
        <v>979.23800000000006</v>
      </c>
      <c r="M121" s="67">
        <v>432</v>
      </c>
      <c r="N121" s="49">
        <v>2.0760000000000001</v>
      </c>
      <c r="O121" s="49">
        <v>1039</v>
      </c>
      <c r="P121" s="48">
        <v>0.21</v>
      </c>
      <c r="Q121" s="59">
        <v>1509.2919999999999</v>
      </c>
      <c r="R121" s="59">
        <v>269.32100000000003</v>
      </c>
      <c r="S121" s="59"/>
      <c r="T121" s="59"/>
      <c r="U121" s="66"/>
      <c r="V121" s="57">
        <v>1194.67</v>
      </c>
      <c r="W121" s="57">
        <v>264.11399999999998</v>
      </c>
      <c r="X121" s="57"/>
      <c r="Y121" s="57"/>
      <c r="Z121" s="56"/>
      <c r="AA121" s="57">
        <v>1340.443</v>
      </c>
      <c r="AB121" s="57">
        <v>244.721</v>
      </c>
      <c r="AC121" s="57"/>
      <c r="AD121" s="57"/>
      <c r="AE121" s="56"/>
    </row>
    <row r="122" spans="1:31" x14ac:dyDescent="0.15">
      <c r="A122" s="65" t="s">
        <v>80</v>
      </c>
      <c r="B122" s="64">
        <v>56117.095000000001</v>
      </c>
      <c r="C122" s="64">
        <v>168</v>
      </c>
      <c r="D122" s="64">
        <v>6.7610000000000001</v>
      </c>
      <c r="E122" s="64">
        <v>470</v>
      </c>
      <c r="F122" s="63">
        <v>0.01</v>
      </c>
      <c r="G122" s="62">
        <v>54045.966</v>
      </c>
      <c r="H122" s="62">
        <v>204.422</v>
      </c>
      <c r="I122" s="62">
        <v>29.625</v>
      </c>
      <c r="J122" s="62">
        <v>1162.6669999999999</v>
      </c>
      <c r="K122" s="82">
        <v>0.05</v>
      </c>
      <c r="L122" s="60">
        <v>53984.175999999999</v>
      </c>
      <c r="M122" s="67">
        <v>180</v>
      </c>
      <c r="N122" s="49">
        <v>6.9569999999999999</v>
      </c>
      <c r="O122" s="49">
        <v>428</v>
      </c>
      <c r="P122" s="48">
        <v>0.01</v>
      </c>
      <c r="Q122" s="59">
        <v>58927.584999999999</v>
      </c>
      <c r="R122" s="59">
        <v>132.95699999999999</v>
      </c>
      <c r="S122" s="59">
        <v>30.11</v>
      </c>
      <c r="T122" s="59">
        <v>424.178</v>
      </c>
      <c r="U122" s="58">
        <v>0.05</v>
      </c>
      <c r="V122" s="57">
        <v>55411.828999999998</v>
      </c>
      <c r="W122" s="57">
        <v>125.048</v>
      </c>
      <c r="X122" s="57">
        <v>22.207999999999998</v>
      </c>
      <c r="Y122" s="57">
        <v>435.92399999999998</v>
      </c>
      <c r="Z122" s="81">
        <v>0.04</v>
      </c>
      <c r="AA122" s="57">
        <v>48519.209000000003</v>
      </c>
      <c r="AB122" s="57">
        <v>138.68799999999999</v>
      </c>
      <c r="AC122" s="57">
        <v>12.592000000000001</v>
      </c>
      <c r="AD122" s="57">
        <v>577.66800000000001</v>
      </c>
      <c r="AE122" s="81">
        <v>0.03</v>
      </c>
    </row>
    <row r="123" spans="1:31" x14ac:dyDescent="0.15">
      <c r="A123" s="65" t="s">
        <v>79</v>
      </c>
      <c r="B123" s="64">
        <v>71215.747000000003</v>
      </c>
      <c r="C123" s="64">
        <v>202</v>
      </c>
      <c r="D123" s="64">
        <v>15.43</v>
      </c>
      <c r="E123" s="64">
        <v>505</v>
      </c>
      <c r="F123" s="63">
        <v>0.02</v>
      </c>
      <c r="G123" s="62">
        <v>73014.663</v>
      </c>
      <c r="H123" s="62">
        <v>221.25200000000001</v>
      </c>
      <c r="I123" s="62">
        <v>3.6459999999999999</v>
      </c>
      <c r="J123" s="62">
        <v>759.73699999999997</v>
      </c>
      <c r="K123" s="82">
        <v>0.01</v>
      </c>
      <c r="L123" s="60">
        <v>77918.827000000005</v>
      </c>
      <c r="M123" s="67">
        <v>194</v>
      </c>
      <c r="N123" s="49">
        <v>35.106000000000002</v>
      </c>
      <c r="O123" s="49">
        <v>879</v>
      </c>
      <c r="P123" s="48">
        <v>0.05</v>
      </c>
      <c r="Q123" s="59">
        <v>83984.922999999995</v>
      </c>
      <c r="R123" s="59">
        <v>152.393</v>
      </c>
      <c r="S123" s="59">
        <v>17.933</v>
      </c>
      <c r="T123" s="59">
        <v>539.11800000000005</v>
      </c>
      <c r="U123" s="58">
        <v>0.02</v>
      </c>
      <c r="V123" s="57">
        <v>83939.251000000004</v>
      </c>
      <c r="W123" s="57">
        <v>144.80099999999999</v>
      </c>
      <c r="X123" s="57">
        <v>25.175000000000001</v>
      </c>
      <c r="Y123" s="57">
        <v>423.43599999999998</v>
      </c>
      <c r="Z123" s="81">
        <v>0.03</v>
      </c>
      <c r="AA123" s="57">
        <v>83587.373000000007</v>
      </c>
      <c r="AB123" s="57">
        <v>142.71299999999999</v>
      </c>
      <c r="AC123" s="57">
        <v>36.482999999999997</v>
      </c>
      <c r="AD123" s="57">
        <v>754.077</v>
      </c>
      <c r="AE123" s="81">
        <v>0.04</v>
      </c>
    </row>
    <row r="124" spans="1:31" x14ac:dyDescent="0.15">
      <c r="A124" s="65" t="s">
        <v>78</v>
      </c>
      <c r="B124" s="64">
        <v>3610.357</v>
      </c>
      <c r="C124" s="64">
        <v>181</v>
      </c>
      <c r="D124" s="64">
        <v>4.7460000000000004</v>
      </c>
      <c r="E124" s="64">
        <v>387</v>
      </c>
      <c r="F124" s="63">
        <v>0.13</v>
      </c>
      <c r="G124" s="62">
        <v>3604.884</v>
      </c>
      <c r="H124" s="62">
        <v>201.113</v>
      </c>
      <c r="I124" s="62"/>
      <c r="J124" s="62"/>
      <c r="K124" s="61"/>
      <c r="L124" s="60">
        <v>3738.5320000000002</v>
      </c>
      <c r="M124" s="67">
        <v>169</v>
      </c>
      <c r="N124" s="49"/>
      <c r="O124" s="49"/>
      <c r="P124" s="48"/>
      <c r="Q124" s="59">
        <v>3993.4070000000002</v>
      </c>
      <c r="R124" s="59">
        <v>119.85</v>
      </c>
      <c r="S124" s="59">
        <v>0.87</v>
      </c>
      <c r="T124" s="59">
        <v>354.02300000000002</v>
      </c>
      <c r="U124" s="58">
        <v>0.02</v>
      </c>
      <c r="V124" s="57">
        <v>3684.2550000000001</v>
      </c>
      <c r="W124" s="57">
        <v>115.11199999999999</v>
      </c>
      <c r="X124" s="57">
        <v>5.8929999999999998</v>
      </c>
      <c r="Y124" s="57">
        <v>294.92599999999999</v>
      </c>
      <c r="Z124" s="81">
        <v>0.16</v>
      </c>
      <c r="AA124" s="57">
        <v>3020.3359999999998</v>
      </c>
      <c r="AB124" s="57">
        <v>126.81699999999999</v>
      </c>
      <c r="AC124" s="57">
        <v>4.7519999999999998</v>
      </c>
      <c r="AD124" s="57">
        <v>383.83800000000002</v>
      </c>
      <c r="AE124" s="81">
        <v>0.16</v>
      </c>
    </row>
    <row r="125" spans="1:31" x14ac:dyDescent="0.15">
      <c r="A125" s="65" t="s">
        <v>77</v>
      </c>
      <c r="B125" s="64">
        <v>13513.475</v>
      </c>
      <c r="C125" s="64">
        <v>383</v>
      </c>
      <c r="D125" s="64">
        <v>110.223</v>
      </c>
      <c r="E125" s="64">
        <v>589</v>
      </c>
      <c r="F125" s="63">
        <v>0.82</v>
      </c>
      <c r="G125" s="62">
        <v>14253.284</v>
      </c>
      <c r="H125" s="62">
        <v>415.18200000000002</v>
      </c>
      <c r="I125" s="62">
        <v>113.783</v>
      </c>
      <c r="J125" s="62">
        <v>489.91500000000002</v>
      </c>
      <c r="K125" s="82">
        <v>0.8</v>
      </c>
      <c r="L125" s="60">
        <v>16871.644</v>
      </c>
      <c r="M125" s="67">
        <v>378</v>
      </c>
      <c r="N125" s="49">
        <v>112.756</v>
      </c>
      <c r="O125" s="49">
        <v>485</v>
      </c>
      <c r="P125" s="48">
        <v>0.67</v>
      </c>
      <c r="Q125" s="59">
        <v>18694.127</v>
      </c>
      <c r="R125" s="59">
        <v>284.21800000000002</v>
      </c>
      <c r="S125" s="59">
        <v>79.531000000000006</v>
      </c>
      <c r="T125" s="59">
        <v>407.56400000000002</v>
      </c>
      <c r="U125" s="58">
        <v>0.43</v>
      </c>
      <c r="V125" s="57">
        <v>19130.123</v>
      </c>
      <c r="W125" s="57">
        <v>268.55799999999999</v>
      </c>
      <c r="X125" s="57">
        <v>88.49</v>
      </c>
      <c r="Y125" s="57">
        <v>444.80700000000002</v>
      </c>
      <c r="Z125" s="81">
        <v>0.46</v>
      </c>
      <c r="AA125" s="57">
        <v>19272.741999999998</v>
      </c>
      <c r="AB125" s="57">
        <v>252.084</v>
      </c>
      <c r="AC125" s="57">
        <v>92.899000000000001</v>
      </c>
      <c r="AD125" s="57">
        <v>331.93</v>
      </c>
      <c r="AE125" s="81">
        <v>0.48</v>
      </c>
    </row>
    <row r="126" spans="1:31" x14ac:dyDescent="0.15">
      <c r="A126" s="65" t="s">
        <v>76</v>
      </c>
      <c r="B126" s="64">
        <v>1.97</v>
      </c>
      <c r="C126" s="64">
        <v>25945</v>
      </c>
      <c r="D126" s="64">
        <v>1.7789999999999999</v>
      </c>
      <c r="E126" s="64">
        <v>27291</v>
      </c>
      <c r="F126" s="63">
        <v>90.3</v>
      </c>
      <c r="G126" s="62">
        <v>1.677</v>
      </c>
      <c r="H126" s="62">
        <v>30655.337</v>
      </c>
      <c r="I126" s="62">
        <v>1.548</v>
      </c>
      <c r="J126" s="62">
        <v>32064.6</v>
      </c>
      <c r="K126" s="82">
        <v>92.31</v>
      </c>
      <c r="L126" s="60">
        <v>1.597</v>
      </c>
      <c r="M126" s="67">
        <v>38619</v>
      </c>
      <c r="N126" s="49">
        <v>1.401</v>
      </c>
      <c r="O126" s="49">
        <v>39660</v>
      </c>
      <c r="P126" s="48">
        <v>87.73</v>
      </c>
      <c r="Q126" s="59">
        <v>1.554</v>
      </c>
      <c r="R126" s="59">
        <v>27911.197</v>
      </c>
      <c r="S126" s="59">
        <v>1.4630000000000001</v>
      </c>
      <c r="T126" s="59">
        <v>28434.04</v>
      </c>
      <c r="U126" s="58">
        <v>97.47</v>
      </c>
      <c r="V126" s="57">
        <v>1.2</v>
      </c>
      <c r="W126" s="57">
        <v>34391.667000000001</v>
      </c>
      <c r="X126" s="57">
        <v>1.1679999999999999</v>
      </c>
      <c r="Y126" s="57">
        <v>34099.315000000002</v>
      </c>
      <c r="Z126" s="81">
        <v>97.33</v>
      </c>
      <c r="AA126" s="57">
        <v>1.456</v>
      </c>
      <c r="AB126" s="57">
        <v>27928.571</v>
      </c>
      <c r="AC126" s="57">
        <v>1.4059999999999999</v>
      </c>
      <c r="AD126" s="57">
        <v>28302.276000000002</v>
      </c>
      <c r="AE126" s="81">
        <v>96.57</v>
      </c>
    </row>
    <row r="127" spans="1:31" x14ac:dyDescent="0.15">
      <c r="A127" s="65" t="s">
        <v>75</v>
      </c>
      <c r="B127" s="64">
        <v>6688.2169999999996</v>
      </c>
      <c r="C127" s="64">
        <v>207</v>
      </c>
      <c r="D127" s="64">
        <v>1.8260000000000001</v>
      </c>
      <c r="E127" s="64">
        <v>552</v>
      </c>
      <c r="F127" s="63">
        <v>0.03</v>
      </c>
      <c r="G127" s="62">
        <v>7225.9430000000002</v>
      </c>
      <c r="H127" s="62">
        <v>249.328</v>
      </c>
      <c r="I127" s="62">
        <v>0.58699999999999997</v>
      </c>
      <c r="J127" s="62">
        <v>4238.5010000000002</v>
      </c>
      <c r="K127" s="82">
        <v>0.01</v>
      </c>
      <c r="L127" s="60">
        <v>8256.9689999999991</v>
      </c>
      <c r="M127" s="67">
        <v>229</v>
      </c>
      <c r="N127" s="49">
        <v>0.23200000000000001</v>
      </c>
      <c r="O127" s="49">
        <v>3832</v>
      </c>
      <c r="P127" s="48">
        <v>0</v>
      </c>
      <c r="Q127" s="59">
        <v>8539.5589999999993</v>
      </c>
      <c r="R127" s="59">
        <v>183.92500000000001</v>
      </c>
      <c r="S127" s="59"/>
      <c r="T127" s="59"/>
      <c r="U127" s="66"/>
      <c r="V127" s="57">
        <v>8666.8009999999995</v>
      </c>
      <c r="W127" s="57">
        <v>181.27099999999999</v>
      </c>
      <c r="X127" s="57"/>
      <c r="Y127" s="57"/>
      <c r="Z127" s="56"/>
      <c r="AA127" s="57">
        <v>7625.8980000000001</v>
      </c>
      <c r="AB127" s="57">
        <v>171.16300000000001</v>
      </c>
      <c r="AC127" s="57">
        <v>0.24</v>
      </c>
      <c r="AD127" s="57">
        <v>991.66700000000003</v>
      </c>
      <c r="AE127" s="81">
        <v>0</v>
      </c>
    </row>
    <row r="128" spans="1:31" x14ac:dyDescent="0.15">
      <c r="A128" s="65" t="s">
        <v>74</v>
      </c>
      <c r="B128" s="64">
        <v>1199.2829999999999</v>
      </c>
      <c r="C128" s="64">
        <v>301</v>
      </c>
      <c r="D128" s="64">
        <v>0.09</v>
      </c>
      <c r="E128" s="64">
        <v>2844</v>
      </c>
      <c r="F128" s="63">
        <v>0.01</v>
      </c>
      <c r="G128" s="62">
        <v>711.923</v>
      </c>
      <c r="H128" s="62">
        <v>374.6</v>
      </c>
      <c r="I128" s="62"/>
      <c r="J128" s="62"/>
      <c r="K128" s="61"/>
      <c r="L128" s="60">
        <v>244.50899999999999</v>
      </c>
      <c r="M128" s="67">
        <v>404</v>
      </c>
      <c r="N128" s="49"/>
      <c r="O128" s="49"/>
      <c r="P128" s="48"/>
      <c r="Q128" s="59">
        <v>171.12899999999999</v>
      </c>
      <c r="R128" s="59">
        <v>255.965</v>
      </c>
      <c r="S128" s="59">
        <v>0.45500000000000002</v>
      </c>
      <c r="T128" s="59">
        <v>3681.319</v>
      </c>
      <c r="U128" s="58">
        <v>0.3</v>
      </c>
      <c r="V128" s="57">
        <v>52.814999999999998</v>
      </c>
      <c r="W128" s="57">
        <v>346.41699999999997</v>
      </c>
      <c r="X128" s="57">
        <v>0.11899999999999999</v>
      </c>
      <c r="Y128" s="57">
        <v>5403.3609999999999</v>
      </c>
      <c r="Z128" s="81">
        <v>0.23</v>
      </c>
      <c r="AA128" s="57">
        <v>0.39600000000000002</v>
      </c>
      <c r="AB128" s="57">
        <v>5250</v>
      </c>
      <c r="AC128" s="57">
        <v>0.14000000000000001</v>
      </c>
      <c r="AD128" s="57">
        <v>5842.857</v>
      </c>
      <c r="AE128" s="81">
        <v>35.35</v>
      </c>
    </row>
    <row r="129" spans="1:31" x14ac:dyDescent="0.15">
      <c r="A129" s="65" t="s">
        <v>73</v>
      </c>
      <c r="B129" s="64">
        <v>26813.115000000002</v>
      </c>
      <c r="C129" s="64">
        <v>197</v>
      </c>
      <c r="D129" s="64">
        <v>9.2219999999999995</v>
      </c>
      <c r="E129" s="64">
        <v>1774</v>
      </c>
      <c r="F129" s="63">
        <v>0.03</v>
      </c>
      <c r="G129" s="62">
        <v>26090.437999999998</v>
      </c>
      <c r="H129" s="62">
        <v>278.70600000000002</v>
      </c>
      <c r="I129" s="62">
        <v>9.1940000000000008</v>
      </c>
      <c r="J129" s="62">
        <v>1414.0740000000001</v>
      </c>
      <c r="K129" s="82">
        <v>0.04</v>
      </c>
      <c r="L129" s="60">
        <v>24518.294999999998</v>
      </c>
      <c r="M129" s="67">
        <v>258</v>
      </c>
      <c r="N129" s="49">
        <v>3.22</v>
      </c>
      <c r="O129" s="49">
        <v>852</v>
      </c>
      <c r="P129" s="48">
        <v>0.01</v>
      </c>
      <c r="Q129" s="59">
        <v>28732.53</v>
      </c>
      <c r="R129" s="59">
        <v>156.64500000000001</v>
      </c>
      <c r="S129" s="59">
        <v>5.5449999999999999</v>
      </c>
      <c r="T129" s="59">
        <v>783.40899999999999</v>
      </c>
      <c r="U129" s="58">
        <v>0.02</v>
      </c>
      <c r="V129" s="57">
        <v>26950.803</v>
      </c>
      <c r="W129" s="57">
        <v>203.29499999999999</v>
      </c>
      <c r="X129" s="57">
        <v>8.0370000000000008</v>
      </c>
      <c r="Y129" s="57">
        <v>770.81</v>
      </c>
      <c r="Z129" s="81">
        <v>0.03</v>
      </c>
      <c r="AA129" s="57">
        <v>24692.044000000002</v>
      </c>
      <c r="AB129" s="57">
        <v>170.113</v>
      </c>
      <c r="AC129" s="57">
        <v>13.625</v>
      </c>
      <c r="AD129" s="57">
        <v>473.541</v>
      </c>
      <c r="AE129" s="81">
        <v>0.06</v>
      </c>
    </row>
    <row r="130" spans="1:31" x14ac:dyDescent="0.15">
      <c r="A130" s="65" t="s">
        <v>72</v>
      </c>
      <c r="B130" s="64"/>
      <c r="C130" s="64"/>
      <c r="D130" s="64"/>
      <c r="E130" s="64"/>
      <c r="F130" s="63"/>
      <c r="G130" s="62"/>
      <c r="H130" s="62"/>
      <c r="I130" s="62"/>
      <c r="J130" s="62"/>
      <c r="K130" s="61"/>
      <c r="L130" s="60"/>
      <c r="M130" s="49" t="s">
        <v>71</v>
      </c>
      <c r="N130" s="49"/>
      <c r="O130" s="49"/>
      <c r="P130" s="48"/>
      <c r="Q130" s="59">
        <v>51.741999999999997</v>
      </c>
      <c r="R130" s="59">
        <v>52.936</v>
      </c>
      <c r="S130" s="59"/>
      <c r="T130" s="59"/>
      <c r="U130" s="66"/>
      <c r="V130" s="57"/>
      <c r="W130" s="57"/>
      <c r="X130" s="57"/>
      <c r="Y130" s="57"/>
      <c r="Z130" s="56"/>
      <c r="AA130" s="57"/>
      <c r="AB130" s="57"/>
      <c r="AC130" s="57"/>
      <c r="AD130" s="57"/>
      <c r="AE130" s="56"/>
    </row>
    <row r="131" spans="1:31" x14ac:dyDescent="0.15">
      <c r="A131" s="65" t="s">
        <v>70</v>
      </c>
      <c r="B131" s="64">
        <v>4998.2910000000002</v>
      </c>
      <c r="C131" s="64">
        <v>389</v>
      </c>
      <c r="D131" s="64">
        <v>20.407</v>
      </c>
      <c r="E131" s="64">
        <v>1421</v>
      </c>
      <c r="F131" s="63">
        <v>0.41</v>
      </c>
      <c r="G131" s="62">
        <v>5476.6040000000003</v>
      </c>
      <c r="H131" s="62">
        <v>432.52</v>
      </c>
      <c r="I131" s="62">
        <v>10.69</v>
      </c>
      <c r="J131" s="62">
        <v>1831.431</v>
      </c>
      <c r="K131" s="82">
        <v>0.2</v>
      </c>
      <c r="L131" s="60">
        <v>6297.8209999999999</v>
      </c>
      <c r="M131" s="67">
        <v>405</v>
      </c>
      <c r="N131" s="49">
        <v>20.125</v>
      </c>
      <c r="O131" s="49">
        <v>1957</v>
      </c>
      <c r="P131" s="48">
        <v>0.32</v>
      </c>
      <c r="Q131" s="59">
        <v>7666.3670000000002</v>
      </c>
      <c r="R131" s="59">
        <v>299.86399999999998</v>
      </c>
      <c r="S131" s="59">
        <v>47.158999999999999</v>
      </c>
      <c r="T131" s="59">
        <v>869.27200000000005</v>
      </c>
      <c r="U131" s="58">
        <v>0.62</v>
      </c>
      <c r="V131" s="57">
        <v>8056.9160000000002</v>
      </c>
      <c r="W131" s="57">
        <v>296.73500000000001</v>
      </c>
      <c r="X131" s="57">
        <v>26.029</v>
      </c>
      <c r="Y131" s="57">
        <v>1343.502</v>
      </c>
      <c r="Z131" s="81">
        <v>0.32</v>
      </c>
      <c r="AA131" s="57">
        <v>7806.8320000000003</v>
      </c>
      <c r="AB131" s="57">
        <v>283.31599999999997</v>
      </c>
      <c r="AC131" s="57">
        <v>19.472999999999999</v>
      </c>
      <c r="AD131" s="57">
        <v>1355.4670000000001</v>
      </c>
      <c r="AE131" s="81">
        <v>0.25</v>
      </c>
    </row>
    <row r="132" spans="1:31" x14ac:dyDescent="0.15">
      <c r="A132" s="65" t="s">
        <v>69</v>
      </c>
      <c r="B132" s="64">
        <v>4343.3620000000001</v>
      </c>
      <c r="C132" s="64">
        <v>617</v>
      </c>
      <c r="D132" s="64">
        <v>19.241</v>
      </c>
      <c r="E132" s="64">
        <v>558</v>
      </c>
      <c r="F132" s="63">
        <v>0.44</v>
      </c>
      <c r="G132" s="62">
        <v>3656.2269999999999</v>
      </c>
      <c r="H132" s="62">
        <v>715.779</v>
      </c>
      <c r="I132" s="62">
        <v>3.5579999999999998</v>
      </c>
      <c r="J132" s="62">
        <v>1504.778</v>
      </c>
      <c r="K132" s="82">
        <v>0.1</v>
      </c>
      <c r="L132" s="60">
        <v>3663.9560000000001</v>
      </c>
      <c r="M132" s="67">
        <v>568</v>
      </c>
      <c r="N132" s="49">
        <v>8.4369999999999994</v>
      </c>
      <c r="O132" s="49">
        <v>2214</v>
      </c>
      <c r="P132" s="48">
        <v>0.23</v>
      </c>
      <c r="Q132" s="59">
        <v>3447.3380000000002</v>
      </c>
      <c r="R132" s="59">
        <v>346.75799999999998</v>
      </c>
      <c r="S132" s="59">
        <v>6.54</v>
      </c>
      <c r="T132" s="59">
        <v>942.202</v>
      </c>
      <c r="U132" s="58">
        <v>0.19</v>
      </c>
      <c r="V132" s="57">
        <v>2941.047</v>
      </c>
      <c r="W132" s="57">
        <v>310.029</v>
      </c>
      <c r="X132" s="57">
        <v>8.452</v>
      </c>
      <c r="Y132" s="57">
        <v>1284.193</v>
      </c>
      <c r="Z132" s="81">
        <v>0.28999999999999998</v>
      </c>
      <c r="AA132" s="57">
        <v>2959.913</v>
      </c>
      <c r="AB132" s="57">
        <v>304.45499999999998</v>
      </c>
      <c r="AC132" s="57">
        <v>4.524</v>
      </c>
      <c r="AD132" s="57">
        <v>497.12599999999998</v>
      </c>
      <c r="AE132" s="81">
        <v>0.15</v>
      </c>
    </row>
    <row r="133" spans="1:31" x14ac:dyDescent="0.15">
      <c r="A133" s="65" t="s">
        <v>68</v>
      </c>
      <c r="B133" s="64">
        <v>2653.9859999999999</v>
      </c>
      <c r="C133" s="64">
        <v>187</v>
      </c>
      <c r="D133" s="64">
        <v>2.157</v>
      </c>
      <c r="E133" s="64">
        <v>971</v>
      </c>
      <c r="F133" s="63">
        <v>0.08</v>
      </c>
      <c r="G133" s="62">
        <v>2851.9879999999998</v>
      </c>
      <c r="H133" s="62">
        <v>217.15100000000001</v>
      </c>
      <c r="I133" s="62">
        <v>1.28</v>
      </c>
      <c r="J133" s="62">
        <v>2646.875</v>
      </c>
      <c r="K133" s="82">
        <v>0.04</v>
      </c>
      <c r="L133" s="60">
        <v>3661.8879999999999</v>
      </c>
      <c r="M133" s="67">
        <v>219</v>
      </c>
      <c r="N133" s="49">
        <v>1.2869999999999999</v>
      </c>
      <c r="O133" s="49">
        <v>2064</v>
      </c>
      <c r="P133" s="48">
        <v>0.04</v>
      </c>
      <c r="Q133" s="59">
        <v>3606.596</v>
      </c>
      <c r="R133" s="59">
        <v>155.07400000000001</v>
      </c>
      <c r="S133" s="59">
        <v>1.08</v>
      </c>
      <c r="T133" s="59">
        <v>706.48199999999997</v>
      </c>
      <c r="U133" s="58">
        <v>0.03</v>
      </c>
      <c r="V133" s="57">
        <v>3662.0790000000002</v>
      </c>
      <c r="W133" s="57">
        <v>156.39599999999999</v>
      </c>
      <c r="X133" s="57">
        <v>3.4860000000000002</v>
      </c>
      <c r="Y133" s="57">
        <v>897.30399999999997</v>
      </c>
      <c r="Z133" s="81">
        <v>0.1</v>
      </c>
      <c r="AA133" s="57">
        <v>2891.78</v>
      </c>
      <c r="AB133" s="57">
        <v>194.35400000000001</v>
      </c>
      <c r="AC133" s="57">
        <v>0.504</v>
      </c>
      <c r="AD133" s="57">
        <v>855.15899999999999</v>
      </c>
      <c r="AE133" s="81">
        <v>0.02</v>
      </c>
    </row>
    <row r="134" spans="1:31" x14ac:dyDescent="0.15">
      <c r="A134" s="65" t="s">
        <v>67</v>
      </c>
      <c r="B134" s="64">
        <v>32546.955999999998</v>
      </c>
      <c r="C134" s="64">
        <v>239</v>
      </c>
      <c r="D134" s="64">
        <v>2.04</v>
      </c>
      <c r="E134" s="64">
        <v>1706</v>
      </c>
      <c r="F134" s="63">
        <v>0.01</v>
      </c>
      <c r="G134" s="62">
        <v>36282.525999999998</v>
      </c>
      <c r="H134" s="62">
        <v>286.54300000000001</v>
      </c>
      <c r="I134" s="62">
        <v>2.625</v>
      </c>
      <c r="J134" s="62">
        <v>2759.6190000000001</v>
      </c>
      <c r="K134" s="82">
        <v>0.01</v>
      </c>
      <c r="L134" s="60">
        <v>49107.557000000001</v>
      </c>
      <c r="M134" s="67">
        <v>267</v>
      </c>
      <c r="N134" s="49">
        <v>2.0990000000000002</v>
      </c>
      <c r="O134" s="49">
        <v>2391</v>
      </c>
      <c r="P134" s="48">
        <v>0</v>
      </c>
      <c r="Q134" s="59">
        <v>42827.913</v>
      </c>
      <c r="R134" s="59">
        <v>197.88800000000001</v>
      </c>
      <c r="S134" s="59">
        <v>5.1130000000000004</v>
      </c>
      <c r="T134" s="59">
        <v>1492.8610000000001</v>
      </c>
      <c r="U134" s="58">
        <v>0.01</v>
      </c>
      <c r="V134" s="57">
        <v>39095.889000000003</v>
      </c>
      <c r="W134" s="57">
        <v>213.76599999999999</v>
      </c>
      <c r="X134" s="57">
        <v>122.065</v>
      </c>
      <c r="Y134" s="57">
        <v>541.60500000000002</v>
      </c>
      <c r="Z134" s="81">
        <v>0.31</v>
      </c>
      <c r="AA134" s="57">
        <v>31113.763999999999</v>
      </c>
      <c r="AB134" s="57">
        <v>210.893</v>
      </c>
      <c r="AC134" s="57">
        <v>1.772</v>
      </c>
      <c r="AD134" s="57">
        <v>2058.1260000000002</v>
      </c>
      <c r="AE134" s="81">
        <v>0.01</v>
      </c>
    </row>
    <row r="135" spans="1:31" x14ac:dyDescent="0.15">
      <c r="A135" s="65" t="s">
        <v>66</v>
      </c>
      <c r="B135" s="64">
        <v>2424.5100000000002</v>
      </c>
      <c r="C135" s="64">
        <v>630</v>
      </c>
      <c r="D135" s="64">
        <v>9.11</v>
      </c>
      <c r="E135" s="64">
        <v>879</v>
      </c>
      <c r="F135" s="63">
        <v>0.38</v>
      </c>
      <c r="G135" s="62">
        <v>2687.6419999999998</v>
      </c>
      <c r="H135" s="62">
        <v>696.48599999999999</v>
      </c>
      <c r="I135" s="62">
        <v>5.2430000000000003</v>
      </c>
      <c r="J135" s="62">
        <v>1228.114</v>
      </c>
      <c r="K135" s="82">
        <v>0.2</v>
      </c>
      <c r="L135" s="60">
        <v>3318.9589999999998</v>
      </c>
      <c r="M135" s="67">
        <v>648</v>
      </c>
      <c r="N135" s="49">
        <v>3.61</v>
      </c>
      <c r="O135" s="49">
        <v>2480</v>
      </c>
      <c r="P135" s="48">
        <v>0.11</v>
      </c>
      <c r="Q135" s="59">
        <v>3828.5619999999999</v>
      </c>
      <c r="R135" s="59">
        <v>488.35300000000001</v>
      </c>
      <c r="S135" s="59">
        <v>10.731</v>
      </c>
      <c r="T135" s="59">
        <v>1162.24</v>
      </c>
      <c r="U135" s="58">
        <v>0.31</v>
      </c>
      <c r="V135" s="57">
        <v>3444.1120000000001</v>
      </c>
      <c r="W135" s="57">
        <v>489.19400000000002</v>
      </c>
      <c r="X135" s="57">
        <v>16.335999999999999</v>
      </c>
      <c r="Y135" s="57">
        <v>1490.818</v>
      </c>
      <c r="Z135" s="81">
        <v>0.47</v>
      </c>
      <c r="AA135" s="57">
        <v>2557.9299999999998</v>
      </c>
      <c r="AB135" s="57">
        <v>536.73400000000004</v>
      </c>
      <c r="AC135" s="57">
        <v>13.223000000000001</v>
      </c>
      <c r="AD135" s="57">
        <v>1378.6579999999999</v>
      </c>
      <c r="AE135" s="81">
        <v>0.52</v>
      </c>
    </row>
    <row r="136" spans="1:31" x14ac:dyDescent="0.15">
      <c r="A136" s="65" t="s">
        <v>65</v>
      </c>
      <c r="B136" s="64">
        <v>157584.07999999999</v>
      </c>
      <c r="C136" s="64">
        <v>229</v>
      </c>
      <c r="D136" s="64">
        <v>1468.9280000000001</v>
      </c>
      <c r="E136" s="64">
        <v>403</v>
      </c>
      <c r="F136" s="63">
        <v>0.93</v>
      </c>
      <c r="G136" s="62">
        <v>156233.56099999999</v>
      </c>
      <c r="H136" s="62">
        <v>247.02199999999999</v>
      </c>
      <c r="I136" s="62">
        <v>1148.8240000000001</v>
      </c>
      <c r="J136" s="62">
        <v>424.79399999999998</v>
      </c>
      <c r="K136" s="82">
        <v>0.74</v>
      </c>
      <c r="L136" s="60">
        <v>166606.65900000001</v>
      </c>
      <c r="M136" s="67">
        <v>220</v>
      </c>
      <c r="N136" s="49">
        <v>1258.434</v>
      </c>
      <c r="O136" s="49">
        <v>449</v>
      </c>
      <c r="P136" s="48">
        <v>0.76</v>
      </c>
      <c r="Q136" s="59">
        <v>174411.788</v>
      </c>
      <c r="R136" s="59">
        <v>183.238</v>
      </c>
      <c r="S136" s="59">
        <v>1406.53</v>
      </c>
      <c r="T136" s="59">
        <v>426.76499999999999</v>
      </c>
      <c r="U136" s="58">
        <v>0.81</v>
      </c>
      <c r="V136" s="57">
        <v>167504.103</v>
      </c>
      <c r="W136" s="57">
        <v>180.48699999999999</v>
      </c>
      <c r="X136" s="57">
        <v>1146.2080000000001</v>
      </c>
      <c r="Y136" s="57">
        <v>537.94200000000001</v>
      </c>
      <c r="Z136" s="81">
        <v>0.68</v>
      </c>
      <c r="AA136" s="57">
        <v>162403.084</v>
      </c>
      <c r="AB136" s="57">
        <v>178.12799999999999</v>
      </c>
      <c r="AC136" s="57">
        <v>1251.366</v>
      </c>
      <c r="AD136" s="57">
        <v>478.14400000000001</v>
      </c>
      <c r="AE136" s="81">
        <v>0.77</v>
      </c>
    </row>
    <row r="137" spans="1:31" x14ac:dyDescent="0.15">
      <c r="A137" s="55" t="s">
        <v>62</v>
      </c>
      <c r="B137" s="54">
        <v>392418.70299999998</v>
      </c>
      <c r="C137" s="54">
        <v>230</v>
      </c>
      <c r="D137" s="54">
        <v>1689.4069999999999</v>
      </c>
      <c r="E137" s="54">
        <v>481</v>
      </c>
      <c r="F137" s="53">
        <v>0</v>
      </c>
      <c r="G137" s="52">
        <v>394249.375</v>
      </c>
      <c r="H137" s="52">
        <v>260.85199999999998</v>
      </c>
      <c r="I137" s="52">
        <v>1346.8910000000001</v>
      </c>
      <c r="J137" s="52">
        <v>522.37599999999998</v>
      </c>
      <c r="K137" s="80">
        <v>0.34</v>
      </c>
      <c r="L137" s="79">
        <v>427124.63699999999</v>
      </c>
      <c r="M137" s="38">
        <v>236</v>
      </c>
      <c r="N137" s="37">
        <v>1457.068</v>
      </c>
      <c r="O137" s="49">
        <v>543</v>
      </c>
      <c r="P137" s="48">
        <v>0</v>
      </c>
      <c r="Q137" s="47">
        <v>449583.516</v>
      </c>
      <c r="R137" s="47">
        <v>182.113</v>
      </c>
      <c r="S137" s="47">
        <v>1664.221</v>
      </c>
      <c r="T137" s="47">
        <v>477.64499999999998</v>
      </c>
      <c r="U137" s="46">
        <v>0.37</v>
      </c>
      <c r="V137" s="45">
        <v>434485.51799999998</v>
      </c>
      <c r="W137" s="45">
        <v>183.98699999999999</v>
      </c>
      <c r="X137" s="45">
        <v>1491.5150000000001</v>
      </c>
      <c r="Y137" s="45">
        <v>590.62</v>
      </c>
      <c r="Z137" s="78">
        <v>0.34</v>
      </c>
      <c r="AA137" s="45">
        <v>404291.11</v>
      </c>
      <c r="AB137" s="45">
        <v>178.51400000000001</v>
      </c>
      <c r="AC137" s="45">
        <v>1455.6120000000001</v>
      </c>
      <c r="AD137" s="45">
        <v>525.80899999999997</v>
      </c>
      <c r="AE137" s="78">
        <v>0.36</v>
      </c>
    </row>
    <row r="138" spans="1:31" x14ac:dyDescent="0.15">
      <c r="A138" s="75" t="s">
        <v>9</v>
      </c>
      <c r="B138" s="77"/>
      <c r="C138" s="77"/>
      <c r="D138" s="154"/>
      <c r="E138" s="77"/>
      <c r="F138" s="149"/>
      <c r="G138" s="77"/>
      <c r="H138" s="76"/>
      <c r="I138" s="62"/>
      <c r="J138" s="62"/>
      <c r="K138" s="61"/>
      <c r="L138" s="75"/>
      <c r="M138" s="74"/>
      <c r="N138" s="49"/>
      <c r="O138" s="73"/>
      <c r="P138" s="72"/>
      <c r="Q138" s="71"/>
      <c r="R138" s="71"/>
      <c r="S138" s="71"/>
      <c r="T138" s="71"/>
      <c r="U138" s="70"/>
      <c r="V138" s="69"/>
      <c r="W138" s="69"/>
      <c r="X138" s="69"/>
      <c r="Y138" s="69"/>
      <c r="Z138" s="68"/>
      <c r="AA138" s="69"/>
      <c r="AB138" s="69"/>
      <c r="AC138" s="69"/>
      <c r="AD138" s="69"/>
      <c r="AE138" s="68"/>
    </row>
    <row r="139" spans="1:31" x14ac:dyDescent="0.15">
      <c r="A139" s="65" t="s">
        <v>64</v>
      </c>
      <c r="B139" s="64">
        <v>11308.448</v>
      </c>
      <c r="C139" s="64">
        <v>135</v>
      </c>
      <c r="D139" s="64">
        <v>8.032</v>
      </c>
      <c r="E139" s="64">
        <v>1169</v>
      </c>
      <c r="F139" s="63">
        <v>7.0000000000000007E-2</v>
      </c>
      <c r="G139" s="62">
        <v>10958.258</v>
      </c>
      <c r="H139" s="62">
        <v>140.304</v>
      </c>
      <c r="I139" s="62"/>
      <c r="J139" s="62"/>
      <c r="K139" s="61"/>
      <c r="L139" s="60">
        <v>10937.001</v>
      </c>
      <c r="M139" s="67">
        <v>129</v>
      </c>
      <c r="N139" s="49">
        <v>0.32</v>
      </c>
      <c r="O139" s="49">
        <v>1081</v>
      </c>
      <c r="P139" s="48">
        <v>0</v>
      </c>
      <c r="Q139" s="59">
        <v>15559.914000000001</v>
      </c>
      <c r="R139" s="59">
        <v>94.74</v>
      </c>
      <c r="S139" s="59"/>
      <c r="T139" s="59"/>
      <c r="U139" s="66"/>
      <c r="V139" s="57">
        <v>15410.521000000001</v>
      </c>
      <c r="W139" s="57">
        <v>86.253</v>
      </c>
      <c r="X139" s="57"/>
      <c r="Y139" s="57"/>
      <c r="Z139" s="56"/>
      <c r="AA139" s="57">
        <v>16160.406999999999</v>
      </c>
      <c r="AB139" s="57">
        <v>66.930999999999997</v>
      </c>
      <c r="AC139" s="57"/>
      <c r="AD139" s="57"/>
      <c r="AE139" s="56"/>
    </row>
    <row r="140" spans="1:31" x14ac:dyDescent="0.15">
      <c r="A140" s="65" t="s">
        <v>63</v>
      </c>
      <c r="B140" s="64">
        <v>7976.4610000000002</v>
      </c>
      <c r="C140" s="64">
        <v>173</v>
      </c>
      <c r="D140" s="64">
        <v>5.1150000000000002</v>
      </c>
      <c r="E140" s="64">
        <v>581</v>
      </c>
      <c r="F140" s="63">
        <v>0.06</v>
      </c>
      <c r="G140" s="62">
        <v>8016.9030000000002</v>
      </c>
      <c r="H140" s="62">
        <v>190.20500000000001</v>
      </c>
      <c r="I140" s="62"/>
      <c r="J140" s="62"/>
      <c r="K140" s="61"/>
      <c r="L140" s="60">
        <v>10692.665999999999</v>
      </c>
      <c r="M140" s="49">
        <v>155</v>
      </c>
      <c r="N140" s="49"/>
      <c r="O140" s="49"/>
      <c r="P140" s="48"/>
      <c r="Q140" s="59">
        <v>8376.5010000000002</v>
      </c>
      <c r="R140" s="59">
        <v>128.435</v>
      </c>
      <c r="S140" s="59">
        <v>9.4</v>
      </c>
      <c r="T140" s="59">
        <v>462.02100000000002</v>
      </c>
      <c r="U140" s="58">
        <v>0.11</v>
      </c>
      <c r="V140" s="57">
        <v>6180.6639999999998</v>
      </c>
      <c r="W140" s="57">
        <v>118.05500000000001</v>
      </c>
      <c r="X140" s="57"/>
      <c r="Y140" s="57"/>
      <c r="Z140" s="56"/>
      <c r="AA140" s="57">
        <v>4242.1909999999998</v>
      </c>
      <c r="AB140" s="57">
        <v>113.90600000000001</v>
      </c>
      <c r="AC140" s="57"/>
      <c r="AD140" s="57"/>
      <c r="AE140" s="56"/>
    </row>
    <row r="141" spans="1:31" x14ac:dyDescent="0.15">
      <c r="A141" s="55" t="s">
        <v>62</v>
      </c>
      <c r="B141" s="54">
        <v>19284.909</v>
      </c>
      <c r="C141" s="54">
        <v>151</v>
      </c>
      <c r="D141" s="54">
        <v>13.147</v>
      </c>
      <c r="E141" s="54">
        <v>940</v>
      </c>
      <c r="F141" s="53">
        <v>0</v>
      </c>
      <c r="G141" s="52">
        <v>18975.161</v>
      </c>
      <c r="H141" s="52">
        <v>161.387</v>
      </c>
      <c r="I141" s="52"/>
      <c r="J141" s="52"/>
      <c r="K141" s="51"/>
      <c r="L141" s="50">
        <v>21629.667000000001</v>
      </c>
      <c r="M141" s="38">
        <v>142</v>
      </c>
      <c r="N141" s="37">
        <v>0.32</v>
      </c>
      <c r="O141" s="49">
        <v>1081</v>
      </c>
      <c r="P141" s="48">
        <v>0</v>
      </c>
      <c r="Q141" s="47">
        <v>23936.415000000001</v>
      </c>
      <c r="R141" s="47">
        <v>106.532</v>
      </c>
      <c r="S141" s="47">
        <v>9.4</v>
      </c>
      <c r="T141" s="47">
        <v>462.02100000000002</v>
      </c>
      <c r="U141" s="46">
        <v>0.04</v>
      </c>
      <c r="V141" s="45">
        <v>21591.185000000001</v>
      </c>
      <c r="W141" s="45">
        <v>95.356999999999999</v>
      </c>
      <c r="X141" s="45"/>
      <c r="Y141" s="45"/>
      <c r="Z141" s="44"/>
      <c r="AA141" s="45">
        <v>20402.598000000002</v>
      </c>
      <c r="AB141" s="45">
        <v>76.697999999999993</v>
      </c>
      <c r="AC141" s="45"/>
      <c r="AD141" s="45"/>
      <c r="AE141" s="44"/>
    </row>
    <row r="142" spans="1:31" x14ac:dyDescent="0.15">
      <c r="A142" s="43" t="s">
        <v>61</v>
      </c>
      <c r="B142" s="42">
        <v>2630606.7250000001</v>
      </c>
      <c r="C142" s="42">
        <v>175</v>
      </c>
      <c r="D142" s="42">
        <v>46334.786</v>
      </c>
      <c r="E142" s="42">
        <v>690</v>
      </c>
      <c r="F142" s="150">
        <v>2</v>
      </c>
      <c r="G142" s="41">
        <v>2579085.5669999998</v>
      </c>
      <c r="H142" s="41">
        <v>195.268</v>
      </c>
      <c r="I142" s="41">
        <v>40396.531000000003</v>
      </c>
      <c r="J142" s="41">
        <v>777.54300000000001</v>
      </c>
      <c r="K142" s="40">
        <v>1.57</v>
      </c>
      <c r="L142" s="39">
        <v>2669664.6549999998</v>
      </c>
      <c r="M142" s="38">
        <v>176</v>
      </c>
      <c r="N142" s="37">
        <v>42945.377999999997</v>
      </c>
      <c r="O142" s="36">
        <v>726</v>
      </c>
      <c r="P142" s="35">
        <v>2</v>
      </c>
      <c r="Q142" s="34">
        <v>2858213.2889999999</v>
      </c>
      <c r="R142" s="34">
        <v>135.81899999999999</v>
      </c>
      <c r="S142" s="34">
        <v>50312.396999999997</v>
      </c>
      <c r="T142" s="34">
        <v>591.60699999999997</v>
      </c>
      <c r="U142" s="33">
        <v>1.78</v>
      </c>
      <c r="V142" s="32">
        <v>2718600.4219999998</v>
      </c>
      <c r="W142" s="32">
        <v>131.96899999999999</v>
      </c>
      <c r="X142" s="32">
        <v>39489.142</v>
      </c>
      <c r="Y142" s="32">
        <v>654.05899999999997</v>
      </c>
      <c r="Z142" s="31">
        <v>1.45</v>
      </c>
      <c r="AA142" s="32">
        <v>2498526.7400000002</v>
      </c>
      <c r="AB142" s="32">
        <v>135.33000000000001</v>
      </c>
      <c r="AC142" s="32">
        <v>41447.94</v>
      </c>
      <c r="AD142" s="32">
        <v>641.9</v>
      </c>
      <c r="AE142" s="31">
        <v>1.66</v>
      </c>
    </row>
  </sheetData>
  <mergeCells count="27">
    <mergeCell ref="N2:P2"/>
    <mergeCell ref="AC3:AE3"/>
    <mergeCell ref="AA72:AB72"/>
    <mergeCell ref="AC72:AE72"/>
    <mergeCell ref="AA3:AB3"/>
    <mergeCell ref="Q72:R72"/>
    <mergeCell ref="S72:U72"/>
    <mergeCell ref="V72:W72"/>
    <mergeCell ref="X72:Z72"/>
    <mergeCell ref="Q3:R3"/>
    <mergeCell ref="S3:U3"/>
    <mergeCell ref="V3:W3"/>
    <mergeCell ref="X3:Z3"/>
    <mergeCell ref="N3:P3"/>
    <mergeCell ref="I72:K72"/>
    <mergeCell ref="A3:A4"/>
    <mergeCell ref="G3:H3"/>
    <mergeCell ref="I3:K3"/>
    <mergeCell ref="A72:A73"/>
    <mergeCell ref="B3:C3"/>
    <mergeCell ref="D3:F3"/>
    <mergeCell ref="B72:C72"/>
    <mergeCell ref="D72:F72"/>
    <mergeCell ref="G72:H72"/>
    <mergeCell ref="L72:M72"/>
    <mergeCell ref="N72:P72"/>
    <mergeCell ref="L3:M3"/>
  </mergeCells>
  <phoneticPr fontId="3"/>
  <pageMargins left="0.70866141732283472" right="0.70866141732283472" top="0.55118110236220474" bottom="0.15748031496062992" header="0.31496062992125984" footer="0.31496062992125984"/>
  <pageSetup paperSize="9" scale="55" fitToHeight="0" orientation="portrait" r:id="rId1"/>
  <rowBreaks count="1" manualBreakCount="1">
    <brk id="70" max="16383" man="1"/>
  </rowBreaks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2"/>
  <sheetViews>
    <sheetView view="pageBreakPreview" topLeftCell="A88" zoomScale="85" zoomScaleNormal="100" zoomScaleSheetLayoutView="85" workbookViewId="0">
      <selection activeCell="G59" sqref="G59"/>
    </sheetView>
  </sheetViews>
  <sheetFormatPr defaultRowHeight="13.5" x14ac:dyDescent="0.15"/>
  <cols>
    <col min="1" max="1" width="30.125" style="184" customWidth="1"/>
    <col min="2" max="2" width="10.5" style="184" customWidth="1"/>
    <col min="3" max="3" width="12.75" style="184" customWidth="1"/>
    <col min="4" max="4" width="9.375" style="184" customWidth="1"/>
    <col min="5" max="5" width="12.75" style="184" customWidth="1"/>
    <col min="6" max="6" width="9.375" style="184" customWidth="1"/>
    <col min="7" max="7" width="12.75" style="184" customWidth="1"/>
    <col min="8" max="8" width="9.375" style="184" customWidth="1"/>
    <col min="9" max="9" width="12.75" style="184" customWidth="1"/>
    <col min="10" max="10" width="9.375" style="184" customWidth="1"/>
    <col min="11" max="11" width="12.75" style="184" customWidth="1"/>
    <col min="12" max="12" width="9.375" style="184" customWidth="1"/>
    <col min="13" max="13" width="12.75" style="184" customWidth="1"/>
    <col min="14" max="14" width="9.375" style="184" customWidth="1"/>
    <col min="15" max="15" width="12.75" style="184" customWidth="1"/>
    <col min="16" max="16" width="9.375" style="184" customWidth="1"/>
    <col min="17" max="17" width="12.75" style="184" customWidth="1"/>
    <col min="18" max="18" width="9.375" style="184" customWidth="1"/>
    <col min="19" max="19" width="12.75" style="184" customWidth="1"/>
    <col min="20" max="20" width="9.375" style="184" customWidth="1"/>
    <col min="21" max="21" width="12.75" style="184" customWidth="1"/>
    <col min="22" max="22" width="9.375" style="184" customWidth="1"/>
    <col min="23" max="23" width="9.375" style="213" customWidth="1"/>
    <col min="24" max="24" width="11.875" style="184" customWidth="1"/>
    <col min="25" max="25" width="10.5" style="184" customWidth="1"/>
    <col min="26" max="243" width="9" style="184"/>
    <col min="244" max="244" width="30.125" style="184" customWidth="1"/>
    <col min="245" max="245" width="15.625" style="184" customWidth="1"/>
    <col min="246" max="246" width="9" style="184"/>
    <col min="247" max="247" width="15.625" style="184" customWidth="1"/>
    <col min="248" max="249" width="9" style="184"/>
    <col min="250" max="250" width="15.625" style="184" customWidth="1"/>
    <col min="251" max="252" width="9" style="184"/>
    <col min="253" max="253" width="15.625" style="184" customWidth="1"/>
    <col min="254" max="255" width="9" style="184"/>
    <col min="256" max="256" width="15.625" style="184" customWidth="1"/>
    <col min="257" max="258" width="9" style="184"/>
    <col min="259" max="259" width="15.625" style="184" customWidth="1"/>
    <col min="260" max="261" width="9" style="184"/>
    <col min="262" max="262" width="15.625" style="184" customWidth="1"/>
    <col min="263" max="264" width="9" style="184"/>
    <col min="265" max="265" width="15.625" style="184" customWidth="1"/>
    <col min="266" max="267" width="9" style="184"/>
    <col min="268" max="268" width="15.625" style="184" customWidth="1"/>
    <col min="269" max="270" width="9" style="184"/>
    <col min="271" max="271" width="15.625" style="184" customWidth="1"/>
    <col min="272" max="273" width="9" style="184"/>
    <col min="274" max="274" width="15.625" style="184" customWidth="1"/>
    <col min="275" max="499" width="9" style="184"/>
    <col min="500" max="500" width="30.125" style="184" customWidth="1"/>
    <col min="501" max="501" width="15.625" style="184" customWidth="1"/>
    <col min="502" max="502" width="9" style="184"/>
    <col min="503" max="503" width="15.625" style="184" customWidth="1"/>
    <col min="504" max="505" width="9" style="184"/>
    <col min="506" max="506" width="15.625" style="184" customWidth="1"/>
    <col min="507" max="508" width="9" style="184"/>
    <col min="509" max="509" width="15.625" style="184" customWidth="1"/>
    <col min="510" max="511" width="9" style="184"/>
    <col min="512" max="512" width="15.625" style="184" customWidth="1"/>
    <col min="513" max="514" width="9" style="184"/>
    <col min="515" max="515" width="15.625" style="184" customWidth="1"/>
    <col min="516" max="517" width="9" style="184"/>
    <col min="518" max="518" width="15.625" style="184" customWidth="1"/>
    <col min="519" max="520" width="9" style="184"/>
    <col min="521" max="521" width="15.625" style="184" customWidth="1"/>
    <col min="522" max="523" width="9" style="184"/>
    <col min="524" max="524" width="15.625" style="184" customWidth="1"/>
    <col min="525" max="526" width="9" style="184"/>
    <col min="527" max="527" width="15.625" style="184" customWidth="1"/>
    <col min="528" max="529" width="9" style="184"/>
    <col min="530" max="530" width="15.625" style="184" customWidth="1"/>
    <col min="531" max="755" width="9" style="184"/>
    <col min="756" max="756" width="30.125" style="184" customWidth="1"/>
    <col min="757" max="757" width="15.625" style="184" customWidth="1"/>
    <col min="758" max="758" width="9" style="184"/>
    <col min="759" max="759" width="15.625" style="184" customWidth="1"/>
    <col min="760" max="761" width="9" style="184"/>
    <col min="762" max="762" width="15.625" style="184" customWidth="1"/>
    <col min="763" max="764" width="9" style="184"/>
    <col min="765" max="765" width="15.625" style="184" customWidth="1"/>
    <col min="766" max="767" width="9" style="184"/>
    <col min="768" max="768" width="15.625" style="184" customWidth="1"/>
    <col min="769" max="770" width="9" style="184"/>
    <col min="771" max="771" width="15.625" style="184" customWidth="1"/>
    <col min="772" max="773" width="9" style="184"/>
    <col min="774" max="774" width="15.625" style="184" customWidth="1"/>
    <col min="775" max="776" width="9" style="184"/>
    <col min="777" max="777" width="15.625" style="184" customWidth="1"/>
    <col min="778" max="779" width="9" style="184"/>
    <col min="780" max="780" width="15.625" style="184" customWidth="1"/>
    <col min="781" max="782" width="9" style="184"/>
    <col min="783" max="783" width="15.625" style="184" customWidth="1"/>
    <col min="784" max="785" width="9" style="184"/>
    <col min="786" max="786" width="15.625" style="184" customWidth="1"/>
    <col min="787" max="1011" width="9" style="184"/>
    <col min="1012" max="1012" width="30.125" style="184" customWidth="1"/>
    <col min="1013" max="1013" width="15.625" style="184" customWidth="1"/>
    <col min="1014" max="1014" width="9" style="184"/>
    <col min="1015" max="1015" width="15.625" style="184" customWidth="1"/>
    <col min="1016" max="1017" width="9" style="184"/>
    <col min="1018" max="1018" width="15.625" style="184" customWidth="1"/>
    <col min="1019" max="1020" width="9" style="184"/>
    <col min="1021" max="1021" width="15.625" style="184" customWidth="1"/>
    <col min="1022" max="1023" width="9" style="184"/>
    <col min="1024" max="1024" width="15.625" style="184" customWidth="1"/>
    <col min="1025" max="1026" width="9" style="184"/>
    <col min="1027" max="1027" width="15.625" style="184" customWidth="1"/>
    <col min="1028" max="1029" width="9" style="184"/>
    <col min="1030" max="1030" width="15.625" style="184" customWidth="1"/>
    <col min="1031" max="1032" width="9" style="184"/>
    <col min="1033" max="1033" width="15.625" style="184" customWidth="1"/>
    <col min="1034" max="1035" width="9" style="184"/>
    <col min="1036" max="1036" width="15.625" style="184" customWidth="1"/>
    <col min="1037" max="1038" width="9" style="184"/>
    <col min="1039" max="1039" width="15.625" style="184" customWidth="1"/>
    <col min="1040" max="1041" width="9" style="184"/>
    <col min="1042" max="1042" width="15.625" style="184" customWidth="1"/>
    <col min="1043" max="1267" width="9" style="184"/>
    <col min="1268" max="1268" width="30.125" style="184" customWidth="1"/>
    <col min="1269" max="1269" width="15.625" style="184" customWidth="1"/>
    <col min="1270" max="1270" width="9" style="184"/>
    <col min="1271" max="1271" width="15.625" style="184" customWidth="1"/>
    <col min="1272" max="1273" width="9" style="184"/>
    <col min="1274" max="1274" width="15.625" style="184" customWidth="1"/>
    <col min="1275" max="1276" width="9" style="184"/>
    <col min="1277" max="1277" width="15.625" style="184" customWidth="1"/>
    <col min="1278" max="1279" width="9" style="184"/>
    <col min="1280" max="1280" width="15.625" style="184" customWidth="1"/>
    <col min="1281" max="1282" width="9" style="184"/>
    <col min="1283" max="1283" width="15.625" style="184" customWidth="1"/>
    <col min="1284" max="1285" width="9" style="184"/>
    <col min="1286" max="1286" width="15.625" style="184" customWidth="1"/>
    <col min="1287" max="1288" width="9" style="184"/>
    <col min="1289" max="1289" width="15.625" style="184" customWidth="1"/>
    <col min="1290" max="1291" width="9" style="184"/>
    <col min="1292" max="1292" width="15.625" style="184" customWidth="1"/>
    <col min="1293" max="1294" width="9" style="184"/>
    <col min="1295" max="1295" width="15.625" style="184" customWidth="1"/>
    <col min="1296" max="1297" width="9" style="184"/>
    <col min="1298" max="1298" width="15.625" style="184" customWidth="1"/>
    <col min="1299" max="1523" width="9" style="184"/>
    <col min="1524" max="1524" width="30.125" style="184" customWidth="1"/>
    <col min="1525" max="1525" width="15.625" style="184" customWidth="1"/>
    <col min="1526" max="1526" width="9" style="184"/>
    <col min="1527" max="1527" width="15.625" style="184" customWidth="1"/>
    <col min="1528" max="1529" width="9" style="184"/>
    <col min="1530" max="1530" width="15.625" style="184" customWidth="1"/>
    <col min="1531" max="1532" width="9" style="184"/>
    <col min="1533" max="1533" width="15.625" style="184" customWidth="1"/>
    <col min="1534" max="1535" width="9" style="184"/>
    <col min="1536" max="1536" width="15.625" style="184" customWidth="1"/>
    <col min="1537" max="1538" width="9" style="184"/>
    <col min="1539" max="1539" width="15.625" style="184" customWidth="1"/>
    <col min="1540" max="1541" width="9" style="184"/>
    <col min="1542" max="1542" width="15.625" style="184" customWidth="1"/>
    <col min="1543" max="1544" width="9" style="184"/>
    <col min="1545" max="1545" width="15.625" style="184" customWidth="1"/>
    <col min="1546" max="1547" width="9" style="184"/>
    <col min="1548" max="1548" width="15.625" style="184" customWidth="1"/>
    <col min="1549" max="1550" width="9" style="184"/>
    <col min="1551" max="1551" width="15.625" style="184" customWidth="1"/>
    <col min="1552" max="1553" width="9" style="184"/>
    <col min="1554" max="1554" width="15.625" style="184" customWidth="1"/>
    <col min="1555" max="1779" width="9" style="184"/>
    <col min="1780" max="1780" width="30.125" style="184" customWidth="1"/>
    <col min="1781" max="1781" width="15.625" style="184" customWidth="1"/>
    <col min="1782" max="1782" width="9" style="184"/>
    <col min="1783" max="1783" width="15.625" style="184" customWidth="1"/>
    <col min="1784" max="1785" width="9" style="184"/>
    <col min="1786" max="1786" width="15.625" style="184" customWidth="1"/>
    <col min="1787" max="1788" width="9" style="184"/>
    <col min="1789" max="1789" width="15.625" style="184" customWidth="1"/>
    <col min="1790" max="1791" width="9" style="184"/>
    <col min="1792" max="1792" width="15.625" style="184" customWidth="1"/>
    <col min="1793" max="1794" width="9" style="184"/>
    <col min="1795" max="1795" width="15.625" style="184" customWidth="1"/>
    <col min="1796" max="1797" width="9" style="184"/>
    <col min="1798" max="1798" width="15.625" style="184" customWidth="1"/>
    <col min="1799" max="1800" width="9" style="184"/>
    <col min="1801" max="1801" width="15.625" style="184" customWidth="1"/>
    <col min="1802" max="1803" width="9" style="184"/>
    <col min="1804" max="1804" width="15.625" style="184" customWidth="1"/>
    <col min="1805" max="1806" width="9" style="184"/>
    <col min="1807" max="1807" width="15.625" style="184" customWidth="1"/>
    <col min="1808" max="1809" width="9" style="184"/>
    <col min="1810" max="1810" width="15.625" style="184" customWidth="1"/>
    <col min="1811" max="2035" width="9" style="184"/>
    <col min="2036" max="2036" width="30.125" style="184" customWidth="1"/>
    <col min="2037" max="2037" width="15.625" style="184" customWidth="1"/>
    <col min="2038" max="2038" width="9" style="184"/>
    <col min="2039" max="2039" width="15.625" style="184" customWidth="1"/>
    <col min="2040" max="2041" width="9" style="184"/>
    <col min="2042" max="2042" width="15.625" style="184" customWidth="1"/>
    <col min="2043" max="2044" width="9" style="184"/>
    <col min="2045" max="2045" width="15.625" style="184" customWidth="1"/>
    <col min="2046" max="2047" width="9" style="184"/>
    <col min="2048" max="2048" width="15.625" style="184" customWidth="1"/>
    <col min="2049" max="2050" width="9" style="184"/>
    <col min="2051" max="2051" width="15.625" style="184" customWidth="1"/>
    <col min="2052" max="2053" width="9" style="184"/>
    <col min="2054" max="2054" width="15.625" style="184" customWidth="1"/>
    <col min="2055" max="2056" width="9" style="184"/>
    <col min="2057" max="2057" width="15.625" style="184" customWidth="1"/>
    <col min="2058" max="2059" width="9" style="184"/>
    <col min="2060" max="2060" width="15.625" style="184" customWidth="1"/>
    <col min="2061" max="2062" width="9" style="184"/>
    <col min="2063" max="2063" width="15.625" style="184" customWidth="1"/>
    <col min="2064" max="2065" width="9" style="184"/>
    <col min="2066" max="2066" width="15.625" style="184" customWidth="1"/>
    <col min="2067" max="2291" width="9" style="184"/>
    <col min="2292" max="2292" width="30.125" style="184" customWidth="1"/>
    <col min="2293" max="2293" width="15.625" style="184" customWidth="1"/>
    <col min="2294" max="2294" width="9" style="184"/>
    <col min="2295" max="2295" width="15.625" style="184" customWidth="1"/>
    <col min="2296" max="2297" width="9" style="184"/>
    <col min="2298" max="2298" width="15.625" style="184" customWidth="1"/>
    <col min="2299" max="2300" width="9" style="184"/>
    <col min="2301" max="2301" width="15.625" style="184" customWidth="1"/>
    <col min="2302" max="2303" width="9" style="184"/>
    <col min="2304" max="2304" width="15.625" style="184" customWidth="1"/>
    <col min="2305" max="2306" width="9" style="184"/>
    <col min="2307" max="2307" width="15.625" style="184" customWidth="1"/>
    <col min="2308" max="2309" width="9" style="184"/>
    <col min="2310" max="2310" width="15.625" style="184" customWidth="1"/>
    <col min="2311" max="2312" width="9" style="184"/>
    <col min="2313" max="2313" width="15.625" style="184" customWidth="1"/>
    <col min="2314" max="2315" width="9" style="184"/>
    <col min="2316" max="2316" width="15.625" style="184" customWidth="1"/>
    <col min="2317" max="2318" width="9" style="184"/>
    <col min="2319" max="2319" width="15.625" style="184" customWidth="1"/>
    <col min="2320" max="2321" width="9" style="184"/>
    <col min="2322" max="2322" width="15.625" style="184" customWidth="1"/>
    <col min="2323" max="2547" width="9" style="184"/>
    <col min="2548" max="2548" width="30.125" style="184" customWidth="1"/>
    <col min="2549" max="2549" width="15.625" style="184" customWidth="1"/>
    <col min="2550" max="2550" width="9" style="184"/>
    <col min="2551" max="2551" width="15.625" style="184" customWidth="1"/>
    <col min="2552" max="2553" width="9" style="184"/>
    <col min="2554" max="2554" width="15.625" style="184" customWidth="1"/>
    <col min="2555" max="2556" width="9" style="184"/>
    <col min="2557" max="2557" width="15.625" style="184" customWidth="1"/>
    <col min="2558" max="2559" width="9" style="184"/>
    <col min="2560" max="2560" width="15.625" style="184" customWidth="1"/>
    <col min="2561" max="2562" width="9" style="184"/>
    <col min="2563" max="2563" width="15.625" style="184" customWidth="1"/>
    <col min="2564" max="2565" width="9" style="184"/>
    <col min="2566" max="2566" width="15.625" style="184" customWidth="1"/>
    <col min="2567" max="2568" width="9" style="184"/>
    <col min="2569" max="2569" width="15.625" style="184" customWidth="1"/>
    <col min="2570" max="2571" width="9" style="184"/>
    <col min="2572" max="2572" width="15.625" style="184" customWidth="1"/>
    <col min="2573" max="2574" width="9" style="184"/>
    <col min="2575" max="2575" width="15.625" style="184" customWidth="1"/>
    <col min="2576" max="2577" width="9" style="184"/>
    <col min="2578" max="2578" width="15.625" style="184" customWidth="1"/>
    <col min="2579" max="2803" width="9" style="184"/>
    <col min="2804" max="2804" width="30.125" style="184" customWidth="1"/>
    <col min="2805" max="2805" width="15.625" style="184" customWidth="1"/>
    <col min="2806" max="2806" width="9" style="184"/>
    <col min="2807" max="2807" width="15.625" style="184" customWidth="1"/>
    <col min="2808" max="2809" width="9" style="184"/>
    <col min="2810" max="2810" width="15.625" style="184" customWidth="1"/>
    <col min="2811" max="2812" width="9" style="184"/>
    <col min="2813" max="2813" width="15.625" style="184" customWidth="1"/>
    <col min="2814" max="2815" width="9" style="184"/>
    <col min="2816" max="2816" width="15.625" style="184" customWidth="1"/>
    <col min="2817" max="2818" width="9" style="184"/>
    <col min="2819" max="2819" width="15.625" style="184" customWidth="1"/>
    <col min="2820" max="2821" width="9" style="184"/>
    <col min="2822" max="2822" width="15.625" style="184" customWidth="1"/>
    <col min="2823" max="2824" width="9" style="184"/>
    <col min="2825" max="2825" width="15.625" style="184" customWidth="1"/>
    <col min="2826" max="2827" width="9" style="184"/>
    <col min="2828" max="2828" width="15.625" style="184" customWidth="1"/>
    <col min="2829" max="2830" width="9" style="184"/>
    <col min="2831" max="2831" width="15.625" style="184" customWidth="1"/>
    <col min="2832" max="2833" width="9" style="184"/>
    <col min="2834" max="2834" width="15.625" style="184" customWidth="1"/>
    <col min="2835" max="3059" width="9" style="184"/>
    <col min="3060" max="3060" width="30.125" style="184" customWidth="1"/>
    <col min="3061" max="3061" width="15.625" style="184" customWidth="1"/>
    <col min="3062" max="3062" width="9" style="184"/>
    <col min="3063" max="3063" width="15.625" style="184" customWidth="1"/>
    <col min="3064" max="3065" width="9" style="184"/>
    <col min="3066" max="3066" width="15.625" style="184" customWidth="1"/>
    <col min="3067" max="3068" width="9" style="184"/>
    <col min="3069" max="3069" width="15.625" style="184" customWidth="1"/>
    <col min="3070" max="3071" width="9" style="184"/>
    <col min="3072" max="3072" width="15.625" style="184" customWidth="1"/>
    <col min="3073" max="3074" width="9" style="184"/>
    <col min="3075" max="3075" width="15.625" style="184" customWidth="1"/>
    <col min="3076" max="3077" width="9" style="184"/>
    <col min="3078" max="3078" width="15.625" style="184" customWidth="1"/>
    <col min="3079" max="3080" width="9" style="184"/>
    <col min="3081" max="3081" width="15.625" style="184" customWidth="1"/>
    <col min="3082" max="3083" width="9" style="184"/>
    <col min="3084" max="3084" width="15.625" style="184" customWidth="1"/>
    <col min="3085" max="3086" width="9" style="184"/>
    <col min="3087" max="3087" width="15.625" style="184" customWidth="1"/>
    <col min="3088" max="3089" width="9" style="184"/>
    <col min="3090" max="3090" width="15.625" style="184" customWidth="1"/>
    <col min="3091" max="3315" width="9" style="184"/>
    <col min="3316" max="3316" width="30.125" style="184" customWidth="1"/>
    <col min="3317" max="3317" width="15.625" style="184" customWidth="1"/>
    <col min="3318" max="3318" width="9" style="184"/>
    <col min="3319" max="3319" width="15.625" style="184" customWidth="1"/>
    <col min="3320" max="3321" width="9" style="184"/>
    <col min="3322" max="3322" width="15.625" style="184" customWidth="1"/>
    <col min="3323" max="3324" width="9" style="184"/>
    <col min="3325" max="3325" width="15.625" style="184" customWidth="1"/>
    <col min="3326" max="3327" width="9" style="184"/>
    <col min="3328" max="3328" width="15.625" style="184" customWidth="1"/>
    <col min="3329" max="3330" width="9" style="184"/>
    <col min="3331" max="3331" width="15.625" style="184" customWidth="1"/>
    <col min="3332" max="3333" width="9" style="184"/>
    <col min="3334" max="3334" width="15.625" style="184" customWidth="1"/>
    <col min="3335" max="3336" width="9" style="184"/>
    <col min="3337" max="3337" width="15.625" style="184" customWidth="1"/>
    <col min="3338" max="3339" width="9" style="184"/>
    <col min="3340" max="3340" width="15.625" style="184" customWidth="1"/>
    <col min="3341" max="3342" width="9" style="184"/>
    <col min="3343" max="3343" width="15.625" style="184" customWidth="1"/>
    <col min="3344" max="3345" width="9" style="184"/>
    <col min="3346" max="3346" width="15.625" style="184" customWidth="1"/>
    <col min="3347" max="3571" width="9" style="184"/>
    <col min="3572" max="3572" width="30.125" style="184" customWidth="1"/>
    <col min="3573" max="3573" width="15.625" style="184" customWidth="1"/>
    <col min="3574" max="3574" width="9" style="184"/>
    <col min="3575" max="3575" width="15.625" style="184" customWidth="1"/>
    <col min="3576" max="3577" width="9" style="184"/>
    <col min="3578" max="3578" width="15.625" style="184" customWidth="1"/>
    <col min="3579" max="3580" width="9" style="184"/>
    <col min="3581" max="3581" width="15.625" style="184" customWidth="1"/>
    <col min="3582" max="3583" width="9" style="184"/>
    <col min="3584" max="3584" width="15.625" style="184" customWidth="1"/>
    <col min="3585" max="3586" width="9" style="184"/>
    <col min="3587" max="3587" width="15.625" style="184" customWidth="1"/>
    <col min="3588" max="3589" width="9" style="184"/>
    <col min="3590" max="3590" width="15.625" style="184" customWidth="1"/>
    <col min="3591" max="3592" width="9" style="184"/>
    <col min="3593" max="3593" width="15.625" style="184" customWidth="1"/>
    <col min="3594" max="3595" width="9" style="184"/>
    <col min="3596" max="3596" width="15.625" style="184" customWidth="1"/>
    <col min="3597" max="3598" width="9" style="184"/>
    <col min="3599" max="3599" width="15.625" style="184" customWidth="1"/>
    <col min="3600" max="3601" width="9" style="184"/>
    <col min="3602" max="3602" width="15.625" style="184" customWidth="1"/>
    <col min="3603" max="3827" width="9" style="184"/>
    <col min="3828" max="3828" width="30.125" style="184" customWidth="1"/>
    <col min="3829" max="3829" width="15.625" style="184" customWidth="1"/>
    <col min="3830" max="3830" width="9" style="184"/>
    <col min="3831" max="3831" width="15.625" style="184" customWidth="1"/>
    <col min="3832" max="3833" width="9" style="184"/>
    <col min="3834" max="3834" width="15.625" style="184" customWidth="1"/>
    <col min="3835" max="3836" width="9" style="184"/>
    <col min="3837" max="3837" width="15.625" style="184" customWidth="1"/>
    <col min="3838" max="3839" width="9" style="184"/>
    <col min="3840" max="3840" width="15.625" style="184" customWidth="1"/>
    <col min="3841" max="3842" width="9" style="184"/>
    <col min="3843" max="3843" width="15.625" style="184" customWidth="1"/>
    <col min="3844" max="3845" width="9" style="184"/>
    <col min="3846" max="3846" width="15.625" style="184" customWidth="1"/>
    <col min="3847" max="3848" width="9" style="184"/>
    <col min="3849" max="3849" width="15.625" style="184" customWidth="1"/>
    <col min="3850" max="3851" width="9" style="184"/>
    <col min="3852" max="3852" width="15.625" style="184" customWidth="1"/>
    <col min="3853" max="3854" width="9" style="184"/>
    <col min="3855" max="3855" width="15.625" style="184" customWidth="1"/>
    <col min="3856" max="3857" width="9" style="184"/>
    <col min="3858" max="3858" width="15.625" style="184" customWidth="1"/>
    <col min="3859" max="4083" width="9" style="184"/>
    <col min="4084" max="4084" width="30.125" style="184" customWidth="1"/>
    <col min="4085" max="4085" width="15.625" style="184" customWidth="1"/>
    <col min="4086" max="4086" width="9" style="184"/>
    <col min="4087" max="4087" width="15.625" style="184" customWidth="1"/>
    <col min="4088" max="4089" width="9" style="184"/>
    <col min="4090" max="4090" width="15.625" style="184" customWidth="1"/>
    <col min="4091" max="4092" width="9" style="184"/>
    <col min="4093" max="4093" width="15.625" style="184" customWidth="1"/>
    <col min="4094" max="4095" width="9" style="184"/>
    <col min="4096" max="4096" width="15.625" style="184" customWidth="1"/>
    <col min="4097" max="4098" width="9" style="184"/>
    <col min="4099" max="4099" width="15.625" style="184" customWidth="1"/>
    <col min="4100" max="4101" width="9" style="184"/>
    <col min="4102" max="4102" width="15.625" style="184" customWidth="1"/>
    <col min="4103" max="4104" width="9" style="184"/>
    <col min="4105" max="4105" width="15.625" style="184" customWidth="1"/>
    <col min="4106" max="4107" width="9" style="184"/>
    <col min="4108" max="4108" width="15.625" style="184" customWidth="1"/>
    <col min="4109" max="4110" width="9" style="184"/>
    <col min="4111" max="4111" width="15.625" style="184" customWidth="1"/>
    <col min="4112" max="4113" width="9" style="184"/>
    <col min="4114" max="4114" width="15.625" style="184" customWidth="1"/>
    <col min="4115" max="4339" width="9" style="184"/>
    <col min="4340" max="4340" width="30.125" style="184" customWidth="1"/>
    <col min="4341" max="4341" width="15.625" style="184" customWidth="1"/>
    <col min="4342" max="4342" width="9" style="184"/>
    <col min="4343" max="4343" width="15.625" style="184" customWidth="1"/>
    <col min="4344" max="4345" width="9" style="184"/>
    <col min="4346" max="4346" width="15.625" style="184" customWidth="1"/>
    <col min="4347" max="4348" width="9" style="184"/>
    <col min="4349" max="4349" width="15.625" style="184" customWidth="1"/>
    <col min="4350" max="4351" width="9" style="184"/>
    <col min="4352" max="4352" width="15.625" style="184" customWidth="1"/>
    <col min="4353" max="4354" width="9" style="184"/>
    <col min="4355" max="4355" width="15.625" style="184" customWidth="1"/>
    <col min="4356" max="4357" width="9" style="184"/>
    <col min="4358" max="4358" width="15.625" style="184" customWidth="1"/>
    <col min="4359" max="4360" width="9" style="184"/>
    <col min="4361" max="4361" width="15.625" style="184" customWidth="1"/>
    <col min="4362" max="4363" width="9" style="184"/>
    <col min="4364" max="4364" width="15.625" style="184" customWidth="1"/>
    <col min="4365" max="4366" width="9" style="184"/>
    <col min="4367" max="4367" width="15.625" style="184" customWidth="1"/>
    <col min="4368" max="4369" width="9" style="184"/>
    <col min="4370" max="4370" width="15.625" style="184" customWidth="1"/>
    <col min="4371" max="4595" width="9" style="184"/>
    <col min="4596" max="4596" width="30.125" style="184" customWidth="1"/>
    <col min="4597" max="4597" width="15.625" style="184" customWidth="1"/>
    <col min="4598" max="4598" width="9" style="184"/>
    <col min="4599" max="4599" width="15.625" style="184" customWidth="1"/>
    <col min="4600" max="4601" width="9" style="184"/>
    <col min="4602" max="4602" width="15.625" style="184" customWidth="1"/>
    <col min="4603" max="4604" width="9" style="184"/>
    <col min="4605" max="4605" width="15.625" style="184" customWidth="1"/>
    <col min="4606" max="4607" width="9" style="184"/>
    <col min="4608" max="4608" width="15.625" style="184" customWidth="1"/>
    <col min="4609" max="4610" width="9" style="184"/>
    <col min="4611" max="4611" width="15.625" style="184" customWidth="1"/>
    <col min="4612" max="4613" width="9" style="184"/>
    <col min="4614" max="4614" width="15.625" style="184" customWidth="1"/>
    <col min="4615" max="4616" width="9" style="184"/>
    <col min="4617" max="4617" width="15.625" style="184" customWidth="1"/>
    <col min="4618" max="4619" width="9" style="184"/>
    <col min="4620" max="4620" width="15.625" style="184" customWidth="1"/>
    <col min="4621" max="4622" width="9" style="184"/>
    <col min="4623" max="4623" width="15.625" style="184" customWidth="1"/>
    <col min="4624" max="4625" width="9" style="184"/>
    <col min="4626" max="4626" width="15.625" style="184" customWidth="1"/>
    <col min="4627" max="4851" width="9" style="184"/>
    <col min="4852" max="4852" width="30.125" style="184" customWidth="1"/>
    <col min="4853" max="4853" width="15.625" style="184" customWidth="1"/>
    <col min="4854" max="4854" width="9" style="184"/>
    <col min="4855" max="4855" width="15.625" style="184" customWidth="1"/>
    <col min="4856" max="4857" width="9" style="184"/>
    <col min="4858" max="4858" width="15.625" style="184" customWidth="1"/>
    <col min="4859" max="4860" width="9" style="184"/>
    <col min="4861" max="4861" width="15.625" style="184" customWidth="1"/>
    <col min="4862" max="4863" width="9" style="184"/>
    <col min="4864" max="4864" width="15.625" style="184" customWidth="1"/>
    <col min="4865" max="4866" width="9" style="184"/>
    <col min="4867" max="4867" width="15.625" style="184" customWidth="1"/>
    <col min="4868" max="4869" width="9" style="184"/>
    <col min="4870" max="4870" width="15.625" style="184" customWidth="1"/>
    <col min="4871" max="4872" width="9" style="184"/>
    <col min="4873" max="4873" width="15.625" style="184" customWidth="1"/>
    <col min="4874" max="4875" width="9" style="184"/>
    <col min="4876" max="4876" width="15.625" style="184" customWidth="1"/>
    <col min="4877" max="4878" width="9" style="184"/>
    <col min="4879" max="4879" width="15.625" style="184" customWidth="1"/>
    <col min="4880" max="4881" width="9" style="184"/>
    <col min="4882" max="4882" width="15.625" style="184" customWidth="1"/>
    <col min="4883" max="5107" width="9" style="184"/>
    <col min="5108" max="5108" width="30.125" style="184" customWidth="1"/>
    <col min="5109" max="5109" width="15.625" style="184" customWidth="1"/>
    <col min="5110" max="5110" width="9" style="184"/>
    <col min="5111" max="5111" width="15.625" style="184" customWidth="1"/>
    <col min="5112" max="5113" width="9" style="184"/>
    <col min="5114" max="5114" width="15.625" style="184" customWidth="1"/>
    <col min="5115" max="5116" width="9" style="184"/>
    <col min="5117" max="5117" width="15.625" style="184" customWidth="1"/>
    <col min="5118" max="5119" width="9" style="184"/>
    <col min="5120" max="5120" width="15.625" style="184" customWidth="1"/>
    <col min="5121" max="5122" width="9" style="184"/>
    <col min="5123" max="5123" width="15.625" style="184" customWidth="1"/>
    <col min="5124" max="5125" width="9" style="184"/>
    <col min="5126" max="5126" width="15.625" style="184" customWidth="1"/>
    <col min="5127" max="5128" width="9" style="184"/>
    <col min="5129" max="5129" width="15.625" style="184" customWidth="1"/>
    <col min="5130" max="5131" width="9" style="184"/>
    <col min="5132" max="5132" width="15.625" style="184" customWidth="1"/>
    <col min="5133" max="5134" width="9" style="184"/>
    <col min="5135" max="5135" width="15.625" style="184" customWidth="1"/>
    <col min="5136" max="5137" width="9" style="184"/>
    <col min="5138" max="5138" width="15.625" style="184" customWidth="1"/>
    <col min="5139" max="5363" width="9" style="184"/>
    <col min="5364" max="5364" width="30.125" style="184" customWidth="1"/>
    <col min="5365" max="5365" width="15.625" style="184" customWidth="1"/>
    <col min="5366" max="5366" width="9" style="184"/>
    <col min="5367" max="5367" width="15.625" style="184" customWidth="1"/>
    <col min="5368" max="5369" width="9" style="184"/>
    <col min="5370" max="5370" width="15.625" style="184" customWidth="1"/>
    <col min="5371" max="5372" width="9" style="184"/>
    <col min="5373" max="5373" width="15.625" style="184" customWidth="1"/>
    <col min="5374" max="5375" width="9" style="184"/>
    <col min="5376" max="5376" width="15.625" style="184" customWidth="1"/>
    <col min="5377" max="5378" width="9" style="184"/>
    <col min="5379" max="5379" width="15.625" style="184" customWidth="1"/>
    <col min="5380" max="5381" width="9" style="184"/>
    <col min="5382" max="5382" width="15.625" style="184" customWidth="1"/>
    <col min="5383" max="5384" width="9" style="184"/>
    <col min="5385" max="5385" width="15.625" style="184" customWidth="1"/>
    <col min="5386" max="5387" width="9" style="184"/>
    <col min="5388" max="5388" width="15.625" style="184" customWidth="1"/>
    <col min="5389" max="5390" width="9" style="184"/>
    <col min="5391" max="5391" width="15.625" style="184" customWidth="1"/>
    <col min="5392" max="5393" width="9" style="184"/>
    <col min="5394" max="5394" width="15.625" style="184" customWidth="1"/>
    <col min="5395" max="5619" width="9" style="184"/>
    <col min="5620" max="5620" width="30.125" style="184" customWidth="1"/>
    <col min="5621" max="5621" width="15.625" style="184" customWidth="1"/>
    <col min="5622" max="5622" width="9" style="184"/>
    <col min="5623" max="5623" width="15.625" style="184" customWidth="1"/>
    <col min="5624" max="5625" width="9" style="184"/>
    <col min="5626" max="5626" width="15.625" style="184" customWidth="1"/>
    <col min="5627" max="5628" width="9" style="184"/>
    <col min="5629" max="5629" width="15.625" style="184" customWidth="1"/>
    <col min="5630" max="5631" width="9" style="184"/>
    <col min="5632" max="5632" width="15.625" style="184" customWidth="1"/>
    <col min="5633" max="5634" width="9" style="184"/>
    <col min="5635" max="5635" width="15.625" style="184" customWidth="1"/>
    <col min="5636" max="5637" width="9" style="184"/>
    <col min="5638" max="5638" width="15.625" style="184" customWidth="1"/>
    <col min="5639" max="5640" width="9" style="184"/>
    <col min="5641" max="5641" width="15.625" style="184" customWidth="1"/>
    <col min="5642" max="5643" width="9" style="184"/>
    <col min="5644" max="5644" width="15.625" style="184" customWidth="1"/>
    <col min="5645" max="5646" width="9" style="184"/>
    <col min="5647" max="5647" width="15.625" style="184" customWidth="1"/>
    <col min="5648" max="5649" width="9" style="184"/>
    <col min="5650" max="5650" width="15.625" style="184" customWidth="1"/>
    <col min="5651" max="5875" width="9" style="184"/>
    <col min="5876" max="5876" width="30.125" style="184" customWidth="1"/>
    <col min="5877" max="5877" width="15.625" style="184" customWidth="1"/>
    <col min="5878" max="5878" width="9" style="184"/>
    <col min="5879" max="5879" width="15.625" style="184" customWidth="1"/>
    <col min="5880" max="5881" width="9" style="184"/>
    <col min="5882" max="5882" width="15.625" style="184" customWidth="1"/>
    <col min="5883" max="5884" width="9" style="184"/>
    <col min="5885" max="5885" width="15.625" style="184" customWidth="1"/>
    <col min="5886" max="5887" width="9" style="184"/>
    <col min="5888" max="5888" width="15.625" style="184" customWidth="1"/>
    <col min="5889" max="5890" width="9" style="184"/>
    <col min="5891" max="5891" width="15.625" style="184" customWidth="1"/>
    <col min="5892" max="5893" width="9" style="184"/>
    <col min="5894" max="5894" width="15.625" style="184" customWidth="1"/>
    <col min="5895" max="5896" width="9" style="184"/>
    <col min="5897" max="5897" width="15.625" style="184" customWidth="1"/>
    <col min="5898" max="5899" width="9" style="184"/>
    <col min="5900" max="5900" width="15.625" style="184" customWidth="1"/>
    <col min="5901" max="5902" width="9" style="184"/>
    <col min="5903" max="5903" width="15.625" style="184" customWidth="1"/>
    <col min="5904" max="5905" width="9" style="184"/>
    <col min="5906" max="5906" width="15.625" style="184" customWidth="1"/>
    <col min="5907" max="6131" width="9" style="184"/>
    <col min="6132" max="6132" width="30.125" style="184" customWidth="1"/>
    <col min="6133" max="6133" width="15.625" style="184" customWidth="1"/>
    <col min="6134" max="6134" width="9" style="184"/>
    <col min="6135" max="6135" width="15.625" style="184" customWidth="1"/>
    <col min="6136" max="6137" width="9" style="184"/>
    <col min="6138" max="6138" width="15.625" style="184" customWidth="1"/>
    <col min="6139" max="6140" width="9" style="184"/>
    <col min="6141" max="6141" width="15.625" style="184" customWidth="1"/>
    <col min="6142" max="6143" width="9" style="184"/>
    <col min="6144" max="6144" width="15.625" style="184" customWidth="1"/>
    <col min="6145" max="6146" width="9" style="184"/>
    <col min="6147" max="6147" width="15.625" style="184" customWidth="1"/>
    <col min="6148" max="6149" width="9" style="184"/>
    <col min="6150" max="6150" width="15.625" style="184" customWidth="1"/>
    <col min="6151" max="6152" width="9" style="184"/>
    <col min="6153" max="6153" width="15.625" style="184" customWidth="1"/>
    <col min="6154" max="6155" width="9" style="184"/>
    <col min="6156" max="6156" width="15.625" style="184" customWidth="1"/>
    <col min="6157" max="6158" width="9" style="184"/>
    <col min="6159" max="6159" width="15.625" style="184" customWidth="1"/>
    <col min="6160" max="6161" width="9" style="184"/>
    <col min="6162" max="6162" width="15.625" style="184" customWidth="1"/>
    <col min="6163" max="6387" width="9" style="184"/>
    <col min="6388" max="6388" width="30.125" style="184" customWidth="1"/>
    <col min="6389" max="6389" width="15.625" style="184" customWidth="1"/>
    <col min="6390" max="6390" width="9" style="184"/>
    <col min="6391" max="6391" width="15.625" style="184" customWidth="1"/>
    <col min="6392" max="6393" width="9" style="184"/>
    <col min="6394" max="6394" width="15.625" style="184" customWidth="1"/>
    <col min="6395" max="6396" width="9" style="184"/>
    <col min="6397" max="6397" width="15.625" style="184" customWidth="1"/>
    <col min="6398" max="6399" width="9" style="184"/>
    <col min="6400" max="6400" width="15.625" style="184" customWidth="1"/>
    <col min="6401" max="6402" width="9" style="184"/>
    <col min="6403" max="6403" width="15.625" style="184" customWidth="1"/>
    <col min="6404" max="6405" width="9" style="184"/>
    <col min="6406" max="6406" width="15.625" style="184" customWidth="1"/>
    <col min="6407" max="6408" width="9" style="184"/>
    <col min="6409" max="6409" width="15.625" style="184" customWidth="1"/>
    <col min="6410" max="6411" width="9" style="184"/>
    <col min="6412" max="6412" width="15.625" style="184" customWidth="1"/>
    <col min="6413" max="6414" width="9" style="184"/>
    <col min="6415" max="6415" width="15.625" style="184" customWidth="1"/>
    <col min="6416" max="6417" width="9" style="184"/>
    <col min="6418" max="6418" width="15.625" style="184" customWidth="1"/>
    <col min="6419" max="6643" width="9" style="184"/>
    <col min="6644" max="6644" width="30.125" style="184" customWidth="1"/>
    <col min="6645" max="6645" width="15.625" style="184" customWidth="1"/>
    <col min="6646" max="6646" width="9" style="184"/>
    <col min="6647" max="6647" width="15.625" style="184" customWidth="1"/>
    <col min="6648" max="6649" width="9" style="184"/>
    <col min="6650" max="6650" width="15.625" style="184" customWidth="1"/>
    <col min="6651" max="6652" width="9" style="184"/>
    <col min="6653" max="6653" width="15.625" style="184" customWidth="1"/>
    <col min="6654" max="6655" width="9" style="184"/>
    <col min="6656" max="6656" width="15.625" style="184" customWidth="1"/>
    <col min="6657" max="6658" width="9" style="184"/>
    <col min="6659" max="6659" width="15.625" style="184" customWidth="1"/>
    <col min="6660" max="6661" width="9" style="184"/>
    <col min="6662" max="6662" width="15.625" style="184" customWidth="1"/>
    <col min="6663" max="6664" width="9" style="184"/>
    <col min="6665" max="6665" width="15.625" style="184" customWidth="1"/>
    <col min="6666" max="6667" width="9" style="184"/>
    <col min="6668" max="6668" width="15.625" style="184" customWidth="1"/>
    <col min="6669" max="6670" width="9" style="184"/>
    <col min="6671" max="6671" width="15.625" style="184" customWidth="1"/>
    <col min="6672" max="6673" width="9" style="184"/>
    <col min="6674" max="6674" width="15.625" style="184" customWidth="1"/>
    <col min="6675" max="6899" width="9" style="184"/>
    <col min="6900" max="6900" width="30.125" style="184" customWidth="1"/>
    <col min="6901" max="6901" width="15.625" style="184" customWidth="1"/>
    <col min="6902" max="6902" width="9" style="184"/>
    <col min="6903" max="6903" width="15.625" style="184" customWidth="1"/>
    <col min="6904" max="6905" width="9" style="184"/>
    <col min="6906" max="6906" width="15.625" style="184" customWidth="1"/>
    <col min="6907" max="6908" width="9" style="184"/>
    <col min="6909" max="6909" width="15.625" style="184" customWidth="1"/>
    <col min="6910" max="6911" width="9" style="184"/>
    <col min="6912" max="6912" width="15.625" style="184" customWidth="1"/>
    <col min="6913" max="6914" width="9" style="184"/>
    <col min="6915" max="6915" width="15.625" style="184" customWidth="1"/>
    <col min="6916" max="6917" width="9" style="184"/>
    <col min="6918" max="6918" width="15.625" style="184" customWidth="1"/>
    <col min="6919" max="6920" width="9" style="184"/>
    <col min="6921" max="6921" width="15.625" style="184" customWidth="1"/>
    <col min="6922" max="6923" width="9" style="184"/>
    <col min="6924" max="6924" width="15.625" style="184" customWidth="1"/>
    <col min="6925" max="6926" width="9" style="184"/>
    <col min="6927" max="6927" width="15.625" style="184" customWidth="1"/>
    <col min="6928" max="6929" width="9" style="184"/>
    <col min="6930" max="6930" width="15.625" style="184" customWidth="1"/>
    <col min="6931" max="7155" width="9" style="184"/>
    <col min="7156" max="7156" width="30.125" style="184" customWidth="1"/>
    <col min="7157" max="7157" width="15.625" style="184" customWidth="1"/>
    <col min="7158" max="7158" width="9" style="184"/>
    <col min="7159" max="7159" width="15.625" style="184" customWidth="1"/>
    <col min="7160" max="7161" width="9" style="184"/>
    <col min="7162" max="7162" width="15.625" style="184" customWidth="1"/>
    <col min="7163" max="7164" width="9" style="184"/>
    <col min="7165" max="7165" width="15.625" style="184" customWidth="1"/>
    <col min="7166" max="7167" width="9" style="184"/>
    <col min="7168" max="7168" width="15.625" style="184" customWidth="1"/>
    <col min="7169" max="7170" width="9" style="184"/>
    <col min="7171" max="7171" width="15.625" style="184" customWidth="1"/>
    <col min="7172" max="7173" width="9" style="184"/>
    <col min="7174" max="7174" width="15.625" style="184" customWidth="1"/>
    <col min="7175" max="7176" width="9" style="184"/>
    <col min="7177" max="7177" width="15.625" style="184" customWidth="1"/>
    <col min="7178" max="7179" width="9" style="184"/>
    <col min="7180" max="7180" width="15.625" style="184" customWidth="1"/>
    <col min="7181" max="7182" width="9" style="184"/>
    <col min="7183" max="7183" width="15.625" style="184" customWidth="1"/>
    <col min="7184" max="7185" width="9" style="184"/>
    <col min="7186" max="7186" width="15.625" style="184" customWidth="1"/>
    <col min="7187" max="7411" width="9" style="184"/>
    <col min="7412" max="7412" width="30.125" style="184" customWidth="1"/>
    <col min="7413" max="7413" width="15.625" style="184" customWidth="1"/>
    <col min="7414" max="7414" width="9" style="184"/>
    <col min="7415" max="7415" width="15.625" style="184" customWidth="1"/>
    <col min="7416" max="7417" width="9" style="184"/>
    <col min="7418" max="7418" width="15.625" style="184" customWidth="1"/>
    <col min="7419" max="7420" width="9" style="184"/>
    <col min="7421" max="7421" width="15.625" style="184" customWidth="1"/>
    <col min="7422" max="7423" width="9" style="184"/>
    <col min="7424" max="7424" width="15.625" style="184" customWidth="1"/>
    <col min="7425" max="7426" width="9" style="184"/>
    <col min="7427" max="7427" width="15.625" style="184" customWidth="1"/>
    <col min="7428" max="7429" width="9" style="184"/>
    <col min="7430" max="7430" width="15.625" style="184" customWidth="1"/>
    <col min="7431" max="7432" width="9" style="184"/>
    <col min="7433" max="7433" width="15.625" style="184" customWidth="1"/>
    <col min="7434" max="7435" width="9" style="184"/>
    <col min="7436" max="7436" width="15.625" style="184" customWidth="1"/>
    <col min="7437" max="7438" width="9" style="184"/>
    <col min="7439" max="7439" width="15.625" style="184" customWidth="1"/>
    <col min="7440" max="7441" width="9" style="184"/>
    <col min="7442" max="7442" width="15.625" style="184" customWidth="1"/>
    <col min="7443" max="7667" width="9" style="184"/>
    <col min="7668" max="7668" width="30.125" style="184" customWidth="1"/>
    <col min="7669" max="7669" width="15.625" style="184" customWidth="1"/>
    <col min="7670" max="7670" width="9" style="184"/>
    <col min="7671" max="7671" width="15.625" style="184" customWidth="1"/>
    <col min="7672" max="7673" width="9" style="184"/>
    <col min="7674" max="7674" width="15.625" style="184" customWidth="1"/>
    <col min="7675" max="7676" width="9" style="184"/>
    <col min="7677" max="7677" width="15.625" style="184" customWidth="1"/>
    <col min="7678" max="7679" width="9" style="184"/>
    <col min="7680" max="7680" width="15.625" style="184" customWidth="1"/>
    <col min="7681" max="7682" width="9" style="184"/>
    <col min="7683" max="7683" width="15.625" style="184" customWidth="1"/>
    <col min="7684" max="7685" width="9" style="184"/>
    <col min="7686" max="7686" width="15.625" style="184" customWidth="1"/>
    <col min="7687" max="7688" width="9" style="184"/>
    <col min="7689" max="7689" width="15.625" style="184" customWidth="1"/>
    <col min="7690" max="7691" width="9" style="184"/>
    <col min="7692" max="7692" width="15.625" style="184" customWidth="1"/>
    <col min="7693" max="7694" width="9" style="184"/>
    <col min="7695" max="7695" width="15.625" style="184" customWidth="1"/>
    <col min="7696" max="7697" width="9" style="184"/>
    <col min="7698" max="7698" width="15.625" style="184" customWidth="1"/>
    <col min="7699" max="7923" width="9" style="184"/>
    <col min="7924" max="7924" width="30.125" style="184" customWidth="1"/>
    <col min="7925" max="7925" width="15.625" style="184" customWidth="1"/>
    <col min="7926" max="7926" width="9" style="184"/>
    <col min="7927" max="7927" width="15.625" style="184" customWidth="1"/>
    <col min="7928" max="7929" width="9" style="184"/>
    <col min="7930" max="7930" width="15.625" style="184" customWidth="1"/>
    <col min="7931" max="7932" width="9" style="184"/>
    <col min="7933" max="7933" width="15.625" style="184" customWidth="1"/>
    <col min="7934" max="7935" width="9" style="184"/>
    <col min="7936" max="7936" width="15.625" style="184" customWidth="1"/>
    <col min="7937" max="7938" width="9" style="184"/>
    <col min="7939" max="7939" width="15.625" style="184" customWidth="1"/>
    <col min="7940" max="7941" width="9" style="184"/>
    <col min="7942" max="7942" width="15.625" style="184" customWidth="1"/>
    <col min="7943" max="7944" width="9" style="184"/>
    <col min="7945" max="7945" width="15.625" style="184" customWidth="1"/>
    <col min="7946" max="7947" width="9" style="184"/>
    <col min="7948" max="7948" width="15.625" style="184" customWidth="1"/>
    <col min="7949" max="7950" width="9" style="184"/>
    <col min="7951" max="7951" width="15.625" style="184" customWidth="1"/>
    <col min="7952" max="7953" width="9" style="184"/>
    <col min="7954" max="7954" width="15.625" style="184" customWidth="1"/>
    <col min="7955" max="8179" width="9" style="184"/>
    <col min="8180" max="8180" width="30.125" style="184" customWidth="1"/>
    <col min="8181" max="8181" width="15.625" style="184" customWidth="1"/>
    <col min="8182" max="8182" width="9" style="184"/>
    <col min="8183" max="8183" width="15.625" style="184" customWidth="1"/>
    <col min="8184" max="8185" width="9" style="184"/>
    <col min="8186" max="8186" width="15.625" style="184" customWidth="1"/>
    <col min="8187" max="8188" width="9" style="184"/>
    <col min="8189" max="8189" width="15.625" style="184" customWidth="1"/>
    <col min="8190" max="8191" width="9" style="184"/>
    <col min="8192" max="8192" width="15.625" style="184" customWidth="1"/>
    <col min="8193" max="8194" width="9" style="184"/>
    <col min="8195" max="8195" width="15.625" style="184" customWidth="1"/>
    <col min="8196" max="8197" width="9" style="184"/>
    <col min="8198" max="8198" width="15.625" style="184" customWidth="1"/>
    <col min="8199" max="8200" width="9" style="184"/>
    <col min="8201" max="8201" width="15.625" style="184" customWidth="1"/>
    <col min="8202" max="8203" width="9" style="184"/>
    <col min="8204" max="8204" width="15.625" style="184" customWidth="1"/>
    <col min="8205" max="8206" width="9" style="184"/>
    <col min="8207" max="8207" width="15.625" style="184" customWidth="1"/>
    <col min="8208" max="8209" width="9" style="184"/>
    <col min="8210" max="8210" width="15.625" style="184" customWidth="1"/>
    <col min="8211" max="8435" width="9" style="184"/>
    <col min="8436" max="8436" width="30.125" style="184" customWidth="1"/>
    <col min="8437" max="8437" width="15.625" style="184" customWidth="1"/>
    <col min="8438" max="8438" width="9" style="184"/>
    <col min="8439" max="8439" width="15.625" style="184" customWidth="1"/>
    <col min="8440" max="8441" width="9" style="184"/>
    <col min="8442" max="8442" width="15.625" style="184" customWidth="1"/>
    <col min="8443" max="8444" width="9" style="184"/>
    <col min="8445" max="8445" width="15.625" style="184" customWidth="1"/>
    <col min="8446" max="8447" width="9" style="184"/>
    <col min="8448" max="8448" width="15.625" style="184" customWidth="1"/>
    <col min="8449" max="8450" width="9" style="184"/>
    <col min="8451" max="8451" width="15.625" style="184" customWidth="1"/>
    <col min="8452" max="8453" width="9" style="184"/>
    <col min="8454" max="8454" width="15.625" style="184" customWidth="1"/>
    <col min="8455" max="8456" width="9" style="184"/>
    <col min="8457" max="8457" width="15.625" style="184" customWidth="1"/>
    <col min="8458" max="8459" width="9" style="184"/>
    <col min="8460" max="8460" width="15.625" style="184" customWidth="1"/>
    <col min="8461" max="8462" width="9" style="184"/>
    <col min="8463" max="8463" width="15.625" style="184" customWidth="1"/>
    <col min="8464" max="8465" width="9" style="184"/>
    <col min="8466" max="8466" width="15.625" style="184" customWidth="1"/>
    <col min="8467" max="8691" width="9" style="184"/>
    <col min="8692" max="8692" width="30.125" style="184" customWidth="1"/>
    <col min="8693" max="8693" width="15.625" style="184" customWidth="1"/>
    <col min="8694" max="8694" width="9" style="184"/>
    <col min="8695" max="8695" width="15.625" style="184" customWidth="1"/>
    <col min="8696" max="8697" width="9" style="184"/>
    <col min="8698" max="8698" width="15.625" style="184" customWidth="1"/>
    <col min="8699" max="8700" width="9" style="184"/>
    <col min="8701" max="8701" width="15.625" style="184" customWidth="1"/>
    <col min="8702" max="8703" width="9" style="184"/>
    <col min="8704" max="8704" width="15.625" style="184" customWidth="1"/>
    <col min="8705" max="8706" width="9" style="184"/>
    <col min="8707" max="8707" width="15.625" style="184" customWidth="1"/>
    <col min="8708" max="8709" width="9" style="184"/>
    <col min="8710" max="8710" width="15.625" style="184" customWidth="1"/>
    <col min="8711" max="8712" width="9" style="184"/>
    <col min="8713" max="8713" width="15.625" style="184" customWidth="1"/>
    <col min="8714" max="8715" width="9" style="184"/>
    <col min="8716" max="8716" width="15.625" style="184" customWidth="1"/>
    <col min="8717" max="8718" width="9" style="184"/>
    <col min="8719" max="8719" width="15.625" style="184" customWidth="1"/>
    <col min="8720" max="8721" width="9" style="184"/>
    <col min="8722" max="8722" width="15.625" style="184" customWidth="1"/>
    <col min="8723" max="8947" width="9" style="184"/>
    <col min="8948" max="8948" width="30.125" style="184" customWidth="1"/>
    <col min="8949" max="8949" width="15.625" style="184" customWidth="1"/>
    <col min="8950" max="8950" width="9" style="184"/>
    <col min="8951" max="8951" width="15.625" style="184" customWidth="1"/>
    <col min="8952" max="8953" width="9" style="184"/>
    <col min="8954" max="8954" width="15.625" style="184" customWidth="1"/>
    <col min="8955" max="8956" width="9" style="184"/>
    <col min="8957" max="8957" width="15.625" style="184" customWidth="1"/>
    <col min="8958" max="8959" width="9" style="184"/>
    <col min="8960" max="8960" width="15.625" style="184" customWidth="1"/>
    <col min="8961" max="8962" width="9" style="184"/>
    <col min="8963" max="8963" width="15.625" style="184" customWidth="1"/>
    <col min="8964" max="8965" width="9" style="184"/>
    <col min="8966" max="8966" width="15.625" style="184" customWidth="1"/>
    <col min="8967" max="8968" width="9" style="184"/>
    <col min="8969" max="8969" width="15.625" style="184" customWidth="1"/>
    <col min="8970" max="8971" width="9" style="184"/>
    <col min="8972" max="8972" width="15.625" style="184" customWidth="1"/>
    <col min="8973" max="8974" width="9" style="184"/>
    <col min="8975" max="8975" width="15.625" style="184" customWidth="1"/>
    <col min="8976" max="8977" width="9" style="184"/>
    <col min="8978" max="8978" width="15.625" style="184" customWidth="1"/>
    <col min="8979" max="9203" width="9" style="184"/>
    <col min="9204" max="9204" width="30.125" style="184" customWidth="1"/>
    <col min="9205" max="9205" width="15.625" style="184" customWidth="1"/>
    <col min="9206" max="9206" width="9" style="184"/>
    <col min="9207" max="9207" width="15.625" style="184" customWidth="1"/>
    <col min="9208" max="9209" width="9" style="184"/>
    <col min="9210" max="9210" width="15.625" style="184" customWidth="1"/>
    <col min="9211" max="9212" width="9" style="184"/>
    <col min="9213" max="9213" width="15.625" style="184" customWidth="1"/>
    <col min="9214" max="9215" width="9" style="184"/>
    <col min="9216" max="9216" width="15.625" style="184" customWidth="1"/>
    <col min="9217" max="9218" width="9" style="184"/>
    <col min="9219" max="9219" width="15.625" style="184" customWidth="1"/>
    <col min="9220" max="9221" width="9" style="184"/>
    <col min="9222" max="9222" width="15.625" style="184" customWidth="1"/>
    <col min="9223" max="9224" width="9" style="184"/>
    <col min="9225" max="9225" width="15.625" style="184" customWidth="1"/>
    <col min="9226" max="9227" width="9" style="184"/>
    <col min="9228" max="9228" width="15.625" style="184" customWidth="1"/>
    <col min="9229" max="9230" width="9" style="184"/>
    <col min="9231" max="9231" width="15.625" style="184" customWidth="1"/>
    <col min="9232" max="9233" width="9" style="184"/>
    <col min="9234" max="9234" width="15.625" style="184" customWidth="1"/>
    <col min="9235" max="9459" width="9" style="184"/>
    <col min="9460" max="9460" width="30.125" style="184" customWidth="1"/>
    <col min="9461" max="9461" width="15.625" style="184" customWidth="1"/>
    <col min="9462" max="9462" width="9" style="184"/>
    <col min="9463" max="9463" width="15.625" style="184" customWidth="1"/>
    <col min="9464" max="9465" width="9" style="184"/>
    <col min="9466" max="9466" width="15.625" style="184" customWidth="1"/>
    <col min="9467" max="9468" width="9" style="184"/>
    <col min="9469" max="9469" width="15.625" style="184" customWidth="1"/>
    <col min="9470" max="9471" width="9" style="184"/>
    <col min="9472" max="9472" width="15.625" style="184" customWidth="1"/>
    <col min="9473" max="9474" width="9" style="184"/>
    <col min="9475" max="9475" width="15.625" style="184" customWidth="1"/>
    <col min="9476" max="9477" width="9" style="184"/>
    <col min="9478" max="9478" width="15.625" style="184" customWidth="1"/>
    <col min="9479" max="9480" width="9" style="184"/>
    <col min="9481" max="9481" width="15.625" style="184" customWidth="1"/>
    <col min="9482" max="9483" width="9" style="184"/>
    <col min="9484" max="9484" width="15.625" style="184" customWidth="1"/>
    <col min="9485" max="9486" width="9" style="184"/>
    <col min="9487" max="9487" width="15.625" style="184" customWidth="1"/>
    <col min="9488" max="9489" width="9" style="184"/>
    <col min="9490" max="9490" width="15.625" style="184" customWidth="1"/>
    <col min="9491" max="9715" width="9" style="184"/>
    <col min="9716" max="9716" width="30.125" style="184" customWidth="1"/>
    <col min="9717" max="9717" width="15.625" style="184" customWidth="1"/>
    <col min="9718" max="9718" width="9" style="184"/>
    <col min="9719" max="9719" width="15.625" style="184" customWidth="1"/>
    <col min="9720" max="9721" width="9" style="184"/>
    <col min="9722" max="9722" width="15.625" style="184" customWidth="1"/>
    <col min="9723" max="9724" width="9" style="184"/>
    <col min="9725" max="9725" width="15.625" style="184" customWidth="1"/>
    <col min="9726" max="9727" width="9" style="184"/>
    <col min="9728" max="9728" width="15.625" style="184" customWidth="1"/>
    <col min="9729" max="9730" width="9" style="184"/>
    <col min="9731" max="9731" width="15.625" style="184" customWidth="1"/>
    <col min="9732" max="9733" width="9" style="184"/>
    <col min="9734" max="9734" width="15.625" style="184" customWidth="1"/>
    <col min="9735" max="9736" width="9" style="184"/>
    <col min="9737" max="9737" width="15.625" style="184" customWidth="1"/>
    <col min="9738" max="9739" width="9" style="184"/>
    <col min="9740" max="9740" width="15.625" style="184" customWidth="1"/>
    <col min="9741" max="9742" width="9" style="184"/>
    <col min="9743" max="9743" width="15.625" style="184" customWidth="1"/>
    <col min="9744" max="9745" width="9" style="184"/>
    <col min="9746" max="9746" width="15.625" style="184" customWidth="1"/>
    <col min="9747" max="9971" width="9" style="184"/>
    <col min="9972" max="9972" width="30.125" style="184" customWidth="1"/>
    <col min="9973" max="9973" width="15.625" style="184" customWidth="1"/>
    <col min="9974" max="9974" width="9" style="184"/>
    <col min="9975" max="9975" width="15.625" style="184" customWidth="1"/>
    <col min="9976" max="9977" width="9" style="184"/>
    <col min="9978" max="9978" width="15.625" style="184" customWidth="1"/>
    <col min="9979" max="9980" width="9" style="184"/>
    <col min="9981" max="9981" width="15.625" style="184" customWidth="1"/>
    <col min="9982" max="9983" width="9" style="184"/>
    <col min="9984" max="9984" width="15.625" style="184" customWidth="1"/>
    <col min="9985" max="9986" width="9" style="184"/>
    <col min="9987" max="9987" width="15.625" style="184" customWidth="1"/>
    <col min="9988" max="9989" width="9" style="184"/>
    <col min="9990" max="9990" width="15.625" style="184" customWidth="1"/>
    <col min="9991" max="9992" width="9" style="184"/>
    <col min="9993" max="9993" width="15.625" style="184" customWidth="1"/>
    <col min="9994" max="9995" width="9" style="184"/>
    <col min="9996" max="9996" width="15.625" style="184" customWidth="1"/>
    <col min="9997" max="9998" width="9" style="184"/>
    <col min="9999" max="9999" width="15.625" style="184" customWidth="1"/>
    <col min="10000" max="10001" width="9" style="184"/>
    <col min="10002" max="10002" width="15.625" style="184" customWidth="1"/>
    <col min="10003" max="10227" width="9" style="184"/>
    <col min="10228" max="10228" width="30.125" style="184" customWidth="1"/>
    <col min="10229" max="10229" width="15.625" style="184" customWidth="1"/>
    <col min="10230" max="10230" width="9" style="184"/>
    <col min="10231" max="10231" width="15.625" style="184" customWidth="1"/>
    <col min="10232" max="10233" width="9" style="184"/>
    <col min="10234" max="10234" width="15.625" style="184" customWidth="1"/>
    <col min="10235" max="10236" width="9" style="184"/>
    <col min="10237" max="10237" width="15.625" style="184" customWidth="1"/>
    <col min="10238" max="10239" width="9" style="184"/>
    <col min="10240" max="10240" width="15.625" style="184" customWidth="1"/>
    <col min="10241" max="10242" width="9" style="184"/>
    <col min="10243" max="10243" width="15.625" style="184" customWidth="1"/>
    <col min="10244" max="10245" width="9" style="184"/>
    <col min="10246" max="10246" width="15.625" style="184" customWidth="1"/>
    <col min="10247" max="10248" width="9" style="184"/>
    <col min="10249" max="10249" width="15.625" style="184" customWidth="1"/>
    <col min="10250" max="10251" width="9" style="184"/>
    <col min="10252" max="10252" width="15.625" style="184" customWidth="1"/>
    <col min="10253" max="10254" width="9" style="184"/>
    <col min="10255" max="10255" width="15.625" style="184" customWidth="1"/>
    <col min="10256" max="10257" width="9" style="184"/>
    <col min="10258" max="10258" width="15.625" style="184" customWidth="1"/>
    <col min="10259" max="10483" width="9" style="184"/>
    <col min="10484" max="10484" width="30.125" style="184" customWidth="1"/>
    <col min="10485" max="10485" width="15.625" style="184" customWidth="1"/>
    <col min="10486" max="10486" width="9" style="184"/>
    <col min="10487" max="10487" width="15.625" style="184" customWidth="1"/>
    <col min="10488" max="10489" width="9" style="184"/>
    <col min="10490" max="10490" width="15.625" style="184" customWidth="1"/>
    <col min="10491" max="10492" width="9" style="184"/>
    <col min="10493" max="10493" width="15.625" style="184" customWidth="1"/>
    <col min="10494" max="10495" width="9" style="184"/>
    <col min="10496" max="10496" width="15.625" style="184" customWidth="1"/>
    <col min="10497" max="10498" width="9" style="184"/>
    <col min="10499" max="10499" width="15.625" style="184" customWidth="1"/>
    <col min="10500" max="10501" width="9" style="184"/>
    <col min="10502" max="10502" width="15.625" style="184" customWidth="1"/>
    <col min="10503" max="10504" width="9" style="184"/>
    <col min="10505" max="10505" width="15.625" style="184" customWidth="1"/>
    <col min="10506" max="10507" width="9" style="184"/>
    <col min="10508" max="10508" width="15.625" style="184" customWidth="1"/>
    <col min="10509" max="10510" width="9" style="184"/>
    <col min="10511" max="10511" width="15.625" style="184" customWidth="1"/>
    <col min="10512" max="10513" width="9" style="184"/>
    <col min="10514" max="10514" width="15.625" style="184" customWidth="1"/>
    <col min="10515" max="10739" width="9" style="184"/>
    <col min="10740" max="10740" width="30.125" style="184" customWidth="1"/>
    <col min="10741" max="10741" width="15.625" style="184" customWidth="1"/>
    <col min="10742" max="10742" width="9" style="184"/>
    <col min="10743" max="10743" width="15.625" style="184" customWidth="1"/>
    <col min="10744" max="10745" width="9" style="184"/>
    <col min="10746" max="10746" width="15.625" style="184" customWidth="1"/>
    <col min="10747" max="10748" width="9" style="184"/>
    <col min="10749" max="10749" width="15.625" style="184" customWidth="1"/>
    <col min="10750" max="10751" width="9" style="184"/>
    <col min="10752" max="10752" width="15.625" style="184" customWidth="1"/>
    <col min="10753" max="10754" width="9" style="184"/>
    <col min="10755" max="10755" width="15.625" style="184" customWidth="1"/>
    <col min="10756" max="10757" width="9" style="184"/>
    <col min="10758" max="10758" width="15.625" style="184" customWidth="1"/>
    <col min="10759" max="10760" width="9" style="184"/>
    <col min="10761" max="10761" width="15.625" style="184" customWidth="1"/>
    <col min="10762" max="10763" width="9" style="184"/>
    <col min="10764" max="10764" width="15.625" style="184" customWidth="1"/>
    <col min="10765" max="10766" width="9" style="184"/>
    <col min="10767" max="10767" width="15.625" style="184" customWidth="1"/>
    <col min="10768" max="10769" width="9" style="184"/>
    <col min="10770" max="10770" width="15.625" style="184" customWidth="1"/>
    <col min="10771" max="10995" width="9" style="184"/>
    <col min="10996" max="10996" width="30.125" style="184" customWidth="1"/>
    <col min="10997" max="10997" width="15.625" style="184" customWidth="1"/>
    <col min="10998" max="10998" width="9" style="184"/>
    <col min="10999" max="10999" width="15.625" style="184" customWidth="1"/>
    <col min="11000" max="11001" width="9" style="184"/>
    <col min="11002" max="11002" width="15.625" style="184" customWidth="1"/>
    <col min="11003" max="11004" width="9" style="184"/>
    <col min="11005" max="11005" width="15.625" style="184" customWidth="1"/>
    <col min="11006" max="11007" width="9" style="184"/>
    <col min="11008" max="11008" width="15.625" style="184" customWidth="1"/>
    <col min="11009" max="11010" width="9" style="184"/>
    <col min="11011" max="11011" width="15.625" style="184" customWidth="1"/>
    <col min="11012" max="11013" width="9" style="184"/>
    <col min="11014" max="11014" width="15.625" style="184" customWidth="1"/>
    <col min="11015" max="11016" width="9" style="184"/>
    <col min="11017" max="11017" width="15.625" style="184" customWidth="1"/>
    <col min="11018" max="11019" width="9" style="184"/>
    <col min="11020" max="11020" width="15.625" style="184" customWidth="1"/>
    <col min="11021" max="11022" width="9" style="184"/>
    <col min="11023" max="11023" width="15.625" style="184" customWidth="1"/>
    <col min="11024" max="11025" width="9" style="184"/>
    <col min="11026" max="11026" width="15.625" style="184" customWidth="1"/>
    <col min="11027" max="11251" width="9" style="184"/>
    <col min="11252" max="11252" width="30.125" style="184" customWidth="1"/>
    <col min="11253" max="11253" width="15.625" style="184" customWidth="1"/>
    <col min="11254" max="11254" width="9" style="184"/>
    <col min="11255" max="11255" width="15.625" style="184" customWidth="1"/>
    <col min="11256" max="11257" width="9" style="184"/>
    <col min="11258" max="11258" width="15.625" style="184" customWidth="1"/>
    <col min="11259" max="11260" width="9" style="184"/>
    <col min="11261" max="11261" width="15.625" style="184" customWidth="1"/>
    <col min="11262" max="11263" width="9" style="184"/>
    <col min="11264" max="11264" width="15.625" style="184" customWidth="1"/>
    <col min="11265" max="11266" width="9" style="184"/>
    <col min="11267" max="11267" width="15.625" style="184" customWidth="1"/>
    <col min="11268" max="11269" width="9" style="184"/>
    <col min="11270" max="11270" width="15.625" style="184" customWidth="1"/>
    <col min="11271" max="11272" width="9" style="184"/>
    <col min="11273" max="11273" width="15.625" style="184" customWidth="1"/>
    <col min="11274" max="11275" width="9" style="184"/>
    <col min="11276" max="11276" width="15.625" style="184" customWidth="1"/>
    <col min="11277" max="11278" width="9" style="184"/>
    <col min="11279" max="11279" width="15.625" style="184" customWidth="1"/>
    <col min="11280" max="11281" width="9" style="184"/>
    <col min="11282" max="11282" width="15.625" style="184" customWidth="1"/>
    <col min="11283" max="11507" width="9" style="184"/>
    <col min="11508" max="11508" width="30.125" style="184" customWidth="1"/>
    <col min="11509" max="11509" width="15.625" style="184" customWidth="1"/>
    <col min="11510" max="11510" width="9" style="184"/>
    <col min="11511" max="11511" width="15.625" style="184" customWidth="1"/>
    <col min="11512" max="11513" width="9" style="184"/>
    <col min="11514" max="11514" width="15.625" style="184" customWidth="1"/>
    <col min="11515" max="11516" width="9" style="184"/>
    <col min="11517" max="11517" width="15.625" style="184" customWidth="1"/>
    <col min="11518" max="11519" width="9" style="184"/>
    <col min="11520" max="11520" width="15.625" style="184" customWidth="1"/>
    <col min="11521" max="11522" width="9" style="184"/>
    <col min="11523" max="11523" width="15.625" style="184" customWidth="1"/>
    <col min="11524" max="11525" width="9" style="184"/>
    <col min="11526" max="11526" width="15.625" style="184" customWidth="1"/>
    <col min="11527" max="11528" width="9" style="184"/>
    <col min="11529" max="11529" width="15.625" style="184" customWidth="1"/>
    <col min="11530" max="11531" width="9" style="184"/>
    <col min="11532" max="11532" width="15.625" style="184" customWidth="1"/>
    <col min="11533" max="11534" width="9" style="184"/>
    <col min="11535" max="11535" width="15.625" style="184" customWidth="1"/>
    <col min="11536" max="11537" width="9" style="184"/>
    <col min="11538" max="11538" width="15.625" style="184" customWidth="1"/>
    <col min="11539" max="11763" width="9" style="184"/>
    <col min="11764" max="11764" width="30.125" style="184" customWidth="1"/>
    <col min="11765" max="11765" width="15.625" style="184" customWidth="1"/>
    <col min="11766" max="11766" width="9" style="184"/>
    <col min="11767" max="11767" width="15.625" style="184" customWidth="1"/>
    <col min="11768" max="11769" width="9" style="184"/>
    <col min="11770" max="11770" width="15.625" style="184" customWidth="1"/>
    <col min="11771" max="11772" width="9" style="184"/>
    <col min="11773" max="11773" width="15.625" style="184" customWidth="1"/>
    <col min="11774" max="11775" width="9" style="184"/>
    <col min="11776" max="11776" width="15.625" style="184" customWidth="1"/>
    <col min="11777" max="11778" width="9" style="184"/>
    <col min="11779" max="11779" width="15.625" style="184" customWidth="1"/>
    <col min="11780" max="11781" width="9" style="184"/>
    <col min="11782" max="11782" width="15.625" style="184" customWidth="1"/>
    <col min="11783" max="11784" width="9" style="184"/>
    <col min="11785" max="11785" width="15.625" style="184" customWidth="1"/>
    <col min="11786" max="11787" width="9" style="184"/>
    <col min="11788" max="11788" width="15.625" style="184" customWidth="1"/>
    <col min="11789" max="11790" width="9" style="184"/>
    <col min="11791" max="11791" width="15.625" style="184" customWidth="1"/>
    <col min="11792" max="11793" width="9" style="184"/>
    <col min="11794" max="11794" width="15.625" style="184" customWidth="1"/>
    <col min="11795" max="12019" width="9" style="184"/>
    <col min="12020" max="12020" width="30.125" style="184" customWidth="1"/>
    <col min="12021" max="12021" width="15.625" style="184" customWidth="1"/>
    <col min="12022" max="12022" width="9" style="184"/>
    <col min="12023" max="12023" width="15.625" style="184" customWidth="1"/>
    <col min="12024" max="12025" width="9" style="184"/>
    <col min="12026" max="12026" width="15.625" style="184" customWidth="1"/>
    <col min="12027" max="12028" width="9" style="184"/>
    <col min="12029" max="12029" width="15.625" style="184" customWidth="1"/>
    <col min="12030" max="12031" width="9" style="184"/>
    <col min="12032" max="12032" width="15.625" style="184" customWidth="1"/>
    <col min="12033" max="12034" width="9" style="184"/>
    <col min="12035" max="12035" width="15.625" style="184" customWidth="1"/>
    <col min="12036" max="12037" width="9" style="184"/>
    <col min="12038" max="12038" width="15.625" style="184" customWidth="1"/>
    <col min="12039" max="12040" width="9" style="184"/>
    <col min="12041" max="12041" width="15.625" style="184" customWidth="1"/>
    <col min="12042" max="12043" width="9" style="184"/>
    <col min="12044" max="12044" width="15.625" style="184" customWidth="1"/>
    <col min="12045" max="12046" width="9" style="184"/>
    <col min="12047" max="12047" width="15.625" style="184" customWidth="1"/>
    <col min="12048" max="12049" width="9" style="184"/>
    <col min="12050" max="12050" width="15.625" style="184" customWidth="1"/>
    <col min="12051" max="12275" width="9" style="184"/>
    <col min="12276" max="12276" width="30.125" style="184" customWidth="1"/>
    <col min="12277" max="12277" width="15.625" style="184" customWidth="1"/>
    <col min="12278" max="12278" width="9" style="184"/>
    <col min="12279" max="12279" width="15.625" style="184" customWidth="1"/>
    <col min="12280" max="12281" width="9" style="184"/>
    <col min="12282" max="12282" width="15.625" style="184" customWidth="1"/>
    <col min="12283" max="12284" width="9" style="184"/>
    <col min="12285" max="12285" width="15.625" style="184" customWidth="1"/>
    <col min="12286" max="12287" width="9" style="184"/>
    <col min="12288" max="12288" width="15.625" style="184" customWidth="1"/>
    <col min="12289" max="12290" width="9" style="184"/>
    <col min="12291" max="12291" width="15.625" style="184" customWidth="1"/>
    <col min="12292" max="12293" width="9" style="184"/>
    <col min="12294" max="12294" width="15.625" style="184" customWidth="1"/>
    <col min="12295" max="12296" width="9" style="184"/>
    <col min="12297" max="12297" width="15.625" style="184" customWidth="1"/>
    <col min="12298" max="12299" width="9" style="184"/>
    <col min="12300" max="12300" width="15.625" style="184" customWidth="1"/>
    <col min="12301" max="12302" width="9" style="184"/>
    <col min="12303" max="12303" width="15.625" style="184" customWidth="1"/>
    <col min="12304" max="12305" width="9" style="184"/>
    <col min="12306" max="12306" width="15.625" style="184" customWidth="1"/>
    <col min="12307" max="12531" width="9" style="184"/>
    <col min="12532" max="12532" width="30.125" style="184" customWidth="1"/>
    <col min="12533" max="12533" width="15.625" style="184" customWidth="1"/>
    <col min="12534" max="12534" width="9" style="184"/>
    <col min="12535" max="12535" width="15.625" style="184" customWidth="1"/>
    <col min="12536" max="12537" width="9" style="184"/>
    <col min="12538" max="12538" width="15.625" style="184" customWidth="1"/>
    <col min="12539" max="12540" width="9" style="184"/>
    <col min="12541" max="12541" width="15.625" style="184" customWidth="1"/>
    <col min="12542" max="12543" width="9" style="184"/>
    <col min="12544" max="12544" width="15.625" style="184" customWidth="1"/>
    <col min="12545" max="12546" width="9" style="184"/>
    <col min="12547" max="12547" width="15.625" style="184" customWidth="1"/>
    <col min="12548" max="12549" width="9" style="184"/>
    <col min="12550" max="12550" width="15.625" style="184" customWidth="1"/>
    <col min="12551" max="12552" width="9" style="184"/>
    <col min="12553" max="12553" width="15.625" style="184" customWidth="1"/>
    <col min="12554" max="12555" width="9" style="184"/>
    <col min="12556" max="12556" width="15.625" style="184" customWidth="1"/>
    <col min="12557" max="12558" width="9" style="184"/>
    <col min="12559" max="12559" width="15.625" style="184" customWidth="1"/>
    <col min="12560" max="12561" width="9" style="184"/>
    <col min="12562" max="12562" width="15.625" style="184" customWidth="1"/>
    <col min="12563" max="12787" width="9" style="184"/>
    <col min="12788" max="12788" width="30.125" style="184" customWidth="1"/>
    <col min="12789" max="12789" width="15.625" style="184" customWidth="1"/>
    <col min="12790" max="12790" width="9" style="184"/>
    <col min="12791" max="12791" width="15.625" style="184" customWidth="1"/>
    <col min="12792" max="12793" width="9" style="184"/>
    <col min="12794" max="12794" width="15.625" style="184" customWidth="1"/>
    <col min="12795" max="12796" width="9" style="184"/>
    <col min="12797" max="12797" width="15.625" style="184" customWidth="1"/>
    <col min="12798" max="12799" width="9" style="184"/>
    <col min="12800" max="12800" width="15.625" style="184" customWidth="1"/>
    <col min="12801" max="12802" width="9" style="184"/>
    <col min="12803" max="12803" width="15.625" style="184" customWidth="1"/>
    <col min="12804" max="12805" width="9" style="184"/>
    <col min="12806" max="12806" width="15.625" style="184" customWidth="1"/>
    <col min="12807" max="12808" width="9" style="184"/>
    <col min="12809" max="12809" width="15.625" style="184" customWidth="1"/>
    <col min="12810" max="12811" width="9" style="184"/>
    <col min="12812" max="12812" width="15.625" style="184" customWidth="1"/>
    <col min="12813" max="12814" width="9" style="184"/>
    <col min="12815" max="12815" width="15.625" style="184" customWidth="1"/>
    <col min="12816" max="12817" width="9" style="184"/>
    <col min="12818" max="12818" width="15.625" style="184" customWidth="1"/>
    <col min="12819" max="13043" width="9" style="184"/>
    <col min="13044" max="13044" width="30.125" style="184" customWidth="1"/>
    <col min="13045" max="13045" width="15.625" style="184" customWidth="1"/>
    <col min="13046" max="13046" width="9" style="184"/>
    <col min="13047" max="13047" width="15.625" style="184" customWidth="1"/>
    <col min="13048" max="13049" width="9" style="184"/>
    <col min="13050" max="13050" width="15.625" style="184" customWidth="1"/>
    <col min="13051" max="13052" width="9" style="184"/>
    <col min="13053" max="13053" width="15.625" style="184" customWidth="1"/>
    <col min="13054" max="13055" width="9" style="184"/>
    <col min="13056" max="13056" width="15.625" style="184" customWidth="1"/>
    <col min="13057" max="13058" width="9" style="184"/>
    <col min="13059" max="13059" width="15.625" style="184" customWidth="1"/>
    <col min="13060" max="13061" width="9" style="184"/>
    <col min="13062" max="13062" width="15.625" style="184" customWidth="1"/>
    <col min="13063" max="13064" width="9" style="184"/>
    <col min="13065" max="13065" width="15.625" style="184" customWidth="1"/>
    <col min="13066" max="13067" width="9" style="184"/>
    <col min="13068" max="13068" width="15.625" style="184" customWidth="1"/>
    <col min="13069" max="13070" width="9" style="184"/>
    <col min="13071" max="13071" width="15.625" style="184" customWidth="1"/>
    <col min="13072" max="13073" width="9" style="184"/>
    <col min="13074" max="13074" width="15.625" style="184" customWidth="1"/>
    <col min="13075" max="13299" width="9" style="184"/>
    <col min="13300" max="13300" width="30.125" style="184" customWidth="1"/>
    <col min="13301" max="13301" width="15.625" style="184" customWidth="1"/>
    <col min="13302" max="13302" width="9" style="184"/>
    <col min="13303" max="13303" width="15.625" style="184" customWidth="1"/>
    <col min="13304" max="13305" width="9" style="184"/>
    <col min="13306" max="13306" width="15.625" style="184" customWidth="1"/>
    <col min="13307" max="13308" width="9" style="184"/>
    <col min="13309" max="13309" width="15.625" style="184" customWidth="1"/>
    <col min="13310" max="13311" width="9" style="184"/>
    <col min="13312" max="13312" width="15.625" style="184" customWidth="1"/>
    <col min="13313" max="13314" width="9" style="184"/>
    <col min="13315" max="13315" width="15.625" style="184" customWidth="1"/>
    <col min="13316" max="13317" width="9" style="184"/>
    <col min="13318" max="13318" width="15.625" style="184" customWidth="1"/>
    <col min="13319" max="13320" width="9" style="184"/>
    <col min="13321" max="13321" width="15.625" style="184" customWidth="1"/>
    <col min="13322" max="13323" width="9" style="184"/>
    <col min="13324" max="13324" width="15.625" style="184" customWidth="1"/>
    <col min="13325" max="13326" width="9" style="184"/>
    <col min="13327" max="13327" width="15.625" style="184" customWidth="1"/>
    <col min="13328" max="13329" width="9" style="184"/>
    <col min="13330" max="13330" width="15.625" style="184" customWidth="1"/>
    <col min="13331" max="13555" width="9" style="184"/>
    <col min="13556" max="13556" width="30.125" style="184" customWidth="1"/>
    <col min="13557" max="13557" width="15.625" style="184" customWidth="1"/>
    <col min="13558" max="13558" width="9" style="184"/>
    <col min="13559" max="13559" width="15.625" style="184" customWidth="1"/>
    <col min="13560" max="13561" width="9" style="184"/>
    <col min="13562" max="13562" width="15.625" style="184" customWidth="1"/>
    <col min="13563" max="13564" width="9" style="184"/>
    <col min="13565" max="13565" width="15.625" style="184" customWidth="1"/>
    <col min="13566" max="13567" width="9" style="184"/>
    <col min="13568" max="13568" width="15.625" style="184" customWidth="1"/>
    <col min="13569" max="13570" width="9" style="184"/>
    <col min="13571" max="13571" width="15.625" style="184" customWidth="1"/>
    <col min="13572" max="13573" width="9" style="184"/>
    <col min="13574" max="13574" width="15.625" style="184" customWidth="1"/>
    <col min="13575" max="13576" width="9" style="184"/>
    <col min="13577" max="13577" width="15.625" style="184" customWidth="1"/>
    <col min="13578" max="13579" width="9" style="184"/>
    <col min="13580" max="13580" width="15.625" style="184" customWidth="1"/>
    <col min="13581" max="13582" width="9" style="184"/>
    <col min="13583" max="13583" width="15.625" style="184" customWidth="1"/>
    <col min="13584" max="13585" width="9" style="184"/>
    <col min="13586" max="13586" width="15.625" style="184" customWidth="1"/>
    <col min="13587" max="13811" width="9" style="184"/>
    <col min="13812" max="13812" width="30.125" style="184" customWidth="1"/>
    <col min="13813" max="13813" width="15.625" style="184" customWidth="1"/>
    <col min="13814" max="13814" width="9" style="184"/>
    <col min="13815" max="13815" width="15.625" style="184" customWidth="1"/>
    <col min="13816" max="13817" width="9" style="184"/>
    <col min="13818" max="13818" width="15.625" style="184" customWidth="1"/>
    <col min="13819" max="13820" width="9" style="184"/>
    <col min="13821" max="13821" width="15.625" style="184" customWidth="1"/>
    <col min="13822" max="13823" width="9" style="184"/>
    <col min="13824" max="13824" width="15.625" style="184" customWidth="1"/>
    <col min="13825" max="13826" width="9" style="184"/>
    <col min="13827" max="13827" width="15.625" style="184" customWidth="1"/>
    <col min="13828" max="13829" width="9" style="184"/>
    <col min="13830" max="13830" width="15.625" style="184" customWidth="1"/>
    <col min="13831" max="13832" width="9" style="184"/>
    <col min="13833" max="13833" width="15.625" style="184" customWidth="1"/>
    <col min="13834" max="13835" width="9" style="184"/>
    <col min="13836" max="13836" width="15.625" style="184" customWidth="1"/>
    <col min="13837" max="13838" width="9" style="184"/>
    <col min="13839" max="13839" width="15.625" style="184" customWidth="1"/>
    <col min="13840" max="13841" width="9" style="184"/>
    <col min="13842" max="13842" width="15.625" style="184" customWidth="1"/>
    <col min="13843" max="14067" width="9" style="184"/>
    <col min="14068" max="14068" width="30.125" style="184" customWidth="1"/>
    <col min="14069" max="14069" width="15.625" style="184" customWidth="1"/>
    <col min="14070" max="14070" width="9" style="184"/>
    <col min="14071" max="14071" width="15.625" style="184" customWidth="1"/>
    <col min="14072" max="14073" width="9" style="184"/>
    <col min="14074" max="14074" width="15.625" style="184" customWidth="1"/>
    <col min="14075" max="14076" width="9" style="184"/>
    <col min="14077" max="14077" width="15.625" style="184" customWidth="1"/>
    <col min="14078" max="14079" width="9" style="184"/>
    <col min="14080" max="14080" width="15.625" style="184" customWidth="1"/>
    <col min="14081" max="14082" width="9" style="184"/>
    <col min="14083" max="14083" width="15.625" style="184" customWidth="1"/>
    <col min="14084" max="14085" width="9" style="184"/>
    <col min="14086" max="14086" width="15.625" style="184" customWidth="1"/>
    <col min="14087" max="14088" width="9" style="184"/>
    <col min="14089" max="14089" width="15.625" style="184" customWidth="1"/>
    <col min="14090" max="14091" width="9" style="184"/>
    <col min="14092" max="14092" width="15.625" style="184" customWidth="1"/>
    <col min="14093" max="14094" width="9" style="184"/>
    <col min="14095" max="14095" width="15.625" style="184" customWidth="1"/>
    <col min="14096" max="14097" width="9" style="184"/>
    <col min="14098" max="14098" width="15.625" style="184" customWidth="1"/>
    <col min="14099" max="14323" width="9" style="184"/>
    <col min="14324" max="14324" width="30.125" style="184" customWidth="1"/>
    <col min="14325" max="14325" width="15.625" style="184" customWidth="1"/>
    <col min="14326" max="14326" width="9" style="184"/>
    <col min="14327" max="14327" width="15.625" style="184" customWidth="1"/>
    <col min="14328" max="14329" width="9" style="184"/>
    <col min="14330" max="14330" width="15.625" style="184" customWidth="1"/>
    <col min="14331" max="14332" width="9" style="184"/>
    <col min="14333" max="14333" width="15.625" style="184" customWidth="1"/>
    <col min="14334" max="14335" width="9" style="184"/>
    <col min="14336" max="14336" width="15.625" style="184" customWidth="1"/>
    <col min="14337" max="14338" width="9" style="184"/>
    <col min="14339" max="14339" width="15.625" style="184" customWidth="1"/>
    <col min="14340" max="14341" width="9" style="184"/>
    <col min="14342" max="14342" width="15.625" style="184" customWidth="1"/>
    <col min="14343" max="14344" width="9" style="184"/>
    <col min="14345" max="14345" width="15.625" style="184" customWidth="1"/>
    <col min="14346" max="14347" width="9" style="184"/>
    <col min="14348" max="14348" width="15.625" style="184" customWidth="1"/>
    <col min="14349" max="14350" width="9" style="184"/>
    <col min="14351" max="14351" width="15.625" style="184" customWidth="1"/>
    <col min="14352" max="14353" width="9" style="184"/>
    <col min="14354" max="14354" width="15.625" style="184" customWidth="1"/>
    <col min="14355" max="14579" width="9" style="184"/>
    <col min="14580" max="14580" width="30.125" style="184" customWidth="1"/>
    <col min="14581" max="14581" width="15.625" style="184" customWidth="1"/>
    <col min="14582" max="14582" width="9" style="184"/>
    <col min="14583" max="14583" width="15.625" style="184" customWidth="1"/>
    <col min="14584" max="14585" width="9" style="184"/>
    <col min="14586" max="14586" width="15.625" style="184" customWidth="1"/>
    <col min="14587" max="14588" width="9" style="184"/>
    <col min="14589" max="14589" width="15.625" style="184" customWidth="1"/>
    <col min="14590" max="14591" width="9" style="184"/>
    <col min="14592" max="14592" width="15.625" style="184" customWidth="1"/>
    <col min="14593" max="14594" width="9" style="184"/>
    <col min="14595" max="14595" width="15.625" style="184" customWidth="1"/>
    <col min="14596" max="14597" width="9" style="184"/>
    <col min="14598" max="14598" width="15.625" style="184" customWidth="1"/>
    <col min="14599" max="14600" width="9" style="184"/>
    <col min="14601" max="14601" width="15.625" style="184" customWidth="1"/>
    <col min="14602" max="14603" width="9" style="184"/>
    <col min="14604" max="14604" width="15.625" style="184" customWidth="1"/>
    <col min="14605" max="14606" width="9" style="184"/>
    <col min="14607" max="14607" width="15.625" style="184" customWidth="1"/>
    <col min="14608" max="14609" width="9" style="184"/>
    <col min="14610" max="14610" width="15.625" style="184" customWidth="1"/>
    <col min="14611" max="14835" width="9" style="184"/>
    <col min="14836" max="14836" width="30.125" style="184" customWidth="1"/>
    <col min="14837" max="14837" width="15.625" style="184" customWidth="1"/>
    <col min="14838" max="14838" width="9" style="184"/>
    <col min="14839" max="14839" width="15.625" style="184" customWidth="1"/>
    <col min="14840" max="14841" width="9" style="184"/>
    <col min="14842" max="14842" width="15.625" style="184" customWidth="1"/>
    <col min="14843" max="14844" width="9" style="184"/>
    <col min="14845" max="14845" width="15.625" style="184" customWidth="1"/>
    <col min="14846" max="14847" width="9" style="184"/>
    <col min="14848" max="14848" width="15.625" style="184" customWidth="1"/>
    <col min="14849" max="14850" width="9" style="184"/>
    <col min="14851" max="14851" width="15.625" style="184" customWidth="1"/>
    <col min="14852" max="14853" width="9" style="184"/>
    <col min="14854" max="14854" width="15.625" style="184" customWidth="1"/>
    <col min="14855" max="14856" width="9" style="184"/>
    <col min="14857" max="14857" width="15.625" style="184" customWidth="1"/>
    <col min="14858" max="14859" width="9" style="184"/>
    <col min="14860" max="14860" width="15.625" style="184" customWidth="1"/>
    <col min="14861" max="14862" width="9" style="184"/>
    <col min="14863" max="14863" width="15.625" style="184" customWidth="1"/>
    <col min="14864" max="14865" width="9" style="184"/>
    <col min="14866" max="14866" width="15.625" style="184" customWidth="1"/>
    <col min="14867" max="15091" width="9" style="184"/>
    <col min="15092" max="15092" width="30.125" style="184" customWidth="1"/>
    <col min="15093" max="15093" width="15.625" style="184" customWidth="1"/>
    <col min="15094" max="15094" width="9" style="184"/>
    <col min="15095" max="15095" width="15.625" style="184" customWidth="1"/>
    <col min="15096" max="15097" width="9" style="184"/>
    <col min="15098" max="15098" width="15.625" style="184" customWidth="1"/>
    <col min="15099" max="15100" width="9" style="184"/>
    <col min="15101" max="15101" width="15.625" style="184" customWidth="1"/>
    <col min="15102" max="15103" width="9" style="184"/>
    <col min="15104" max="15104" width="15.625" style="184" customWidth="1"/>
    <col min="15105" max="15106" width="9" style="184"/>
    <col min="15107" max="15107" width="15.625" style="184" customWidth="1"/>
    <col min="15108" max="15109" width="9" style="184"/>
    <col min="15110" max="15110" width="15.625" style="184" customWidth="1"/>
    <col min="15111" max="15112" width="9" style="184"/>
    <col min="15113" max="15113" width="15.625" style="184" customWidth="1"/>
    <col min="15114" max="15115" width="9" style="184"/>
    <col min="15116" max="15116" width="15.625" style="184" customWidth="1"/>
    <col min="15117" max="15118" width="9" style="184"/>
    <col min="15119" max="15119" width="15.625" style="184" customWidth="1"/>
    <col min="15120" max="15121" width="9" style="184"/>
    <col min="15122" max="15122" width="15.625" style="184" customWidth="1"/>
    <col min="15123" max="15347" width="9" style="184"/>
    <col min="15348" max="15348" width="30.125" style="184" customWidth="1"/>
    <col min="15349" max="15349" width="15.625" style="184" customWidth="1"/>
    <col min="15350" max="15350" width="9" style="184"/>
    <col min="15351" max="15351" width="15.625" style="184" customWidth="1"/>
    <col min="15352" max="15353" width="9" style="184"/>
    <col min="15354" max="15354" width="15.625" style="184" customWidth="1"/>
    <col min="15355" max="15356" width="9" style="184"/>
    <col min="15357" max="15357" width="15.625" style="184" customWidth="1"/>
    <col min="15358" max="15359" width="9" style="184"/>
    <col min="15360" max="15360" width="15.625" style="184" customWidth="1"/>
    <col min="15361" max="15362" width="9" style="184"/>
    <col min="15363" max="15363" width="15.625" style="184" customWidth="1"/>
    <col min="15364" max="15365" width="9" style="184"/>
    <col min="15366" max="15366" width="15.625" style="184" customWidth="1"/>
    <col min="15367" max="15368" width="9" style="184"/>
    <col min="15369" max="15369" width="15.625" style="184" customWidth="1"/>
    <col min="15370" max="15371" width="9" style="184"/>
    <col min="15372" max="15372" width="15.625" style="184" customWidth="1"/>
    <col min="15373" max="15374" width="9" style="184"/>
    <col min="15375" max="15375" width="15.625" style="184" customWidth="1"/>
    <col min="15376" max="15377" width="9" style="184"/>
    <col min="15378" max="15378" width="15.625" style="184" customWidth="1"/>
    <col min="15379" max="15603" width="9" style="184"/>
    <col min="15604" max="15604" width="30.125" style="184" customWidth="1"/>
    <col min="15605" max="15605" width="15.625" style="184" customWidth="1"/>
    <col min="15606" max="15606" width="9" style="184"/>
    <col min="15607" max="15607" width="15.625" style="184" customWidth="1"/>
    <col min="15608" max="15609" width="9" style="184"/>
    <col min="15610" max="15610" width="15.625" style="184" customWidth="1"/>
    <col min="15611" max="15612" width="9" style="184"/>
    <col min="15613" max="15613" width="15.625" style="184" customWidth="1"/>
    <col min="15614" max="15615" width="9" style="184"/>
    <col min="15616" max="15616" width="15.625" style="184" customWidth="1"/>
    <col min="15617" max="15618" width="9" style="184"/>
    <col min="15619" max="15619" width="15.625" style="184" customWidth="1"/>
    <col min="15620" max="15621" width="9" style="184"/>
    <col min="15622" max="15622" width="15.625" style="184" customWidth="1"/>
    <col min="15623" max="15624" width="9" style="184"/>
    <col min="15625" max="15625" width="15.625" style="184" customWidth="1"/>
    <col min="15626" max="15627" width="9" style="184"/>
    <col min="15628" max="15628" width="15.625" style="184" customWidth="1"/>
    <col min="15629" max="15630" width="9" style="184"/>
    <col min="15631" max="15631" width="15.625" style="184" customWidth="1"/>
    <col min="15632" max="15633" width="9" style="184"/>
    <col min="15634" max="15634" width="15.625" style="184" customWidth="1"/>
    <col min="15635" max="15859" width="9" style="184"/>
    <col min="15860" max="15860" width="30.125" style="184" customWidth="1"/>
    <col min="15861" max="15861" width="15.625" style="184" customWidth="1"/>
    <col min="15862" max="15862" width="9" style="184"/>
    <col min="15863" max="15863" width="15.625" style="184" customWidth="1"/>
    <col min="15864" max="15865" width="9" style="184"/>
    <col min="15866" max="15866" width="15.625" style="184" customWidth="1"/>
    <col min="15867" max="15868" width="9" style="184"/>
    <col min="15869" max="15869" width="15.625" style="184" customWidth="1"/>
    <col min="15870" max="15871" width="9" style="184"/>
    <col min="15872" max="15872" width="15.625" style="184" customWidth="1"/>
    <col min="15873" max="15874" width="9" style="184"/>
    <col min="15875" max="15875" width="15.625" style="184" customWidth="1"/>
    <col min="15876" max="15877" width="9" style="184"/>
    <col min="15878" max="15878" width="15.625" style="184" customWidth="1"/>
    <col min="15879" max="15880" width="9" style="184"/>
    <col min="15881" max="15881" width="15.625" style="184" customWidth="1"/>
    <col min="15882" max="15883" width="9" style="184"/>
    <col min="15884" max="15884" width="15.625" style="184" customWidth="1"/>
    <col min="15885" max="15886" width="9" style="184"/>
    <col min="15887" max="15887" width="15.625" style="184" customWidth="1"/>
    <col min="15888" max="15889" width="9" style="184"/>
    <col min="15890" max="15890" width="15.625" style="184" customWidth="1"/>
    <col min="15891" max="16115" width="9" style="184"/>
    <col min="16116" max="16116" width="30.125" style="184" customWidth="1"/>
    <col min="16117" max="16117" width="15.625" style="184" customWidth="1"/>
    <col min="16118" max="16118" width="9" style="184"/>
    <col min="16119" max="16119" width="15.625" style="184" customWidth="1"/>
    <col min="16120" max="16121" width="9" style="184"/>
    <col min="16122" max="16122" width="15.625" style="184" customWidth="1"/>
    <col min="16123" max="16124" width="9" style="184"/>
    <col min="16125" max="16125" width="15.625" style="184" customWidth="1"/>
    <col min="16126" max="16127" width="9" style="184"/>
    <col min="16128" max="16128" width="15.625" style="184" customWidth="1"/>
    <col min="16129" max="16130" width="9" style="184"/>
    <col min="16131" max="16131" width="15.625" style="184" customWidth="1"/>
    <col min="16132" max="16133" width="9" style="184"/>
    <col min="16134" max="16134" width="15.625" style="184" customWidth="1"/>
    <col min="16135" max="16136" width="9" style="184"/>
    <col min="16137" max="16137" width="15.625" style="184" customWidth="1"/>
    <col min="16138" max="16139" width="9" style="184"/>
    <col min="16140" max="16140" width="15.625" style="184" customWidth="1"/>
    <col min="16141" max="16142" width="9" style="184"/>
    <col min="16143" max="16143" width="15.625" style="184" customWidth="1"/>
    <col min="16144" max="16145" width="9" style="184"/>
    <col min="16146" max="16146" width="15.625" style="184" customWidth="1"/>
    <col min="16147" max="16382" width="9" style="184"/>
    <col min="16383" max="16384" width="9" style="184" customWidth="1"/>
  </cols>
  <sheetData>
    <row r="1" spans="1:25" s="177" customFormat="1" x14ac:dyDescent="0.15">
      <c r="A1" s="177" t="s">
        <v>180</v>
      </c>
      <c r="W1" s="178"/>
    </row>
    <row r="2" spans="1:25" s="177" customFormat="1" x14ac:dyDescent="0.15">
      <c r="W2" s="178"/>
    </row>
    <row r="3" spans="1:25" s="177" customFormat="1" x14ac:dyDescent="0.15">
      <c r="A3" s="177" t="s">
        <v>181</v>
      </c>
      <c r="P3" s="179"/>
      <c r="W3" s="180" t="s">
        <v>182</v>
      </c>
    </row>
    <row r="4" spans="1:25" x14ac:dyDescent="0.15">
      <c r="A4" s="181" t="s">
        <v>38</v>
      </c>
      <c r="B4" s="151" t="s">
        <v>183</v>
      </c>
      <c r="C4" s="155" t="s">
        <v>49</v>
      </c>
      <c r="D4" s="182"/>
      <c r="E4" s="155" t="s">
        <v>48</v>
      </c>
      <c r="F4" s="182"/>
      <c r="G4" s="155" t="s">
        <v>47</v>
      </c>
      <c r="H4" s="182"/>
      <c r="I4" s="155" t="s">
        <v>46</v>
      </c>
      <c r="J4" s="156"/>
      <c r="K4" s="155" t="s">
        <v>45</v>
      </c>
      <c r="L4" s="182"/>
      <c r="M4" s="155" t="s">
        <v>37</v>
      </c>
      <c r="N4" s="182"/>
      <c r="O4" s="155" t="s">
        <v>36</v>
      </c>
      <c r="P4" s="182"/>
      <c r="Q4" s="155" t="s">
        <v>35</v>
      </c>
      <c r="R4" s="182"/>
      <c r="S4" s="155" t="s">
        <v>34</v>
      </c>
      <c r="T4" s="182"/>
      <c r="U4" s="155" t="s">
        <v>33</v>
      </c>
      <c r="V4" s="182"/>
      <c r="W4" s="183" t="s">
        <v>9</v>
      </c>
    </row>
    <row r="5" spans="1:25" x14ac:dyDescent="0.15">
      <c r="A5" s="185"/>
      <c r="B5" s="9" t="s">
        <v>184</v>
      </c>
      <c r="C5" s="9" t="s">
        <v>32</v>
      </c>
      <c r="D5" s="9" t="s">
        <v>31</v>
      </c>
      <c r="E5" s="9" t="s">
        <v>32</v>
      </c>
      <c r="F5" s="9" t="s">
        <v>31</v>
      </c>
      <c r="G5" s="9" t="s">
        <v>32</v>
      </c>
      <c r="H5" s="9" t="s">
        <v>31</v>
      </c>
      <c r="I5" s="9" t="s">
        <v>32</v>
      </c>
      <c r="J5" s="9" t="s">
        <v>31</v>
      </c>
      <c r="K5" s="9" t="s">
        <v>32</v>
      </c>
      <c r="L5" s="9" t="s">
        <v>31</v>
      </c>
      <c r="M5" s="9" t="s">
        <v>32</v>
      </c>
      <c r="N5" s="9" t="s">
        <v>31</v>
      </c>
      <c r="O5" s="9" t="s">
        <v>32</v>
      </c>
      <c r="P5" s="9" t="s">
        <v>31</v>
      </c>
      <c r="Q5" s="9" t="s">
        <v>32</v>
      </c>
      <c r="R5" s="9" t="s">
        <v>31</v>
      </c>
      <c r="S5" s="9" t="s">
        <v>32</v>
      </c>
      <c r="T5" s="9" t="s">
        <v>31</v>
      </c>
      <c r="U5" s="9" t="s">
        <v>32</v>
      </c>
      <c r="V5" s="9" t="s">
        <v>31</v>
      </c>
      <c r="W5" s="183" t="s">
        <v>31</v>
      </c>
    </row>
    <row r="6" spans="1:25" x14ac:dyDescent="0.15">
      <c r="A6" s="186" t="s">
        <v>30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8"/>
      <c r="X6" s="184">
        <f t="shared" ref="X6:X45" si="0">SUM(C6:W6)</f>
        <v>0</v>
      </c>
      <c r="Y6" s="184">
        <f t="shared" ref="Y6:Y45" si="1">+B6-X6</f>
        <v>0</v>
      </c>
    </row>
    <row r="7" spans="1:25" x14ac:dyDescent="0.15">
      <c r="A7" s="189" t="s">
        <v>86</v>
      </c>
      <c r="B7" s="190">
        <v>28595</v>
      </c>
      <c r="C7" s="8" t="s">
        <v>56</v>
      </c>
      <c r="D7" s="190">
        <v>16465</v>
      </c>
      <c r="E7" s="8" t="s">
        <v>7</v>
      </c>
      <c r="F7" s="190">
        <v>8426</v>
      </c>
      <c r="G7" s="8" t="s">
        <v>43</v>
      </c>
      <c r="H7" s="190">
        <v>3440</v>
      </c>
      <c r="I7" s="8" t="s">
        <v>40</v>
      </c>
      <c r="J7" s="190">
        <v>89</v>
      </c>
      <c r="K7" s="8" t="s">
        <v>6</v>
      </c>
      <c r="L7" s="190">
        <v>69</v>
      </c>
      <c r="M7" s="8" t="s">
        <v>3</v>
      </c>
      <c r="N7" s="8">
        <v>54</v>
      </c>
      <c r="O7" s="8" t="s">
        <v>41</v>
      </c>
      <c r="P7" s="191">
        <v>30</v>
      </c>
      <c r="Q7" s="8" t="s">
        <v>8</v>
      </c>
      <c r="R7" s="191">
        <v>14</v>
      </c>
      <c r="S7" s="8" t="s">
        <v>28</v>
      </c>
      <c r="T7" s="191">
        <v>5</v>
      </c>
      <c r="U7" s="8" t="s">
        <v>4</v>
      </c>
      <c r="V7" s="191">
        <v>3</v>
      </c>
      <c r="W7" s="21"/>
      <c r="X7" s="184">
        <f t="shared" si="0"/>
        <v>28595</v>
      </c>
      <c r="Y7" s="184">
        <f t="shared" si="1"/>
        <v>0</v>
      </c>
    </row>
    <row r="8" spans="1:25" x14ac:dyDescent="0.15">
      <c r="A8" s="192" t="s">
        <v>169</v>
      </c>
      <c r="B8" s="190">
        <v>7383.3990000000003</v>
      </c>
      <c r="C8" s="8" t="s">
        <v>0</v>
      </c>
      <c r="D8" s="190">
        <v>2443.393</v>
      </c>
      <c r="E8" s="8" t="s">
        <v>29</v>
      </c>
      <c r="F8" s="190">
        <v>2319.2550000000001</v>
      </c>
      <c r="G8" s="8" t="s">
        <v>3</v>
      </c>
      <c r="H8" s="190">
        <v>788.88099999999997</v>
      </c>
      <c r="I8" s="8" t="s">
        <v>41</v>
      </c>
      <c r="J8" s="190">
        <v>746.64</v>
      </c>
      <c r="K8" s="8" t="s">
        <v>28</v>
      </c>
      <c r="L8" s="190">
        <v>398.79599999999999</v>
      </c>
      <c r="M8" s="8" t="s">
        <v>185</v>
      </c>
      <c r="N8" s="190">
        <v>300.09399999999999</v>
      </c>
      <c r="O8" s="8" t="s">
        <v>40</v>
      </c>
      <c r="P8" s="193">
        <v>157.6</v>
      </c>
      <c r="Q8" s="8" t="s">
        <v>186</v>
      </c>
      <c r="R8" s="193">
        <v>131.60900000000001</v>
      </c>
      <c r="S8" s="8" t="s">
        <v>20</v>
      </c>
      <c r="T8" s="193">
        <v>68.817999999999998</v>
      </c>
      <c r="U8" s="8" t="s">
        <v>187</v>
      </c>
      <c r="V8" s="193">
        <v>17.297000000000001</v>
      </c>
      <c r="W8" s="21">
        <f>B8-(D8+F8+H8+J8+L8+N8+P8+R8+T8+V8)</f>
        <v>11.015999999998712</v>
      </c>
      <c r="X8" s="184">
        <f t="shared" si="0"/>
        <v>7383.3990000000003</v>
      </c>
      <c r="Y8" s="184">
        <f t="shared" si="1"/>
        <v>0</v>
      </c>
    </row>
    <row r="9" spans="1:25" x14ac:dyDescent="0.15">
      <c r="A9" s="192" t="s">
        <v>105</v>
      </c>
      <c r="B9" s="190">
        <v>279021.31300000002</v>
      </c>
      <c r="C9" s="8" t="s">
        <v>41</v>
      </c>
      <c r="D9" s="190">
        <v>117624.773</v>
      </c>
      <c r="E9" s="8" t="s">
        <v>40</v>
      </c>
      <c r="F9" s="190">
        <v>63010.718999999997</v>
      </c>
      <c r="G9" s="8" t="s">
        <v>3</v>
      </c>
      <c r="H9" s="190">
        <v>26181.4</v>
      </c>
      <c r="I9" s="8" t="s">
        <v>6</v>
      </c>
      <c r="J9" s="190">
        <v>20805.018</v>
      </c>
      <c r="K9" s="8" t="s">
        <v>8</v>
      </c>
      <c r="L9" s="190">
        <v>19033.904999999999</v>
      </c>
      <c r="M9" s="8" t="s">
        <v>20</v>
      </c>
      <c r="N9" s="190">
        <v>8122.95</v>
      </c>
      <c r="O9" s="8" t="s">
        <v>4</v>
      </c>
      <c r="P9" s="193">
        <v>7463.87</v>
      </c>
      <c r="Q9" s="8" t="s">
        <v>28</v>
      </c>
      <c r="R9" s="193">
        <v>6443.0389999999998</v>
      </c>
      <c r="S9" s="8" t="s">
        <v>14</v>
      </c>
      <c r="T9" s="193">
        <v>2566.3420000000001</v>
      </c>
      <c r="U9" s="8" t="s">
        <v>13</v>
      </c>
      <c r="V9" s="193">
        <v>2063.14</v>
      </c>
      <c r="W9" s="21">
        <f>B9-(D9+F9+H9+J9+L9+N9+P9+R9+T9+V9)</f>
        <v>5706.1570000000065</v>
      </c>
      <c r="X9" s="184">
        <f t="shared" si="0"/>
        <v>279021.31300000002</v>
      </c>
      <c r="Y9" s="184">
        <f t="shared" si="1"/>
        <v>0</v>
      </c>
    </row>
    <row r="10" spans="1:25" x14ac:dyDescent="0.15">
      <c r="A10" s="192" t="s">
        <v>168</v>
      </c>
      <c r="B10" s="190">
        <v>477.74900000000002</v>
      </c>
      <c r="C10" s="8" t="s">
        <v>0</v>
      </c>
      <c r="D10" s="190">
        <v>144.31399999999999</v>
      </c>
      <c r="E10" s="8" t="s">
        <v>8</v>
      </c>
      <c r="F10" s="190">
        <v>116.72499999999999</v>
      </c>
      <c r="G10" s="8" t="s">
        <v>41</v>
      </c>
      <c r="H10" s="190">
        <v>97.3</v>
      </c>
      <c r="I10" s="8" t="s">
        <v>40</v>
      </c>
      <c r="J10" s="190">
        <v>49.71</v>
      </c>
      <c r="K10" s="8" t="s">
        <v>185</v>
      </c>
      <c r="L10" s="190">
        <v>44</v>
      </c>
      <c r="M10" s="8" t="s">
        <v>6</v>
      </c>
      <c r="N10" s="190">
        <v>10.5</v>
      </c>
      <c r="O10" s="8" t="s">
        <v>20</v>
      </c>
      <c r="P10" s="193">
        <v>7.2</v>
      </c>
      <c r="Q10" s="8" t="s">
        <v>3</v>
      </c>
      <c r="R10" s="191">
        <v>5</v>
      </c>
      <c r="S10" s="8" t="s">
        <v>186</v>
      </c>
      <c r="T10" s="191">
        <v>3</v>
      </c>
      <c r="U10" s="8"/>
      <c r="V10" s="191"/>
      <c r="W10" s="21"/>
      <c r="X10" s="184">
        <f t="shared" si="0"/>
        <v>477.74899999999997</v>
      </c>
      <c r="Y10" s="184">
        <f t="shared" si="1"/>
        <v>0</v>
      </c>
    </row>
    <row r="11" spans="1:25" x14ac:dyDescent="0.15">
      <c r="A11" s="192" t="s">
        <v>167</v>
      </c>
      <c r="B11" s="190">
        <v>20597.280999999999</v>
      </c>
      <c r="C11" s="8" t="s">
        <v>41</v>
      </c>
      <c r="D11" s="190">
        <v>11264.593000000001</v>
      </c>
      <c r="E11" s="8" t="s">
        <v>40</v>
      </c>
      <c r="F11" s="190">
        <v>3014.7139999999999</v>
      </c>
      <c r="G11" s="8" t="s">
        <v>3</v>
      </c>
      <c r="H11" s="190">
        <v>2085.14</v>
      </c>
      <c r="I11" s="8" t="s">
        <v>8</v>
      </c>
      <c r="J11" s="190">
        <v>1921.615</v>
      </c>
      <c r="K11" s="8" t="s">
        <v>20</v>
      </c>
      <c r="L11" s="190">
        <v>1706.3130000000001</v>
      </c>
      <c r="M11" s="8" t="s">
        <v>4</v>
      </c>
      <c r="N11" s="190">
        <v>329.01100000000002</v>
      </c>
      <c r="O11" s="8" t="s">
        <v>28</v>
      </c>
      <c r="P11" s="193">
        <v>122.11199999999999</v>
      </c>
      <c r="Q11" s="8" t="s">
        <v>6</v>
      </c>
      <c r="R11" s="193">
        <v>66.2</v>
      </c>
      <c r="S11" s="8" t="s">
        <v>0</v>
      </c>
      <c r="T11" s="193">
        <v>33.5</v>
      </c>
      <c r="U11" s="8" t="s">
        <v>11</v>
      </c>
      <c r="V11" s="193">
        <v>25</v>
      </c>
      <c r="W11" s="21">
        <f>B11-(D11+F11+H11+J11+L11+N11+P11+R11+T11+V11)</f>
        <v>29.082999999998719</v>
      </c>
      <c r="X11" s="184">
        <f t="shared" si="0"/>
        <v>20597.280999999999</v>
      </c>
      <c r="Y11" s="184">
        <f t="shared" si="1"/>
        <v>0</v>
      </c>
    </row>
    <row r="12" spans="1:25" x14ac:dyDescent="0.15">
      <c r="A12" s="192" t="s">
        <v>166</v>
      </c>
      <c r="B12" s="190">
        <v>55518.815999999999</v>
      </c>
      <c r="C12" s="8" t="s">
        <v>41</v>
      </c>
      <c r="D12" s="190">
        <v>27890.06</v>
      </c>
      <c r="E12" s="8" t="s">
        <v>40</v>
      </c>
      <c r="F12" s="190">
        <v>12832.574000000001</v>
      </c>
      <c r="G12" s="8" t="s">
        <v>6</v>
      </c>
      <c r="H12" s="190">
        <v>3710.2280000000001</v>
      </c>
      <c r="I12" s="8" t="s">
        <v>3</v>
      </c>
      <c r="J12" s="190">
        <v>3086.74</v>
      </c>
      <c r="K12" s="8" t="s">
        <v>28</v>
      </c>
      <c r="L12" s="190">
        <v>2600.6869999999999</v>
      </c>
      <c r="M12" s="8" t="s">
        <v>20</v>
      </c>
      <c r="N12" s="190">
        <v>2412.511</v>
      </c>
      <c r="O12" s="8" t="s">
        <v>8</v>
      </c>
      <c r="P12" s="193">
        <v>2033.425</v>
      </c>
      <c r="Q12" s="8" t="s">
        <v>4</v>
      </c>
      <c r="R12" s="193">
        <v>596.34500000000003</v>
      </c>
      <c r="S12" s="8" t="s">
        <v>13</v>
      </c>
      <c r="T12" s="193">
        <v>356.24599999999998</v>
      </c>
      <c r="U12" s="8"/>
      <c r="V12" s="193"/>
      <c r="W12" s="21"/>
      <c r="X12" s="184">
        <f t="shared" si="0"/>
        <v>55518.816000000006</v>
      </c>
      <c r="Y12" s="184">
        <f t="shared" si="1"/>
        <v>0</v>
      </c>
    </row>
    <row r="13" spans="1:25" x14ac:dyDescent="0.15">
      <c r="A13" s="192" t="s">
        <v>165</v>
      </c>
      <c r="B13" s="190">
        <v>3309.78</v>
      </c>
      <c r="C13" s="8" t="s">
        <v>41</v>
      </c>
      <c r="D13" s="190">
        <v>1481.0930000000001</v>
      </c>
      <c r="E13" s="8" t="s">
        <v>40</v>
      </c>
      <c r="F13" s="190">
        <v>613.99900000000002</v>
      </c>
      <c r="G13" s="8" t="s">
        <v>0</v>
      </c>
      <c r="H13" s="190">
        <v>283.06</v>
      </c>
      <c r="I13" s="8" t="s">
        <v>20</v>
      </c>
      <c r="J13" s="190">
        <v>261.42899999999997</v>
      </c>
      <c r="K13" s="8" t="s">
        <v>3</v>
      </c>
      <c r="L13" s="190">
        <v>149.196</v>
      </c>
      <c r="M13" s="8" t="s">
        <v>188</v>
      </c>
      <c r="N13" s="190">
        <v>128.28899999999999</v>
      </c>
      <c r="O13" s="8" t="s">
        <v>13</v>
      </c>
      <c r="P13" s="193">
        <v>109.52</v>
      </c>
      <c r="Q13" s="8" t="s">
        <v>4</v>
      </c>
      <c r="R13" s="193">
        <v>103.92</v>
      </c>
      <c r="S13" s="8" t="s">
        <v>11</v>
      </c>
      <c r="T13" s="193">
        <v>84.370999999999995</v>
      </c>
      <c r="U13" s="8" t="s">
        <v>8</v>
      </c>
      <c r="V13" s="193">
        <v>79.662999999999997</v>
      </c>
      <c r="W13" s="21">
        <f>B13-(D13+F13+H13+J13+L13+N13+P13+R13+T13+V13)</f>
        <v>15.240000000000236</v>
      </c>
      <c r="X13" s="184">
        <f t="shared" si="0"/>
        <v>3309.78</v>
      </c>
      <c r="Y13" s="184">
        <f t="shared" si="1"/>
        <v>0</v>
      </c>
    </row>
    <row r="14" spans="1:25" x14ac:dyDescent="0.15">
      <c r="A14" s="192" t="s">
        <v>164</v>
      </c>
      <c r="B14" s="190">
        <v>21.462</v>
      </c>
      <c r="C14" s="8" t="s">
        <v>41</v>
      </c>
      <c r="D14" s="190">
        <v>15.154</v>
      </c>
      <c r="E14" s="8" t="s">
        <v>0</v>
      </c>
      <c r="F14" s="190">
        <v>3.649</v>
      </c>
      <c r="G14" s="8" t="s">
        <v>8</v>
      </c>
      <c r="H14" s="190">
        <v>2.6589999999999998</v>
      </c>
      <c r="I14" s="8"/>
      <c r="J14" s="190"/>
      <c r="K14" s="8"/>
      <c r="L14" s="190"/>
      <c r="M14" s="8"/>
      <c r="N14" s="8"/>
      <c r="O14" s="8"/>
      <c r="P14" s="191"/>
      <c r="Q14" s="8"/>
      <c r="R14" s="191"/>
      <c r="S14" s="8"/>
      <c r="T14" s="191"/>
      <c r="U14" s="8"/>
      <c r="V14" s="191"/>
      <c r="W14" s="21"/>
      <c r="X14" s="184">
        <f t="shared" si="0"/>
        <v>21.462</v>
      </c>
      <c r="Y14" s="184">
        <f t="shared" si="1"/>
        <v>0</v>
      </c>
    </row>
    <row r="15" spans="1:25" x14ac:dyDescent="0.15">
      <c r="A15" s="192" t="s">
        <v>163</v>
      </c>
      <c r="B15" s="190">
        <v>155.00899999999999</v>
      </c>
      <c r="C15" s="8" t="s">
        <v>0</v>
      </c>
      <c r="D15" s="190">
        <v>140.804</v>
      </c>
      <c r="E15" s="8" t="s">
        <v>185</v>
      </c>
      <c r="F15" s="190">
        <v>11.5</v>
      </c>
      <c r="G15" s="8" t="s">
        <v>186</v>
      </c>
      <c r="H15" s="190">
        <v>2.7050000000000001</v>
      </c>
      <c r="I15" s="8"/>
      <c r="J15" s="8"/>
      <c r="K15" s="8"/>
      <c r="L15" s="8"/>
      <c r="M15" s="8"/>
      <c r="N15" s="8"/>
      <c r="O15" s="8"/>
      <c r="P15" s="191"/>
      <c r="Q15" s="8"/>
      <c r="R15" s="191"/>
      <c r="S15" s="8"/>
      <c r="T15" s="191"/>
      <c r="U15" s="8"/>
      <c r="V15" s="191"/>
      <c r="W15" s="21"/>
      <c r="X15" s="184">
        <f t="shared" si="0"/>
        <v>155.00900000000001</v>
      </c>
      <c r="Y15" s="184">
        <f t="shared" si="1"/>
        <v>0</v>
      </c>
    </row>
    <row r="16" spans="1:25" x14ac:dyDescent="0.15">
      <c r="A16" s="192" t="s">
        <v>129</v>
      </c>
      <c r="B16" s="190">
        <v>26009.819</v>
      </c>
      <c r="C16" s="8" t="s">
        <v>41</v>
      </c>
      <c r="D16" s="190">
        <v>7939.0209999999997</v>
      </c>
      <c r="E16" s="8" t="s">
        <v>40</v>
      </c>
      <c r="F16" s="190">
        <v>7075.277</v>
      </c>
      <c r="G16" s="8" t="s">
        <v>8</v>
      </c>
      <c r="H16" s="190">
        <v>5745.4430000000002</v>
      </c>
      <c r="I16" s="8" t="s">
        <v>3</v>
      </c>
      <c r="J16" s="190">
        <v>1712.5940000000001</v>
      </c>
      <c r="K16" s="8" t="s">
        <v>0</v>
      </c>
      <c r="L16" s="190">
        <v>1163.653</v>
      </c>
      <c r="M16" s="8" t="s">
        <v>20</v>
      </c>
      <c r="N16" s="190">
        <v>763.91200000000003</v>
      </c>
      <c r="O16" s="8" t="s">
        <v>4</v>
      </c>
      <c r="P16" s="193">
        <v>503.52300000000002</v>
      </c>
      <c r="Q16" s="8" t="s">
        <v>186</v>
      </c>
      <c r="R16" s="193">
        <v>503.47500000000002</v>
      </c>
      <c r="S16" s="8" t="s">
        <v>13</v>
      </c>
      <c r="T16" s="193">
        <v>342.63900000000001</v>
      </c>
      <c r="U16" s="8" t="s">
        <v>28</v>
      </c>
      <c r="V16" s="193">
        <v>258.39400000000001</v>
      </c>
      <c r="W16" s="21">
        <f>B16-(D16+F16+H16+J16+L16+N16+P16+R16+T16+V16)</f>
        <v>1.8880000000026484</v>
      </c>
      <c r="X16" s="184">
        <f t="shared" si="0"/>
        <v>26009.819</v>
      </c>
      <c r="Y16" s="184">
        <f t="shared" si="1"/>
        <v>0</v>
      </c>
    </row>
    <row r="17" spans="1:25" x14ac:dyDescent="0.15">
      <c r="A17" s="192" t="s">
        <v>162</v>
      </c>
      <c r="B17" s="190">
        <v>23739.832999999999</v>
      </c>
      <c r="C17" s="8" t="s">
        <v>41</v>
      </c>
      <c r="D17" s="190">
        <v>9253.1740000000009</v>
      </c>
      <c r="E17" s="8" t="s">
        <v>40</v>
      </c>
      <c r="F17" s="190">
        <v>4156.5</v>
      </c>
      <c r="G17" s="8" t="s">
        <v>3</v>
      </c>
      <c r="H17" s="190">
        <v>2765.92</v>
      </c>
      <c r="I17" s="8" t="s">
        <v>28</v>
      </c>
      <c r="J17" s="190">
        <v>2521.1480000000001</v>
      </c>
      <c r="K17" s="8" t="s">
        <v>20</v>
      </c>
      <c r="L17" s="190">
        <v>2137.2350000000001</v>
      </c>
      <c r="M17" s="8" t="s">
        <v>8</v>
      </c>
      <c r="N17" s="190">
        <v>1425.1759999999999</v>
      </c>
      <c r="O17" s="8" t="s">
        <v>6</v>
      </c>
      <c r="P17" s="193">
        <v>1048.7149999999999</v>
      </c>
      <c r="Q17" s="8" t="s">
        <v>14</v>
      </c>
      <c r="R17" s="193">
        <v>242.86500000000001</v>
      </c>
      <c r="S17" s="8" t="s">
        <v>4</v>
      </c>
      <c r="T17" s="193">
        <v>130.125</v>
      </c>
      <c r="U17" s="8" t="s">
        <v>29</v>
      </c>
      <c r="V17" s="193">
        <v>50.924999999999997</v>
      </c>
      <c r="W17" s="21">
        <f>B17-(D17+F17+H17+J17+L17+N17+P17+R17+T17+V17)</f>
        <v>8.0499999999956344</v>
      </c>
      <c r="X17" s="184">
        <f t="shared" si="0"/>
        <v>23739.832999999999</v>
      </c>
      <c r="Y17" s="184">
        <f t="shared" si="1"/>
        <v>0</v>
      </c>
    </row>
    <row r="18" spans="1:25" x14ac:dyDescent="0.15">
      <c r="A18" s="192" t="s">
        <v>161</v>
      </c>
      <c r="B18" s="190">
        <v>2061.9749999999999</v>
      </c>
      <c r="C18" s="8" t="s">
        <v>40</v>
      </c>
      <c r="D18" s="190">
        <v>941.20500000000004</v>
      </c>
      <c r="E18" s="8" t="s">
        <v>41</v>
      </c>
      <c r="F18" s="190">
        <v>654.40499999999997</v>
      </c>
      <c r="G18" s="8" t="s">
        <v>3</v>
      </c>
      <c r="H18" s="190">
        <v>176.16</v>
      </c>
      <c r="I18" s="8" t="s">
        <v>28</v>
      </c>
      <c r="J18" s="190">
        <v>123.18</v>
      </c>
      <c r="K18" s="8" t="s">
        <v>20</v>
      </c>
      <c r="L18" s="190">
        <v>118.26</v>
      </c>
      <c r="M18" s="8" t="s">
        <v>4</v>
      </c>
      <c r="N18" s="190">
        <v>18.164999999999999</v>
      </c>
      <c r="O18" s="8" t="s">
        <v>6</v>
      </c>
      <c r="P18" s="191">
        <v>15.6</v>
      </c>
      <c r="Q18" s="8" t="s">
        <v>8</v>
      </c>
      <c r="R18" s="191">
        <v>15</v>
      </c>
      <c r="S18" s="8"/>
      <c r="T18" s="191"/>
      <c r="U18" s="8"/>
      <c r="V18" s="191"/>
      <c r="W18" s="21"/>
      <c r="X18" s="184">
        <f t="shared" si="0"/>
        <v>2061.9750000000004</v>
      </c>
      <c r="Y18" s="184">
        <f t="shared" si="1"/>
        <v>0</v>
      </c>
    </row>
    <row r="19" spans="1:25" x14ac:dyDescent="0.15">
      <c r="A19" s="192" t="s">
        <v>160</v>
      </c>
      <c r="B19" s="190">
        <v>215.23400000000001</v>
      </c>
      <c r="C19" s="8" t="s">
        <v>41</v>
      </c>
      <c r="D19" s="190">
        <v>122.21599999999999</v>
      </c>
      <c r="E19" s="8" t="s">
        <v>0</v>
      </c>
      <c r="F19" s="190">
        <v>82.908000000000001</v>
      </c>
      <c r="G19" s="8" t="s">
        <v>186</v>
      </c>
      <c r="H19" s="190">
        <v>10.11</v>
      </c>
      <c r="I19" s="8"/>
      <c r="J19" s="190"/>
      <c r="K19" s="8"/>
      <c r="L19" s="8"/>
      <c r="M19" s="8"/>
      <c r="N19" s="8"/>
      <c r="O19" s="8"/>
      <c r="P19" s="191"/>
      <c r="Q19" s="8"/>
      <c r="R19" s="191"/>
      <c r="S19" s="8"/>
      <c r="T19" s="191"/>
      <c r="U19" s="8"/>
      <c r="V19" s="191"/>
      <c r="W19" s="21"/>
      <c r="X19" s="184">
        <f t="shared" si="0"/>
        <v>215.23399999999998</v>
      </c>
      <c r="Y19" s="184">
        <f t="shared" si="1"/>
        <v>0</v>
      </c>
    </row>
    <row r="20" spans="1:25" x14ac:dyDescent="0.15">
      <c r="A20" s="192" t="s">
        <v>159</v>
      </c>
      <c r="B20" s="190">
        <v>14202.914000000001</v>
      </c>
      <c r="C20" s="8" t="s">
        <v>41</v>
      </c>
      <c r="D20" s="190">
        <v>6344.6390000000001</v>
      </c>
      <c r="E20" s="8" t="s">
        <v>40</v>
      </c>
      <c r="F20" s="190">
        <v>3076.5729999999999</v>
      </c>
      <c r="G20" s="8" t="s">
        <v>0</v>
      </c>
      <c r="H20" s="190">
        <v>2402.4490000000001</v>
      </c>
      <c r="I20" s="8" t="s">
        <v>3</v>
      </c>
      <c r="J20" s="190">
        <v>1060.9829999999999</v>
      </c>
      <c r="K20" s="8" t="s">
        <v>8</v>
      </c>
      <c r="L20" s="190">
        <v>420.83800000000002</v>
      </c>
      <c r="M20" s="8" t="s">
        <v>28</v>
      </c>
      <c r="N20" s="190">
        <v>368.08800000000002</v>
      </c>
      <c r="O20" s="8" t="s">
        <v>20</v>
      </c>
      <c r="P20" s="193">
        <v>351.78100000000001</v>
      </c>
      <c r="Q20" s="8" t="s">
        <v>186</v>
      </c>
      <c r="R20" s="193">
        <v>70.477000000000004</v>
      </c>
      <c r="S20" s="8" t="s">
        <v>6</v>
      </c>
      <c r="T20" s="193">
        <v>56.8</v>
      </c>
      <c r="U20" s="8" t="s">
        <v>187</v>
      </c>
      <c r="V20" s="193">
        <v>31.739000000000001</v>
      </c>
      <c r="W20" s="21">
        <f>B20-(D20+F20+H20+J20+L20+N20+P20+R20+T20+V20)</f>
        <v>18.54700000000048</v>
      </c>
      <c r="X20" s="184">
        <f t="shared" si="0"/>
        <v>14202.914000000001</v>
      </c>
      <c r="Y20" s="184">
        <f t="shared" si="1"/>
        <v>0</v>
      </c>
    </row>
    <row r="21" spans="1:25" x14ac:dyDescent="0.15">
      <c r="A21" s="192" t="s">
        <v>158</v>
      </c>
      <c r="B21" s="190">
        <v>601.17999999999995</v>
      </c>
      <c r="C21" s="8" t="s">
        <v>41</v>
      </c>
      <c r="D21" s="190">
        <v>359.10700000000003</v>
      </c>
      <c r="E21" s="8" t="s">
        <v>0</v>
      </c>
      <c r="F21" s="190">
        <v>201.03200000000001</v>
      </c>
      <c r="G21" s="8" t="s">
        <v>8</v>
      </c>
      <c r="H21" s="190">
        <v>26.183</v>
      </c>
      <c r="I21" s="8" t="s">
        <v>186</v>
      </c>
      <c r="J21" s="190">
        <v>9.6579999999999995</v>
      </c>
      <c r="K21" s="8" t="s">
        <v>3</v>
      </c>
      <c r="L21" s="190">
        <v>5.2</v>
      </c>
      <c r="M21" s="8"/>
      <c r="N21" s="190"/>
      <c r="O21" s="8"/>
      <c r="P21" s="193"/>
      <c r="Q21" s="8"/>
      <c r="R21" s="191"/>
      <c r="S21" s="8"/>
      <c r="T21" s="191"/>
      <c r="U21" s="8"/>
      <c r="V21" s="191"/>
      <c r="W21" s="21"/>
      <c r="X21" s="184">
        <f t="shared" si="0"/>
        <v>601.18000000000006</v>
      </c>
      <c r="Y21" s="184">
        <f t="shared" si="1"/>
        <v>0</v>
      </c>
    </row>
    <row r="22" spans="1:25" x14ac:dyDescent="0.15">
      <c r="A22" s="192" t="s">
        <v>157</v>
      </c>
      <c r="B22" s="190">
        <v>455.86900000000003</v>
      </c>
      <c r="C22" s="8" t="s">
        <v>41</v>
      </c>
      <c r="D22" s="190">
        <v>251.59</v>
      </c>
      <c r="E22" s="8" t="s">
        <v>0</v>
      </c>
      <c r="F22" s="190">
        <v>175.97900000000001</v>
      </c>
      <c r="G22" s="8" t="s">
        <v>185</v>
      </c>
      <c r="H22" s="190">
        <v>26.611999999999998</v>
      </c>
      <c r="I22" s="8" t="s">
        <v>186</v>
      </c>
      <c r="J22" s="190">
        <v>1.6879999999999999</v>
      </c>
      <c r="K22" s="8"/>
      <c r="L22" s="190"/>
      <c r="M22" s="8"/>
      <c r="N22" s="190"/>
      <c r="O22" s="8"/>
      <c r="P22" s="191"/>
      <c r="Q22" s="8"/>
      <c r="R22" s="191"/>
      <c r="S22" s="8"/>
      <c r="T22" s="191"/>
      <c r="U22" s="8"/>
      <c r="V22" s="191"/>
      <c r="W22" s="21"/>
      <c r="X22" s="184">
        <f t="shared" si="0"/>
        <v>455.86900000000003</v>
      </c>
      <c r="Y22" s="184">
        <f t="shared" si="1"/>
        <v>0</v>
      </c>
    </row>
    <row r="23" spans="1:25" x14ac:dyDescent="0.15">
      <c r="A23" s="192" t="s">
        <v>156</v>
      </c>
      <c r="B23" s="190">
        <v>3389.4609999999998</v>
      </c>
      <c r="C23" s="8" t="s">
        <v>8</v>
      </c>
      <c r="D23" s="190">
        <v>859.03599999999994</v>
      </c>
      <c r="E23" s="8" t="s">
        <v>0</v>
      </c>
      <c r="F23" s="190">
        <v>855.65200000000004</v>
      </c>
      <c r="G23" s="8" t="s">
        <v>40</v>
      </c>
      <c r="H23" s="190">
        <v>835.60799999999995</v>
      </c>
      <c r="I23" s="8" t="s">
        <v>41</v>
      </c>
      <c r="J23" s="190">
        <v>609.37599999999998</v>
      </c>
      <c r="K23" s="8" t="s">
        <v>20</v>
      </c>
      <c r="L23" s="190">
        <v>102.42700000000001</v>
      </c>
      <c r="M23" s="8" t="s">
        <v>3</v>
      </c>
      <c r="N23" s="190">
        <v>72.415000000000006</v>
      </c>
      <c r="O23" s="8" t="s">
        <v>186</v>
      </c>
      <c r="P23" s="193">
        <v>50.267000000000003</v>
      </c>
      <c r="Q23" s="8" t="s">
        <v>187</v>
      </c>
      <c r="R23" s="193">
        <v>4.68</v>
      </c>
      <c r="S23" s="8"/>
      <c r="T23" s="191"/>
      <c r="U23" s="8"/>
      <c r="V23" s="191"/>
      <c r="W23" s="21"/>
      <c r="X23" s="184">
        <f t="shared" si="0"/>
        <v>3389.4610000000002</v>
      </c>
      <c r="Y23" s="184">
        <f t="shared" si="1"/>
        <v>0</v>
      </c>
    </row>
    <row r="24" spans="1:25" x14ac:dyDescent="0.15">
      <c r="A24" s="192" t="s">
        <v>155</v>
      </c>
      <c r="B24" s="190">
        <v>92430.951000000001</v>
      </c>
      <c r="C24" s="8" t="s">
        <v>41</v>
      </c>
      <c r="D24" s="190">
        <v>35299.93</v>
      </c>
      <c r="E24" s="8" t="s">
        <v>40</v>
      </c>
      <c r="F24" s="190">
        <v>23351.22</v>
      </c>
      <c r="G24" s="8" t="s">
        <v>8</v>
      </c>
      <c r="H24" s="190">
        <v>9511.6370000000006</v>
      </c>
      <c r="I24" s="8" t="s">
        <v>3</v>
      </c>
      <c r="J24" s="190">
        <v>8598.6299999999992</v>
      </c>
      <c r="K24" s="8" t="s">
        <v>6</v>
      </c>
      <c r="L24" s="190">
        <v>7935.93</v>
      </c>
      <c r="M24" s="8" t="s">
        <v>13</v>
      </c>
      <c r="N24" s="190">
        <v>2079.62</v>
      </c>
      <c r="O24" s="8" t="s">
        <v>28</v>
      </c>
      <c r="P24" s="193">
        <v>1224.22</v>
      </c>
      <c r="Q24" s="8" t="s">
        <v>4</v>
      </c>
      <c r="R24" s="193">
        <v>1103.76</v>
      </c>
      <c r="S24" s="8" t="s">
        <v>20</v>
      </c>
      <c r="T24" s="193">
        <v>1039.3399999999999</v>
      </c>
      <c r="U24" s="8" t="s">
        <v>11</v>
      </c>
      <c r="V24" s="193">
        <v>982.87</v>
      </c>
      <c r="W24" s="21">
        <f>B24-(D24+F24+H24+J24+L24+N24+P24+R24+T24+V24)</f>
        <v>1303.794000000009</v>
      </c>
      <c r="X24" s="184">
        <f t="shared" si="0"/>
        <v>92430.951000000001</v>
      </c>
      <c r="Y24" s="184">
        <f t="shared" si="1"/>
        <v>0</v>
      </c>
    </row>
    <row r="25" spans="1:25" x14ac:dyDescent="0.15">
      <c r="A25" s="192" t="s">
        <v>111</v>
      </c>
      <c r="B25" s="190">
        <v>49045.913999999997</v>
      </c>
      <c r="C25" s="8" t="s">
        <v>40</v>
      </c>
      <c r="D25" s="190">
        <v>10234.94</v>
      </c>
      <c r="E25" s="8" t="s">
        <v>41</v>
      </c>
      <c r="F25" s="190">
        <v>9702.2739999999994</v>
      </c>
      <c r="G25" s="8" t="s">
        <v>3</v>
      </c>
      <c r="H25" s="190">
        <v>9006.01</v>
      </c>
      <c r="I25" s="8" t="s">
        <v>6</v>
      </c>
      <c r="J25" s="190">
        <v>6220.92</v>
      </c>
      <c r="K25" s="8" t="s">
        <v>8</v>
      </c>
      <c r="L25" s="190">
        <v>4551.34</v>
      </c>
      <c r="M25" s="8" t="s">
        <v>20</v>
      </c>
      <c r="N25" s="190">
        <v>4387.71</v>
      </c>
      <c r="O25" s="8" t="s">
        <v>1</v>
      </c>
      <c r="P25" s="193">
        <v>1625</v>
      </c>
      <c r="Q25" s="8" t="s">
        <v>11</v>
      </c>
      <c r="R25" s="193">
        <v>1182.78</v>
      </c>
      <c r="S25" s="8" t="s">
        <v>14</v>
      </c>
      <c r="T25" s="193">
        <v>875.5</v>
      </c>
      <c r="U25" s="8" t="s">
        <v>28</v>
      </c>
      <c r="V25" s="193">
        <v>596.79</v>
      </c>
      <c r="W25" s="21">
        <f>B25-(D25+F25+H25+J25+L25+N25+P25+R25+T25+V25)</f>
        <v>662.65000000000146</v>
      </c>
      <c r="X25" s="184">
        <f t="shared" si="0"/>
        <v>49045.913999999997</v>
      </c>
      <c r="Y25" s="184">
        <f t="shared" si="1"/>
        <v>0</v>
      </c>
    </row>
    <row r="26" spans="1:25" x14ac:dyDescent="0.15">
      <c r="A26" s="192" t="s">
        <v>154</v>
      </c>
      <c r="B26" s="190">
        <v>3855.9409999999998</v>
      </c>
      <c r="C26" s="8" t="s">
        <v>41</v>
      </c>
      <c r="D26" s="190">
        <v>1783.56</v>
      </c>
      <c r="E26" s="8" t="s">
        <v>40</v>
      </c>
      <c r="F26" s="190">
        <v>544.97</v>
      </c>
      <c r="G26" s="8" t="s">
        <v>3</v>
      </c>
      <c r="H26" s="190">
        <v>520</v>
      </c>
      <c r="I26" s="8" t="s">
        <v>6</v>
      </c>
      <c r="J26" s="190">
        <v>357.01</v>
      </c>
      <c r="K26" s="8" t="s">
        <v>0</v>
      </c>
      <c r="L26" s="190">
        <v>340.46600000000001</v>
      </c>
      <c r="M26" s="8" t="s">
        <v>28</v>
      </c>
      <c r="N26" s="190">
        <v>163</v>
      </c>
      <c r="O26" s="8" t="s">
        <v>20</v>
      </c>
      <c r="P26" s="193">
        <v>77</v>
      </c>
      <c r="Q26" s="8" t="s">
        <v>8</v>
      </c>
      <c r="R26" s="193">
        <v>65.94</v>
      </c>
      <c r="S26" s="8" t="s">
        <v>186</v>
      </c>
      <c r="T26" s="193">
        <v>3.335</v>
      </c>
      <c r="U26" s="8" t="s">
        <v>185</v>
      </c>
      <c r="V26" s="191">
        <v>0.66</v>
      </c>
      <c r="W26" s="21"/>
      <c r="X26" s="184">
        <f t="shared" si="0"/>
        <v>3855.9409999999998</v>
      </c>
      <c r="Y26" s="184">
        <f t="shared" si="1"/>
        <v>0</v>
      </c>
    </row>
    <row r="27" spans="1:25" x14ac:dyDescent="0.15">
      <c r="A27" s="192" t="s">
        <v>98</v>
      </c>
      <c r="B27" s="190">
        <v>16.04</v>
      </c>
      <c r="C27" s="8" t="s">
        <v>0</v>
      </c>
      <c r="D27" s="190">
        <v>6.0069999999999997</v>
      </c>
      <c r="E27" s="8" t="s">
        <v>3</v>
      </c>
      <c r="F27" s="190">
        <v>4.8</v>
      </c>
      <c r="G27" s="8" t="s">
        <v>29</v>
      </c>
      <c r="H27" s="190">
        <v>3</v>
      </c>
      <c r="I27" s="8" t="s">
        <v>186</v>
      </c>
      <c r="J27" s="190">
        <v>2.2330000000000001</v>
      </c>
      <c r="K27" s="8"/>
      <c r="L27" s="8"/>
      <c r="M27" s="8"/>
      <c r="N27" s="8"/>
      <c r="O27" s="8"/>
      <c r="P27" s="191"/>
      <c r="Q27" s="8"/>
      <c r="R27" s="191"/>
      <c r="S27" s="8"/>
      <c r="T27" s="191"/>
      <c r="U27" s="8"/>
      <c r="V27" s="191"/>
      <c r="W27" s="21"/>
      <c r="X27" s="184">
        <f t="shared" si="0"/>
        <v>16.04</v>
      </c>
      <c r="Y27" s="184">
        <f t="shared" si="1"/>
        <v>0</v>
      </c>
    </row>
    <row r="28" spans="1:25" x14ac:dyDescent="0.15">
      <c r="A28" s="192" t="s">
        <v>83</v>
      </c>
      <c r="B28" s="190">
        <v>909.97199999999998</v>
      </c>
      <c r="C28" s="8" t="s">
        <v>0</v>
      </c>
      <c r="D28" s="190">
        <v>335.51400000000001</v>
      </c>
      <c r="E28" s="8" t="s">
        <v>8</v>
      </c>
      <c r="F28" s="190">
        <v>198.44399999999999</v>
      </c>
      <c r="G28" s="8" t="s">
        <v>41</v>
      </c>
      <c r="H28" s="190">
        <v>167.07</v>
      </c>
      <c r="I28" s="8" t="s">
        <v>28</v>
      </c>
      <c r="J28" s="190">
        <v>149.69200000000001</v>
      </c>
      <c r="K28" s="8" t="s">
        <v>40</v>
      </c>
      <c r="L28" s="190">
        <v>34.076000000000001</v>
      </c>
      <c r="M28" s="8" t="s">
        <v>3</v>
      </c>
      <c r="N28" s="190">
        <v>12.784000000000001</v>
      </c>
      <c r="O28" s="8" t="s">
        <v>20</v>
      </c>
      <c r="P28" s="193">
        <v>7.28</v>
      </c>
      <c r="Q28" s="8" t="s">
        <v>185</v>
      </c>
      <c r="R28" s="191">
        <v>3.7519999999999998</v>
      </c>
      <c r="S28" s="8" t="s">
        <v>186</v>
      </c>
      <c r="T28" s="191">
        <v>1.36</v>
      </c>
      <c r="U28" s="8"/>
      <c r="V28" s="191"/>
      <c r="W28" s="21"/>
      <c r="X28" s="184">
        <f t="shared" si="0"/>
        <v>909.97199999999998</v>
      </c>
      <c r="Y28" s="184">
        <f t="shared" si="1"/>
        <v>0</v>
      </c>
    </row>
    <row r="29" spans="1:25" x14ac:dyDescent="0.15">
      <c r="A29" s="192" t="s">
        <v>153</v>
      </c>
      <c r="B29" s="190">
        <v>1272.7260000000001</v>
      </c>
      <c r="C29" s="8" t="s">
        <v>0</v>
      </c>
      <c r="D29" s="190">
        <v>646.072</v>
      </c>
      <c r="E29" s="8" t="s">
        <v>185</v>
      </c>
      <c r="F29" s="190">
        <v>346.84</v>
      </c>
      <c r="G29" s="8" t="s">
        <v>186</v>
      </c>
      <c r="H29" s="190">
        <v>278</v>
      </c>
      <c r="I29" s="8" t="s">
        <v>6</v>
      </c>
      <c r="J29" s="190">
        <v>1.8140000000000001</v>
      </c>
      <c r="K29" s="8"/>
      <c r="L29" s="8"/>
      <c r="M29" s="8"/>
      <c r="N29" s="8"/>
      <c r="O29" s="8"/>
      <c r="P29" s="191"/>
      <c r="Q29" s="8"/>
      <c r="R29" s="191"/>
      <c r="S29" s="8"/>
      <c r="T29" s="191"/>
      <c r="U29" s="8"/>
      <c r="V29" s="191"/>
      <c r="W29" s="21"/>
      <c r="X29" s="184">
        <f t="shared" si="0"/>
        <v>1272.7260000000001</v>
      </c>
      <c r="Y29" s="184">
        <f t="shared" si="1"/>
        <v>0</v>
      </c>
    </row>
    <row r="30" spans="1:25" x14ac:dyDescent="0.15">
      <c r="A30" s="192" t="s">
        <v>152</v>
      </c>
      <c r="B30" s="190">
        <v>431.74099999999999</v>
      </c>
      <c r="C30" s="8" t="s">
        <v>40</v>
      </c>
      <c r="D30" s="190">
        <v>311.34100000000001</v>
      </c>
      <c r="E30" s="8" t="s">
        <v>28</v>
      </c>
      <c r="F30" s="190">
        <v>109.82</v>
      </c>
      <c r="G30" s="8" t="s">
        <v>185</v>
      </c>
      <c r="H30" s="190">
        <v>10.58</v>
      </c>
      <c r="I30" s="8"/>
      <c r="J30" s="190"/>
      <c r="K30" s="8"/>
      <c r="L30" s="8"/>
      <c r="M30" s="8"/>
      <c r="N30" s="8"/>
      <c r="O30" s="8"/>
      <c r="P30" s="191"/>
      <c r="Q30" s="8"/>
      <c r="R30" s="191"/>
      <c r="S30" s="8"/>
      <c r="T30" s="191"/>
      <c r="U30" s="8"/>
      <c r="V30" s="191"/>
      <c r="W30" s="21"/>
      <c r="X30" s="184">
        <f t="shared" si="0"/>
        <v>431.74099999999999</v>
      </c>
      <c r="Y30" s="184">
        <f t="shared" si="1"/>
        <v>0</v>
      </c>
    </row>
    <row r="31" spans="1:25" x14ac:dyDescent="0.15">
      <c r="A31" s="192" t="s">
        <v>151</v>
      </c>
      <c r="B31" s="190">
        <v>9.4429999999999996</v>
      </c>
      <c r="C31" s="8" t="s">
        <v>0</v>
      </c>
      <c r="D31" s="190">
        <v>6.6349999999999998</v>
      </c>
      <c r="E31" s="8" t="s">
        <v>186</v>
      </c>
      <c r="F31" s="8">
        <v>2.8079999999999998</v>
      </c>
      <c r="G31" s="8"/>
      <c r="H31" s="13"/>
      <c r="I31" s="8"/>
      <c r="J31" s="8"/>
      <c r="K31" s="8"/>
      <c r="L31" s="8"/>
      <c r="M31" s="8"/>
      <c r="N31" s="8"/>
      <c r="O31" s="8"/>
      <c r="P31" s="191"/>
      <c r="Q31" s="8"/>
      <c r="R31" s="191"/>
      <c r="S31" s="8"/>
      <c r="T31" s="191"/>
      <c r="U31" s="8"/>
      <c r="V31" s="191"/>
      <c r="W31" s="21"/>
      <c r="X31" s="184">
        <f t="shared" si="0"/>
        <v>9.4429999999999996</v>
      </c>
      <c r="Y31" s="184">
        <f t="shared" si="1"/>
        <v>0</v>
      </c>
    </row>
    <row r="32" spans="1:25" x14ac:dyDescent="0.15">
      <c r="A32" s="192" t="s">
        <v>81</v>
      </c>
      <c r="B32" s="190">
        <v>10802.109</v>
      </c>
      <c r="C32" s="8" t="s">
        <v>0</v>
      </c>
      <c r="D32" s="190">
        <v>7364.915</v>
      </c>
      <c r="E32" s="8" t="s">
        <v>186</v>
      </c>
      <c r="F32" s="190">
        <v>2359.6469999999999</v>
      </c>
      <c r="G32" s="8" t="s">
        <v>41</v>
      </c>
      <c r="H32" s="190">
        <v>313.64499999999998</v>
      </c>
      <c r="I32" s="8" t="s">
        <v>185</v>
      </c>
      <c r="J32" s="190">
        <v>295.40300000000002</v>
      </c>
      <c r="K32" s="8" t="s">
        <v>8</v>
      </c>
      <c r="L32" s="190">
        <v>287.64400000000001</v>
      </c>
      <c r="M32" s="8" t="s">
        <v>187</v>
      </c>
      <c r="N32" s="190">
        <v>92.373000000000005</v>
      </c>
      <c r="O32" s="8" t="s">
        <v>40</v>
      </c>
      <c r="P32" s="193">
        <v>73.164000000000001</v>
      </c>
      <c r="Q32" s="8" t="s">
        <v>29</v>
      </c>
      <c r="R32" s="193">
        <v>10.518000000000001</v>
      </c>
      <c r="S32" s="8" t="s">
        <v>189</v>
      </c>
      <c r="T32" s="193">
        <v>4.8</v>
      </c>
      <c r="U32" s="8"/>
      <c r="V32" s="193"/>
      <c r="W32" s="21"/>
      <c r="X32" s="184">
        <f t="shared" si="0"/>
        <v>10802.109</v>
      </c>
      <c r="Y32" s="184">
        <f t="shared" si="1"/>
        <v>0</v>
      </c>
    </row>
    <row r="33" spans="1:25" x14ac:dyDescent="0.15">
      <c r="A33" s="192" t="s">
        <v>113</v>
      </c>
      <c r="B33" s="190">
        <v>40.700000000000003</v>
      </c>
      <c r="C33" s="8" t="s">
        <v>29</v>
      </c>
      <c r="D33" s="190">
        <v>40.700000000000003</v>
      </c>
      <c r="E33" s="8"/>
      <c r="F33" s="8"/>
      <c r="G33" s="8"/>
      <c r="H33" s="13"/>
      <c r="I33" s="8"/>
      <c r="J33" s="8"/>
      <c r="K33" s="8"/>
      <c r="L33" s="8"/>
      <c r="M33" s="8"/>
      <c r="N33" s="8"/>
      <c r="O33" s="8"/>
      <c r="P33" s="191"/>
      <c r="Q33" s="8"/>
      <c r="R33" s="191"/>
      <c r="S33" s="8"/>
      <c r="T33" s="191"/>
      <c r="U33" s="8"/>
      <c r="V33" s="191"/>
      <c r="W33" s="21"/>
      <c r="X33" s="184">
        <f t="shared" si="0"/>
        <v>40.700000000000003</v>
      </c>
      <c r="Y33" s="184">
        <f t="shared" si="1"/>
        <v>0</v>
      </c>
    </row>
    <row r="34" spans="1:25" x14ac:dyDescent="0.15">
      <c r="A34" s="192" t="s">
        <v>150</v>
      </c>
      <c r="B34" s="190">
        <v>7843.8779999999997</v>
      </c>
      <c r="C34" s="8" t="s">
        <v>41</v>
      </c>
      <c r="D34" s="190">
        <v>2903.9070000000002</v>
      </c>
      <c r="E34" s="8" t="s">
        <v>8</v>
      </c>
      <c r="F34" s="190">
        <v>2618.527</v>
      </c>
      <c r="G34" s="8" t="s">
        <v>40</v>
      </c>
      <c r="H34" s="190">
        <v>1301.7829999999999</v>
      </c>
      <c r="I34" s="8" t="s">
        <v>20</v>
      </c>
      <c r="J34" s="190">
        <v>571.22199999999998</v>
      </c>
      <c r="K34" s="8" t="s">
        <v>3</v>
      </c>
      <c r="L34" s="190">
        <v>316.91000000000003</v>
      </c>
      <c r="M34" s="8" t="s">
        <v>186</v>
      </c>
      <c r="N34" s="190">
        <v>90.789000000000001</v>
      </c>
      <c r="O34" s="8" t="s">
        <v>13</v>
      </c>
      <c r="P34" s="193">
        <v>22.4</v>
      </c>
      <c r="Q34" s="8" t="s">
        <v>0</v>
      </c>
      <c r="R34" s="193">
        <v>16.888999999999999</v>
      </c>
      <c r="S34" s="8" t="s">
        <v>4</v>
      </c>
      <c r="T34" s="193">
        <v>1.4510000000000001</v>
      </c>
      <c r="U34" s="8"/>
      <c r="V34" s="193"/>
      <c r="W34" s="21"/>
      <c r="X34" s="184">
        <f t="shared" si="0"/>
        <v>7843.8779999999997</v>
      </c>
      <c r="Y34" s="184">
        <f t="shared" si="1"/>
        <v>0</v>
      </c>
    </row>
    <row r="35" spans="1:25" x14ac:dyDescent="0.15">
      <c r="A35" s="192" t="s">
        <v>149</v>
      </c>
      <c r="B35" s="190">
        <v>5.9340000000000002</v>
      </c>
      <c r="C35" s="8" t="s">
        <v>0</v>
      </c>
      <c r="D35" s="190">
        <v>3.89</v>
      </c>
      <c r="E35" s="8" t="s">
        <v>186</v>
      </c>
      <c r="F35" s="190">
        <v>2.044</v>
      </c>
      <c r="G35" s="8"/>
      <c r="H35" s="190"/>
      <c r="I35" s="8"/>
      <c r="J35" s="8"/>
      <c r="K35" s="8"/>
      <c r="L35" s="8"/>
      <c r="M35" s="8"/>
      <c r="N35" s="8"/>
      <c r="O35" s="8"/>
      <c r="P35" s="191"/>
      <c r="Q35" s="8"/>
      <c r="R35" s="191"/>
      <c r="S35" s="8"/>
      <c r="T35" s="191"/>
      <c r="U35" s="8"/>
      <c r="V35" s="191"/>
      <c r="W35" s="21"/>
      <c r="X35" s="184">
        <f t="shared" si="0"/>
        <v>5.9340000000000002</v>
      </c>
      <c r="Y35" s="184">
        <f t="shared" si="1"/>
        <v>0</v>
      </c>
    </row>
    <row r="36" spans="1:25" x14ac:dyDescent="0.15">
      <c r="A36" s="192" t="s">
        <v>148</v>
      </c>
      <c r="B36" s="190">
        <v>200.023</v>
      </c>
      <c r="C36" s="8" t="s">
        <v>20</v>
      </c>
      <c r="D36" s="190">
        <v>63.3</v>
      </c>
      <c r="E36" s="8" t="s">
        <v>40</v>
      </c>
      <c r="F36" s="190">
        <v>34.648000000000003</v>
      </c>
      <c r="G36" s="8" t="s">
        <v>186</v>
      </c>
      <c r="H36" s="190">
        <v>31.849</v>
      </c>
      <c r="I36" s="8" t="s">
        <v>3</v>
      </c>
      <c r="J36" s="190">
        <v>29.062000000000001</v>
      </c>
      <c r="K36" s="8" t="s">
        <v>0</v>
      </c>
      <c r="L36" s="190">
        <v>26.13</v>
      </c>
      <c r="M36" s="8" t="s">
        <v>190</v>
      </c>
      <c r="N36" s="190">
        <v>6.12</v>
      </c>
      <c r="O36" s="8" t="s">
        <v>29</v>
      </c>
      <c r="P36" s="193">
        <v>4.4539999999999997</v>
      </c>
      <c r="Q36" s="8" t="s">
        <v>14</v>
      </c>
      <c r="R36" s="193">
        <v>3.06</v>
      </c>
      <c r="S36" s="8" t="s">
        <v>41</v>
      </c>
      <c r="T36" s="193">
        <v>1.4</v>
      </c>
      <c r="U36" s="8"/>
      <c r="V36" s="191"/>
      <c r="W36" s="21"/>
      <c r="X36" s="184">
        <f t="shared" si="0"/>
        <v>200.02300000000002</v>
      </c>
      <c r="Y36" s="184">
        <f t="shared" si="1"/>
        <v>0</v>
      </c>
    </row>
    <row r="37" spans="1:25" x14ac:dyDescent="0.15">
      <c r="A37" s="192" t="s">
        <v>147</v>
      </c>
      <c r="B37" s="190">
        <v>980.8</v>
      </c>
      <c r="C37" s="8" t="s">
        <v>185</v>
      </c>
      <c r="D37" s="190">
        <v>734.798</v>
      </c>
      <c r="E37" s="8" t="s">
        <v>0</v>
      </c>
      <c r="F37" s="190">
        <v>219.196</v>
      </c>
      <c r="G37" s="8" t="s">
        <v>191</v>
      </c>
      <c r="H37" s="190">
        <v>23.545999999999999</v>
      </c>
      <c r="I37" s="8" t="s">
        <v>186</v>
      </c>
      <c r="J37" s="190">
        <v>2.9820000000000002</v>
      </c>
      <c r="K37" s="8" t="s">
        <v>187</v>
      </c>
      <c r="L37" s="190">
        <v>0.26200000000000001</v>
      </c>
      <c r="M37" s="8" t="s">
        <v>29</v>
      </c>
      <c r="N37" s="190">
        <v>1.6E-2</v>
      </c>
      <c r="O37" s="8"/>
      <c r="P37" s="191"/>
      <c r="Q37" s="8"/>
      <c r="R37" s="191"/>
      <c r="S37" s="8"/>
      <c r="T37" s="191"/>
      <c r="U37" s="8"/>
      <c r="V37" s="191"/>
      <c r="W37" s="21"/>
      <c r="X37" s="184">
        <f t="shared" si="0"/>
        <v>980.8</v>
      </c>
      <c r="Y37" s="184">
        <f t="shared" si="1"/>
        <v>0</v>
      </c>
    </row>
    <row r="38" spans="1:25" x14ac:dyDescent="0.15">
      <c r="A38" s="192" t="s">
        <v>108</v>
      </c>
      <c r="B38" s="190">
        <v>2014.8130000000001</v>
      </c>
      <c r="C38" s="8" t="s">
        <v>41</v>
      </c>
      <c r="D38" s="190">
        <v>857.86099999999999</v>
      </c>
      <c r="E38" s="8" t="s">
        <v>40</v>
      </c>
      <c r="F38" s="190">
        <v>848.08900000000006</v>
      </c>
      <c r="G38" s="8" t="s">
        <v>20</v>
      </c>
      <c r="H38" s="190">
        <v>160.892</v>
      </c>
      <c r="I38" s="8" t="s">
        <v>8</v>
      </c>
      <c r="J38" s="190">
        <v>63.122</v>
      </c>
      <c r="K38" s="8" t="s">
        <v>3</v>
      </c>
      <c r="L38" s="190">
        <v>33.65</v>
      </c>
      <c r="M38" s="8" t="s">
        <v>6</v>
      </c>
      <c r="N38" s="190">
        <v>22.515000000000001</v>
      </c>
      <c r="O38" s="8" t="s">
        <v>13</v>
      </c>
      <c r="P38" s="193">
        <v>14.433999999999999</v>
      </c>
      <c r="Q38" s="8" t="s">
        <v>0</v>
      </c>
      <c r="R38" s="193">
        <v>9.9</v>
      </c>
      <c r="S38" s="8" t="s">
        <v>4</v>
      </c>
      <c r="T38" s="191">
        <v>4.3499999999999996</v>
      </c>
      <c r="U38" s="8"/>
      <c r="V38" s="191"/>
      <c r="W38" s="21"/>
      <c r="X38" s="184">
        <f t="shared" si="0"/>
        <v>2014.8130000000003</v>
      </c>
      <c r="Y38" s="184">
        <f t="shared" si="1"/>
        <v>0</v>
      </c>
    </row>
    <row r="39" spans="1:25" x14ac:dyDescent="0.15">
      <c r="A39" s="192" t="s">
        <v>146</v>
      </c>
      <c r="B39" s="190">
        <v>17.803999999999998</v>
      </c>
      <c r="C39" s="8" t="s">
        <v>0</v>
      </c>
      <c r="D39" s="190">
        <v>13.798</v>
      </c>
      <c r="E39" s="8" t="s">
        <v>185</v>
      </c>
      <c r="F39" s="190">
        <v>3.548</v>
      </c>
      <c r="G39" s="8" t="s">
        <v>186</v>
      </c>
      <c r="H39" s="190">
        <v>0.433</v>
      </c>
      <c r="I39" s="8" t="s">
        <v>41</v>
      </c>
      <c r="J39" s="190">
        <v>2.5000000000000001E-2</v>
      </c>
      <c r="K39" s="8"/>
      <c r="L39" s="190"/>
      <c r="M39" s="8"/>
      <c r="N39" s="8"/>
      <c r="O39" s="8"/>
      <c r="P39" s="191"/>
      <c r="Q39" s="8"/>
      <c r="R39" s="191"/>
      <c r="S39" s="8"/>
      <c r="T39" s="191"/>
      <c r="U39" s="8"/>
      <c r="V39" s="191"/>
      <c r="W39" s="21"/>
      <c r="X39" s="184">
        <f t="shared" si="0"/>
        <v>17.803999999999998</v>
      </c>
      <c r="Y39" s="184">
        <f t="shared" si="1"/>
        <v>0</v>
      </c>
    </row>
    <row r="40" spans="1:25" x14ac:dyDescent="0.15">
      <c r="A40" s="192" t="s">
        <v>145</v>
      </c>
      <c r="B40" s="190">
        <v>40488.220999999998</v>
      </c>
      <c r="C40" s="8" t="s">
        <v>29</v>
      </c>
      <c r="D40" s="190">
        <v>21116.736000000001</v>
      </c>
      <c r="E40" s="8" t="s">
        <v>0</v>
      </c>
      <c r="F40" s="190">
        <v>6129.9780000000001</v>
      </c>
      <c r="G40" s="8" t="s">
        <v>20</v>
      </c>
      <c r="H40" s="190">
        <v>4183.3720000000003</v>
      </c>
      <c r="I40" s="8" t="s">
        <v>3</v>
      </c>
      <c r="J40" s="190">
        <v>2236.5650000000001</v>
      </c>
      <c r="K40" s="8" t="s">
        <v>185</v>
      </c>
      <c r="L40" s="190">
        <v>2108.3870000000002</v>
      </c>
      <c r="M40" s="8" t="s">
        <v>186</v>
      </c>
      <c r="N40" s="190">
        <v>1676.2760000000001</v>
      </c>
      <c r="O40" s="8" t="s">
        <v>28</v>
      </c>
      <c r="P40" s="193">
        <v>1135.8309999999999</v>
      </c>
      <c r="Q40" s="8" t="s">
        <v>192</v>
      </c>
      <c r="R40" s="193">
        <v>650.80999999999995</v>
      </c>
      <c r="S40" s="8" t="s">
        <v>41</v>
      </c>
      <c r="T40" s="193">
        <v>527.11099999999999</v>
      </c>
      <c r="U40" s="8" t="s">
        <v>190</v>
      </c>
      <c r="V40" s="193">
        <v>314.17</v>
      </c>
      <c r="W40" s="21">
        <f>B40-(D40+F40+H40+J40+L40+N40+P40+R40+T40+V40)</f>
        <v>408.98500000000786</v>
      </c>
      <c r="X40" s="184">
        <f t="shared" si="0"/>
        <v>40488.220999999998</v>
      </c>
      <c r="Y40" s="184">
        <f t="shared" si="1"/>
        <v>0</v>
      </c>
    </row>
    <row r="41" spans="1:25" x14ac:dyDescent="0.15">
      <c r="A41" s="192" t="s">
        <v>144</v>
      </c>
      <c r="B41" s="190">
        <v>458.93700000000001</v>
      </c>
      <c r="C41" s="8" t="s">
        <v>40</v>
      </c>
      <c r="D41" s="190">
        <v>150.53399999999999</v>
      </c>
      <c r="E41" s="8" t="s">
        <v>41</v>
      </c>
      <c r="F41" s="190">
        <v>145.191</v>
      </c>
      <c r="G41" s="8" t="s">
        <v>29</v>
      </c>
      <c r="H41" s="190">
        <v>88.57</v>
      </c>
      <c r="I41" s="8" t="s">
        <v>3</v>
      </c>
      <c r="J41" s="190">
        <v>30.274999999999999</v>
      </c>
      <c r="K41" s="8" t="s">
        <v>8</v>
      </c>
      <c r="L41" s="190">
        <v>23.1</v>
      </c>
      <c r="M41" s="8" t="s">
        <v>185</v>
      </c>
      <c r="N41" s="190">
        <v>11.33</v>
      </c>
      <c r="O41" s="8" t="s">
        <v>0</v>
      </c>
      <c r="P41" s="193">
        <v>8.4969999999999999</v>
      </c>
      <c r="Q41" s="8" t="s">
        <v>193</v>
      </c>
      <c r="R41" s="191">
        <v>1.44</v>
      </c>
      <c r="S41" s="8"/>
      <c r="T41" s="191"/>
      <c r="U41" s="8"/>
      <c r="V41" s="191"/>
      <c r="W41" s="21"/>
      <c r="X41" s="184">
        <f t="shared" si="0"/>
        <v>458.93700000000001</v>
      </c>
      <c r="Y41" s="184">
        <f t="shared" si="1"/>
        <v>0</v>
      </c>
    </row>
    <row r="42" spans="1:25" x14ac:dyDescent="0.15">
      <c r="A42" s="192" t="s">
        <v>133</v>
      </c>
      <c r="B42" s="190">
        <v>25.556000000000001</v>
      </c>
      <c r="C42" s="8" t="s">
        <v>0</v>
      </c>
      <c r="D42" s="190">
        <v>25.556000000000001</v>
      </c>
      <c r="E42" s="8"/>
      <c r="F42" s="8"/>
      <c r="G42" s="8"/>
      <c r="H42" s="13"/>
      <c r="I42" s="8"/>
      <c r="J42" s="8"/>
      <c r="K42" s="8"/>
      <c r="L42" s="8"/>
      <c r="M42" s="8"/>
      <c r="N42" s="8"/>
      <c r="O42" s="8"/>
      <c r="P42" s="191"/>
      <c r="Q42" s="8"/>
      <c r="R42" s="191"/>
      <c r="S42" s="8"/>
      <c r="T42" s="191"/>
      <c r="U42" s="8"/>
      <c r="V42" s="191"/>
      <c r="W42" s="21"/>
      <c r="X42" s="184">
        <f t="shared" si="0"/>
        <v>25.556000000000001</v>
      </c>
      <c r="Y42" s="184">
        <f t="shared" si="1"/>
        <v>0</v>
      </c>
    </row>
    <row r="43" spans="1:25" x14ac:dyDescent="0.15">
      <c r="A43" s="192" t="s">
        <v>80</v>
      </c>
      <c r="B43" s="190">
        <v>13.827999999999999</v>
      </c>
      <c r="C43" s="8" t="s">
        <v>0</v>
      </c>
      <c r="D43" s="190">
        <v>7.5119999999999996</v>
      </c>
      <c r="E43" s="8" t="s">
        <v>186</v>
      </c>
      <c r="F43" s="190">
        <v>5.2160000000000002</v>
      </c>
      <c r="G43" s="8" t="s">
        <v>41</v>
      </c>
      <c r="H43" s="13">
        <v>1.1000000000000001</v>
      </c>
      <c r="I43" s="8"/>
      <c r="J43" s="8"/>
      <c r="K43" s="8"/>
      <c r="L43" s="8"/>
      <c r="M43" s="8"/>
      <c r="N43" s="8"/>
      <c r="O43" s="8"/>
      <c r="P43" s="191"/>
      <c r="Q43" s="8"/>
      <c r="R43" s="191"/>
      <c r="S43" s="8"/>
      <c r="T43" s="191"/>
      <c r="U43" s="8"/>
      <c r="V43" s="191"/>
      <c r="W43" s="21"/>
      <c r="X43" s="184">
        <f t="shared" si="0"/>
        <v>13.827999999999999</v>
      </c>
      <c r="Y43" s="184">
        <f t="shared" si="1"/>
        <v>0</v>
      </c>
    </row>
    <row r="44" spans="1:25" x14ac:dyDescent="0.15">
      <c r="A44" s="192" t="s">
        <v>143</v>
      </c>
      <c r="B44" s="190">
        <v>116592.163</v>
      </c>
      <c r="C44" s="8" t="s">
        <v>40</v>
      </c>
      <c r="D44" s="190">
        <v>81464.239000000001</v>
      </c>
      <c r="E44" s="8" t="s">
        <v>41</v>
      </c>
      <c r="F44" s="190">
        <v>14247.838</v>
      </c>
      <c r="G44" s="8" t="s">
        <v>8</v>
      </c>
      <c r="H44" s="190">
        <v>13413.976000000001</v>
      </c>
      <c r="I44" s="8" t="s">
        <v>6</v>
      </c>
      <c r="J44" s="190">
        <v>3768.9920000000002</v>
      </c>
      <c r="K44" s="8" t="s">
        <v>14</v>
      </c>
      <c r="L44" s="190">
        <v>1322.933</v>
      </c>
      <c r="M44" s="8" t="s">
        <v>3</v>
      </c>
      <c r="N44" s="190">
        <v>910.37800000000004</v>
      </c>
      <c r="O44" s="8" t="s">
        <v>28</v>
      </c>
      <c r="P44" s="193">
        <v>515.52099999999996</v>
      </c>
      <c r="Q44" s="8" t="s">
        <v>4</v>
      </c>
      <c r="R44" s="193">
        <v>274.69499999999999</v>
      </c>
      <c r="S44" s="8" t="s">
        <v>29</v>
      </c>
      <c r="T44" s="193">
        <v>203.47</v>
      </c>
      <c r="U44" s="8" t="s">
        <v>0</v>
      </c>
      <c r="V44" s="193">
        <v>146.05500000000001</v>
      </c>
      <c r="W44" s="21">
        <f>B44-(D44+F44+H44+J44+L44+N44+P44+R44+T44+V44)</f>
        <v>324.06600000000617</v>
      </c>
      <c r="X44" s="184">
        <f t="shared" si="0"/>
        <v>116592.163</v>
      </c>
      <c r="Y44" s="184">
        <f t="shared" si="1"/>
        <v>0</v>
      </c>
    </row>
    <row r="45" spans="1:25" x14ac:dyDescent="0.15">
      <c r="A45" s="192" t="s">
        <v>131</v>
      </c>
      <c r="B45" s="190">
        <v>5224.34</v>
      </c>
      <c r="C45" s="8" t="s">
        <v>41</v>
      </c>
      <c r="D45" s="190">
        <v>2053.1</v>
      </c>
      <c r="E45" s="8" t="s">
        <v>40</v>
      </c>
      <c r="F45" s="190">
        <v>1282.05</v>
      </c>
      <c r="G45" s="8" t="s">
        <v>11</v>
      </c>
      <c r="H45" s="190">
        <v>665.82</v>
      </c>
      <c r="I45" s="8" t="s">
        <v>6</v>
      </c>
      <c r="J45" s="190">
        <v>592.1</v>
      </c>
      <c r="K45" s="8" t="s">
        <v>3</v>
      </c>
      <c r="L45" s="190">
        <v>370.57</v>
      </c>
      <c r="M45" s="8" t="s">
        <v>8</v>
      </c>
      <c r="N45" s="190">
        <v>150</v>
      </c>
      <c r="O45" s="8" t="s">
        <v>20</v>
      </c>
      <c r="P45" s="193">
        <v>51.7</v>
      </c>
      <c r="Q45" s="8" t="s">
        <v>194</v>
      </c>
      <c r="R45" s="193">
        <v>42</v>
      </c>
      <c r="S45" s="8" t="s">
        <v>14</v>
      </c>
      <c r="T45" s="193">
        <v>12</v>
      </c>
      <c r="U45" s="8" t="s">
        <v>28</v>
      </c>
      <c r="V45" s="191">
        <v>5</v>
      </c>
      <c r="W45" s="21"/>
      <c r="X45" s="184">
        <f t="shared" si="0"/>
        <v>5224.3399999999992</v>
      </c>
      <c r="Y45" s="184">
        <f t="shared" si="1"/>
        <v>0</v>
      </c>
    </row>
    <row r="46" spans="1:25" x14ac:dyDescent="0.15">
      <c r="A46" s="192" t="s">
        <v>195</v>
      </c>
      <c r="B46" s="190">
        <v>642.30600000000004</v>
      </c>
      <c r="C46" s="8" t="s">
        <v>41</v>
      </c>
      <c r="D46" s="190">
        <v>377.18799999999999</v>
      </c>
      <c r="E46" s="8" t="s">
        <v>8</v>
      </c>
      <c r="F46" s="190">
        <v>154.655</v>
      </c>
      <c r="G46" s="8" t="s">
        <v>40</v>
      </c>
      <c r="H46" s="190">
        <v>93.301000000000002</v>
      </c>
      <c r="I46" s="8" t="s">
        <v>20</v>
      </c>
      <c r="J46" s="190">
        <v>7.78</v>
      </c>
      <c r="K46" s="8" t="s">
        <v>6</v>
      </c>
      <c r="L46" s="190">
        <v>5.6</v>
      </c>
      <c r="M46" s="8" t="s">
        <v>196</v>
      </c>
      <c r="N46" s="190">
        <v>2.9830000000000001</v>
      </c>
      <c r="O46" s="8" t="s">
        <v>0</v>
      </c>
      <c r="P46" s="193">
        <v>0.79900000000000004</v>
      </c>
      <c r="Q46" s="8"/>
      <c r="R46" s="193"/>
      <c r="S46" s="8"/>
      <c r="T46" s="193"/>
      <c r="U46" s="8"/>
      <c r="V46" s="193"/>
      <c r="W46" s="21"/>
    </row>
    <row r="47" spans="1:25" x14ac:dyDescent="0.15">
      <c r="A47" s="192" t="s">
        <v>197</v>
      </c>
      <c r="B47" s="190">
        <v>566.21500000000003</v>
      </c>
      <c r="C47" s="8" t="s">
        <v>40</v>
      </c>
      <c r="D47" s="190">
        <v>277.71600000000001</v>
      </c>
      <c r="E47" s="8" t="s">
        <v>6</v>
      </c>
      <c r="F47" s="190">
        <v>94.558000000000007</v>
      </c>
      <c r="G47" s="8" t="s">
        <v>8</v>
      </c>
      <c r="H47" s="190">
        <v>86.623999999999995</v>
      </c>
      <c r="I47" s="8" t="s">
        <v>20</v>
      </c>
      <c r="J47" s="190">
        <v>60.7</v>
      </c>
      <c r="K47" s="8" t="s">
        <v>41</v>
      </c>
      <c r="L47" s="190">
        <v>33.36</v>
      </c>
      <c r="M47" s="8" t="s">
        <v>198</v>
      </c>
      <c r="N47" s="190">
        <v>4.4989999999999997</v>
      </c>
      <c r="O47" s="8" t="s">
        <v>191</v>
      </c>
      <c r="P47" s="193">
        <v>4</v>
      </c>
      <c r="Q47" s="8" t="s">
        <v>0</v>
      </c>
      <c r="R47" s="193">
        <v>2.0299999999999998</v>
      </c>
      <c r="S47" s="8" t="s">
        <v>196</v>
      </c>
      <c r="T47" s="193">
        <v>1.5089999999999999</v>
      </c>
      <c r="U47" s="8" t="s">
        <v>3</v>
      </c>
      <c r="V47" s="193">
        <v>0.93</v>
      </c>
      <c r="W47" s="21"/>
    </row>
    <row r="48" spans="1:25" x14ac:dyDescent="0.15">
      <c r="A48" s="192" t="s">
        <v>96</v>
      </c>
      <c r="B48" s="190">
        <v>21960.862000000001</v>
      </c>
      <c r="C48" s="8" t="s">
        <v>41</v>
      </c>
      <c r="D48" s="190">
        <v>12286.43</v>
      </c>
      <c r="E48" s="8" t="s">
        <v>19</v>
      </c>
      <c r="F48" s="190">
        <v>3641.0340000000001</v>
      </c>
      <c r="G48" s="8" t="s">
        <v>20</v>
      </c>
      <c r="H48" s="190">
        <v>1980.049</v>
      </c>
      <c r="I48" s="8" t="s">
        <v>3</v>
      </c>
      <c r="J48" s="190">
        <v>1024.7729999999999</v>
      </c>
      <c r="K48" s="8" t="s">
        <v>6</v>
      </c>
      <c r="L48" s="190">
        <v>1000.509</v>
      </c>
      <c r="M48" s="8" t="s">
        <v>40</v>
      </c>
      <c r="N48" s="190">
        <v>946.89599999999996</v>
      </c>
      <c r="O48" s="8" t="s">
        <v>11</v>
      </c>
      <c r="P48" s="193">
        <v>845.21699999999998</v>
      </c>
      <c r="Q48" s="8" t="s">
        <v>14</v>
      </c>
      <c r="R48" s="193">
        <v>183.708</v>
      </c>
      <c r="S48" s="8" t="s">
        <v>4</v>
      </c>
      <c r="T48" s="193">
        <v>24</v>
      </c>
      <c r="U48" s="8" t="s">
        <v>8</v>
      </c>
      <c r="V48" s="193">
        <v>16.63</v>
      </c>
      <c r="W48" s="21">
        <f>B48-(D48+F48+H48+J48+L48+N48+P48+R48+T48+V48)</f>
        <v>11.616000000001804</v>
      </c>
      <c r="X48" s="184">
        <f t="shared" ref="X48:X53" si="2">SUM(C48:W48)</f>
        <v>21960.862000000001</v>
      </c>
      <c r="Y48" s="184">
        <f t="shared" ref="Y48:Y53" si="3">+B48-X48</f>
        <v>0</v>
      </c>
    </row>
    <row r="49" spans="1:25" x14ac:dyDescent="0.15">
      <c r="A49" s="192" t="s">
        <v>139</v>
      </c>
      <c r="B49" s="190">
        <v>28594.213</v>
      </c>
      <c r="C49" s="8" t="s">
        <v>41</v>
      </c>
      <c r="D49" s="190">
        <v>10966.07</v>
      </c>
      <c r="E49" s="8" t="s">
        <v>28</v>
      </c>
      <c r="F49" s="190">
        <v>6344.51</v>
      </c>
      <c r="G49" s="8" t="s">
        <v>8</v>
      </c>
      <c r="H49" s="190">
        <v>5125.6350000000002</v>
      </c>
      <c r="I49" s="8" t="s">
        <v>20</v>
      </c>
      <c r="J49" s="190">
        <v>2978.2269999999999</v>
      </c>
      <c r="K49" s="8" t="s">
        <v>40</v>
      </c>
      <c r="L49" s="190">
        <v>1408.8579999999999</v>
      </c>
      <c r="M49" s="8" t="s">
        <v>4</v>
      </c>
      <c r="N49" s="190">
        <v>1021.205</v>
      </c>
      <c r="O49" s="8" t="s">
        <v>29</v>
      </c>
      <c r="P49" s="193">
        <v>290.31599999999997</v>
      </c>
      <c r="Q49" s="8" t="s">
        <v>6</v>
      </c>
      <c r="R49" s="193">
        <v>171.45</v>
      </c>
      <c r="S49" s="8" t="s">
        <v>3</v>
      </c>
      <c r="T49" s="193">
        <v>170.12299999999999</v>
      </c>
      <c r="U49" s="8" t="s">
        <v>0</v>
      </c>
      <c r="V49" s="193">
        <v>111.959</v>
      </c>
      <c r="W49" s="21">
        <f>B49-(D49+F49+H49+J49+L49+N49+P49+R49+T49+V49)</f>
        <v>5.8599999999969441</v>
      </c>
      <c r="X49" s="184">
        <f t="shared" si="2"/>
        <v>28594.213</v>
      </c>
      <c r="Y49" s="184">
        <f t="shared" si="3"/>
        <v>0</v>
      </c>
    </row>
    <row r="50" spans="1:25" x14ac:dyDescent="0.15">
      <c r="A50" s="192" t="s">
        <v>138</v>
      </c>
      <c r="B50" s="190">
        <v>285.50099999999998</v>
      </c>
      <c r="C50" s="8" t="s">
        <v>8</v>
      </c>
      <c r="D50" s="190">
        <v>107.962</v>
      </c>
      <c r="E50" s="8" t="s">
        <v>41</v>
      </c>
      <c r="F50" s="190">
        <v>78.063000000000002</v>
      </c>
      <c r="G50" s="8" t="s">
        <v>3</v>
      </c>
      <c r="H50" s="190">
        <v>54.948</v>
      </c>
      <c r="I50" s="8" t="s">
        <v>14</v>
      </c>
      <c r="J50" s="190">
        <v>27.36</v>
      </c>
      <c r="K50" s="8" t="s">
        <v>20</v>
      </c>
      <c r="L50" s="190">
        <v>17.167999999999999</v>
      </c>
      <c r="M50" s="8"/>
      <c r="N50" s="190"/>
      <c r="O50" s="8"/>
      <c r="P50" s="193"/>
      <c r="Q50" s="8"/>
      <c r="R50" s="193"/>
      <c r="S50" s="8"/>
      <c r="T50" s="191"/>
      <c r="U50" s="8"/>
      <c r="V50" s="191"/>
      <c r="W50" s="21"/>
      <c r="X50" s="184">
        <f t="shared" si="2"/>
        <v>285.50100000000003</v>
      </c>
      <c r="Y50" s="184">
        <f t="shared" si="3"/>
        <v>0</v>
      </c>
    </row>
    <row r="51" spans="1:25" x14ac:dyDescent="0.15">
      <c r="A51" s="192" t="s">
        <v>128</v>
      </c>
      <c r="B51" s="190">
        <v>2991.7379999999998</v>
      </c>
      <c r="C51" s="8" t="s">
        <v>0</v>
      </c>
      <c r="D51" s="190">
        <v>2113.64</v>
      </c>
      <c r="E51" s="8" t="s">
        <v>185</v>
      </c>
      <c r="F51" s="190">
        <v>556.97699999999998</v>
      </c>
      <c r="G51" s="8" t="s">
        <v>186</v>
      </c>
      <c r="H51" s="190">
        <v>259.58300000000003</v>
      </c>
      <c r="I51" s="8" t="s">
        <v>187</v>
      </c>
      <c r="J51" s="190">
        <v>61.537999999999997</v>
      </c>
      <c r="K51" s="8"/>
      <c r="L51" s="8"/>
      <c r="M51" s="8"/>
      <c r="N51" s="8"/>
      <c r="O51" s="8"/>
      <c r="P51" s="191"/>
      <c r="Q51" s="8"/>
      <c r="R51" s="191"/>
      <c r="S51" s="8"/>
      <c r="T51" s="191"/>
      <c r="U51" s="8"/>
      <c r="V51" s="191"/>
      <c r="W51" s="21"/>
      <c r="X51" s="184">
        <f t="shared" si="2"/>
        <v>2991.7379999999998</v>
      </c>
      <c r="Y51" s="184">
        <f t="shared" si="3"/>
        <v>0</v>
      </c>
    </row>
    <row r="52" spans="1:25" x14ac:dyDescent="0.15">
      <c r="A52" s="192" t="s">
        <v>137</v>
      </c>
      <c r="B52" s="190">
        <v>8937.4369999999999</v>
      </c>
      <c r="C52" s="8" t="s">
        <v>0</v>
      </c>
      <c r="D52" s="190">
        <v>5304.7690000000002</v>
      </c>
      <c r="E52" s="8" t="s">
        <v>185</v>
      </c>
      <c r="F52" s="190">
        <v>1093.4639999999999</v>
      </c>
      <c r="G52" s="8" t="s">
        <v>186</v>
      </c>
      <c r="H52" s="190">
        <v>1019.452</v>
      </c>
      <c r="I52" s="8" t="s">
        <v>41</v>
      </c>
      <c r="J52" s="190">
        <v>284.346</v>
      </c>
      <c r="K52" s="8" t="s">
        <v>3</v>
      </c>
      <c r="L52" s="190">
        <v>278.86900000000003</v>
      </c>
      <c r="M52" s="8" t="s">
        <v>4</v>
      </c>
      <c r="N52" s="190">
        <v>226.416</v>
      </c>
      <c r="O52" s="8" t="s">
        <v>1</v>
      </c>
      <c r="P52" s="193">
        <v>195.39</v>
      </c>
      <c r="Q52" s="8" t="s">
        <v>187</v>
      </c>
      <c r="R52" s="193">
        <v>192.79400000000001</v>
      </c>
      <c r="S52" s="8" t="s">
        <v>40</v>
      </c>
      <c r="T52" s="193">
        <v>142.19800000000001</v>
      </c>
      <c r="U52" s="8" t="s">
        <v>29</v>
      </c>
      <c r="V52" s="193">
        <v>95.835999999999999</v>
      </c>
      <c r="W52" s="21">
        <f>B52-(D52+F52+H52+J52+L52+N52+P52+R52+T52+V52)</f>
        <v>103.90300000000025</v>
      </c>
      <c r="X52" s="184">
        <f t="shared" si="2"/>
        <v>8937.4369999999999</v>
      </c>
      <c r="Y52" s="184">
        <f t="shared" si="3"/>
        <v>0</v>
      </c>
    </row>
    <row r="53" spans="1:25" s="198" customFormat="1" x14ac:dyDescent="0.15">
      <c r="A53" s="194" t="s">
        <v>199</v>
      </c>
      <c r="B53" s="195">
        <v>862416.2</v>
      </c>
      <c r="C53" s="196" t="s">
        <v>41</v>
      </c>
      <c r="D53" s="195">
        <v>276712.61</v>
      </c>
      <c r="E53" s="196" t="s">
        <v>40</v>
      </c>
      <c r="F53" s="195">
        <v>218365.052</v>
      </c>
      <c r="G53" s="196" t="s">
        <v>8</v>
      </c>
      <c r="H53" s="195">
        <v>68079.92</v>
      </c>
      <c r="I53" s="196" t="s">
        <v>3</v>
      </c>
      <c r="J53" s="195">
        <v>61742.906000000003</v>
      </c>
      <c r="K53" s="196" t="s">
        <v>6</v>
      </c>
      <c r="L53" s="195">
        <v>45965.699000000001</v>
      </c>
      <c r="M53" s="196" t="s">
        <v>20</v>
      </c>
      <c r="N53" s="195">
        <v>31786.707999999999</v>
      </c>
      <c r="O53" s="196" t="s">
        <v>0</v>
      </c>
      <c r="P53" s="197">
        <v>31067.206999999999</v>
      </c>
      <c r="Q53" s="196" t="s">
        <v>29</v>
      </c>
      <c r="R53" s="197">
        <v>25322.596000000001</v>
      </c>
      <c r="S53" s="196" t="s">
        <v>28</v>
      </c>
      <c r="T53" s="197">
        <v>23084.828000000001</v>
      </c>
      <c r="U53" s="196" t="s">
        <v>56</v>
      </c>
      <c r="V53" s="197">
        <v>16465</v>
      </c>
      <c r="W53" s="20">
        <f>B53-(D53+F53+H53+J53+L53+N53+P53+R53+T53+V53)</f>
        <v>63823.673999999883</v>
      </c>
      <c r="X53" s="198">
        <f t="shared" si="2"/>
        <v>862416.2</v>
      </c>
      <c r="Y53" s="198">
        <f t="shared" si="3"/>
        <v>0</v>
      </c>
    </row>
    <row r="54" spans="1:25" x14ac:dyDescent="0.15">
      <c r="A54" s="192" t="s">
        <v>27</v>
      </c>
      <c r="B54" s="187"/>
      <c r="C54" s="187"/>
      <c r="D54" s="187"/>
      <c r="E54" s="187"/>
      <c r="F54" s="187"/>
      <c r="G54" s="187"/>
      <c r="H54" s="14"/>
      <c r="I54" s="187"/>
      <c r="J54" s="187"/>
      <c r="K54" s="187"/>
      <c r="L54" s="187"/>
      <c r="M54" s="187"/>
      <c r="N54" s="187"/>
      <c r="O54" s="187"/>
      <c r="P54" s="199"/>
      <c r="Q54" s="187"/>
      <c r="R54" s="199"/>
      <c r="S54" s="187"/>
      <c r="T54" s="187"/>
      <c r="U54" s="187"/>
      <c r="V54" s="187"/>
      <c r="W54" s="21"/>
    </row>
    <row r="55" spans="1:25" x14ac:dyDescent="0.15">
      <c r="A55" s="192" t="s">
        <v>86</v>
      </c>
      <c r="B55" s="190">
        <v>350220.10100000002</v>
      </c>
      <c r="C55" s="8" t="s">
        <v>41</v>
      </c>
      <c r="D55" s="190">
        <v>108485.13800000001</v>
      </c>
      <c r="E55" s="8" t="s">
        <v>40</v>
      </c>
      <c r="F55" s="190">
        <v>53449.817999999999</v>
      </c>
      <c r="G55" s="8" t="s">
        <v>6</v>
      </c>
      <c r="H55" s="190">
        <v>36592.258000000002</v>
      </c>
      <c r="I55" s="8" t="s">
        <v>20</v>
      </c>
      <c r="J55" s="190">
        <v>31014.824000000001</v>
      </c>
      <c r="K55" s="8" t="s">
        <v>8</v>
      </c>
      <c r="L55" s="190">
        <v>29015.778999999999</v>
      </c>
      <c r="M55" s="8" t="s">
        <v>3</v>
      </c>
      <c r="N55" s="190">
        <v>23827.288</v>
      </c>
      <c r="O55" s="8" t="s">
        <v>4</v>
      </c>
      <c r="P55" s="193">
        <v>21036.738000000001</v>
      </c>
      <c r="Q55" s="8" t="s">
        <v>2</v>
      </c>
      <c r="R55" s="193">
        <v>12706.853999999999</v>
      </c>
      <c r="S55" s="8" t="s">
        <v>16</v>
      </c>
      <c r="T55" s="190">
        <v>9144.5130000000008</v>
      </c>
      <c r="U55" s="8" t="s">
        <v>14</v>
      </c>
      <c r="V55" s="190">
        <v>7967.2169999999996</v>
      </c>
      <c r="W55" s="21">
        <f t="shared" ref="W55:W63" si="4">B55-(D55+F55+H55+J55+L55+N55+P55+R55+T55+V55)</f>
        <v>16979.674000000057</v>
      </c>
      <c r="X55" s="184">
        <f t="shared" ref="X55:X69" si="5">SUM(C55:W55)</f>
        <v>350220.10100000002</v>
      </c>
      <c r="Y55" s="184">
        <f t="shared" ref="Y55:Y69" si="6">+B55-X55</f>
        <v>0</v>
      </c>
    </row>
    <row r="56" spans="1:25" x14ac:dyDescent="0.15">
      <c r="A56" s="192" t="s">
        <v>83</v>
      </c>
      <c r="B56" s="190">
        <v>12377.96</v>
      </c>
      <c r="C56" s="8" t="s">
        <v>4</v>
      </c>
      <c r="D56" s="190">
        <v>3046.4380000000001</v>
      </c>
      <c r="E56" s="8" t="s">
        <v>41</v>
      </c>
      <c r="F56" s="190">
        <v>2806.0940000000001</v>
      </c>
      <c r="G56" s="8" t="s">
        <v>20</v>
      </c>
      <c r="H56" s="190">
        <v>2583.799</v>
      </c>
      <c r="I56" s="8" t="s">
        <v>40</v>
      </c>
      <c r="J56" s="190">
        <v>1297.8910000000001</v>
      </c>
      <c r="K56" s="8" t="s">
        <v>3</v>
      </c>
      <c r="L56" s="190">
        <v>984.73699999999997</v>
      </c>
      <c r="M56" s="8" t="s">
        <v>8</v>
      </c>
      <c r="N56" s="190">
        <v>418.60199999999998</v>
      </c>
      <c r="O56" s="8" t="s">
        <v>2</v>
      </c>
      <c r="P56" s="193">
        <v>347.33199999999999</v>
      </c>
      <c r="Q56" s="8" t="s">
        <v>6</v>
      </c>
      <c r="R56" s="193">
        <v>325.58999999999997</v>
      </c>
      <c r="S56" s="8" t="s">
        <v>190</v>
      </c>
      <c r="T56" s="190">
        <v>168.83500000000001</v>
      </c>
      <c r="U56" s="8" t="s">
        <v>200</v>
      </c>
      <c r="V56" s="190">
        <v>100.35</v>
      </c>
      <c r="W56" s="21">
        <f t="shared" si="4"/>
        <v>298.29199999999946</v>
      </c>
      <c r="X56" s="184">
        <f t="shared" si="5"/>
        <v>12377.96</v>
      </c>
      <c r="Y56" s="184">
        <f t="shared" si="6"/>
        <v>0</v>
      </c>
    </row>
    <row r="57" spans="1:25" x14ac:dyDescent="0.15">
      <c r="A57" s="192" t="s">
        <v>136</v>
      </c>
      <c r="B57" s="190">
        <v>24872.592000000001</v>
      </c>
      <c r="C57" s="8" t="s">
        <v>20</v>
      </c>
      <c r="D57" s="190">
        <v>6160.6180000000004</v>
      </c>
      <c r="E57" s="8" t="s">
        <v>4</v>
      </c>
      <c r="F57" s="190">
        <v>5328.098</v>
      </c>
      <c r="G57" s="8" t="s">
        <v>41</v>
      </c>
      <c r="H57" s="190">
        <v>3817.3069999999998</v>
      </c>
      <c r="I57" s="8" t="s">
        <v>40</v>
      </c>
      <c r="J57" s="190">
        <v>2084.5549999999998</v>
      </c>
      <c r="K57" s="8" t="s">
        <v>3</v>
      </c>
      <c r="L57" s="190">
        <v>1935.836</v>
      </c>
      <c r="M57" s="8" t="s">
        <v>2</v>
      </c>
      <c r="N57" s="190">
        <v>1702.2550000000001</v>
      </c>
      <c r="O57" s="8" t="s">
        <v>6</v>
      </c>
      <c r="P57" s="193">
        <v>1147.0039999999999</v>
      </c>
      <c r="Q57" s="8" t="s">
        <v>8</v>
      </c>
      <c r="R57" s="193">
        <v>1085.191</v>
      </c>
      <c r="S57" s="8" t="s">
        <v>16</v>
      </c>
      <c r="T57" s="190">
        <v>367.07600000000002</v>
      </c>
      <c r="U57" s="8" t="s">
        <v>17</v>
      </c>
      <c r="V57" s="190">
        <v>361.36</v>
      </c>
      <c r="W57" s="21">
        <f t="shared" si="4"/>
        <v>883.29199999999764</v>
      </c>
      <c r="X57" s="184">
        <f t="shared" si="5"/>
        <v>24872.592000000001</v>
      </c>
      <c r="Y57" s="184">
        <f t="shared" si="6"/>
        <v>0</v>
      </c>
    </row>
    <row r="58" spans="1:25" x14ac:dyDescent="0.15">
      <c r="A58" s="192" t="s">
        <v>135</v>
      </c>
      <c r="B58" s="190">
        <v>74670.331999999995</v>
      </c>
      <c r="C58" s="8" t="s">
        <v>20</v>
      </c>
      <c r="D58" s="190">
        <v>16606.777999999998</v>
      </c>
      <c r="E58" s="8" t="s">
        <v>41</v>
      </c>
      <c r="F58" s="190">
        <v>16569.137999999999</v>
      </c>
      <c r="G58" s="8" t="s">
        <v>4</v>
      </c>
      <c r="H58" s="190">
        <v>13195.811</v>
      </c>
      <c r="I58" s="8" t="s">
        <v>2</v>
      </c>
      <c r="J58" s="190">
        <v>6241.5640000000003</v>
      </c>
      <c r="K58" s="8" t="s">
        <v>3</v>
      </c>
      <c r="L58" s="190">
        <v>5092.5339999999997</v>
      </c>
      <c r="M58" s="8" t="s">
        <v>8</v>
      </c>
      <c r="N58" s="190">
        <v>5068.6719999999996</v>
      </c>
      <c r="O58" s="8" t="s">
        <v>40</v>
      </c>
      <c r="P58" s="193">
        <v>3971.5509999999999</v>
      </c>
      <c r="Q58" s="8" t="s">
        <v>6</v>
      </c>
      <c r="R58" s="193">
        <v>3520.73</v>
      </c>
      <c r="S58" s="8" t="s">
        <v>201</v>
      </c>
      <c r="T58" s="190">
        <v>1269.94</v>
      </c>
      <c r="U58" s="8" t="s">
        <v>16</v>
      </c>
      <c r="V58" s="190">
        <v>709.61300000000006</v>
      </c>
      <c r="W58" s="21">
        <f t="shared" si="4"/>
        <v>2424.0010000000038</v>
      </c>
      <c r="X58" s="184">
        <f t="shared" si="5"/>
        <v>74670.331999999995</v>
      </c>
      <c r="Y58" s="184">
        <f t="shared" si="6"/>
        <v>0</v>
      </c>
    </row>
    <row r="59" spans="1:25" x14ac:dyDescent="0.15">
      <c r="A59" s="192" t="s">
        <v>134</v>
      </c>
      <c r="B59" s="190">
        <v>7158.6909999999998</v>
      </c>
      <c r="C59" s="8" t="s">
        <v>41</v>
      </c>
      <c r="D59" s="190">
        <v>2383.9090000000001</v>
      </c>
      <c r="E59" s="8" t="s">
        <v>40</v>
      </c>
      <c r="F59" s="190">
        <v>1322.7850000000001</v>
      </c>
      <c r="G59" s="8" t="s">
        <v>20</v>
      </c>
      <c r="H59" s="190">
        <v>975.81299999999999</v>
      </c>
      <c r="I59" s="8" t="s">
        <v>2</v>
      </c>
      <c r="J59" s="190">
        <v>831.23800000000006</v>
      </c>
      <c r="K59" s="8" t="s">
        <v>4</v>
      </c>
      <c r="L59" s="190">
        <v>829.94600000000003</v>
      </c>
      <c r="M59" s="8" t="s">
        <v>202</v>
      </c>
      <c r="N59" s="190">
        <v>160.80000000000001</v>
      </c>
      <c r="O59" s="8" t="s">
        <v>8</v>
      </c>
      <c r="P59" s="193">
        <v>149.85599999999999</v>
      </c>
      <c r="Q59" s="8" t="s">
        <v>192</v>
      </c>
      <c r="R59" s="193">
        <v>126</v>
      </c>
      <c r="S59" s="8" t="s">
        <v>1</v>
      </c>
      <c r="T59" s="190">
        <v>122.754</v>
      </c>
      <c r="U59" s="8" t="s">
        <v>16</v>
      </c>
      <c r="V59" s="190">
        <v>78</v>
      </c>
      <c r="W59" s="21">
        <f t="shared" si="4"/>
        <v>177.58999999999924</v>
      </c>
      <c r="X59" s="184">
        <f t="shared" si="5"/>
        <v>7158.6909999999998</v>
      </c>
      <c r="Y59" s="184">
        <f t="shared" si="6"/>
        <v>0</v>
      </c>
    </row>
    <row r="60" spans="1:25" x14ac:dyDescent="0.15">
      <c r="A60" s="192" t="s">
        <v>133</v>
      </c>
      <c r="B60" s="190">
        <v>42469.173999999999</v>
      </c>
      <c r="C60" s="8" t="s">
        <v>4</v>
      </c>
      <c r="D60" s="190">
        <v>12658.723</v>
      </c>
      <c r="E60" s="8" t="s">
        <v>41</v>
      </c>
      <c r="F60" s="190">
        <v>7345.4110000000001</v>
      </c>
      <c r="G60" s="8" t="s">
        <v>20</v>
      </c>
      <c r="H60" s="190">
        <v>7217.9</v>
      </c>
      <c r="I60" s="8" t="s">
        <v>3</v>
      </c>
      <c r="J60" s="190">
        <v>2969.4679999999998</v>
      </c>
      <c r="K60" s="8" t="s">
        <v>40</v>
      </c>
      <c r="L60" s="190">
        <v>2734</v>
      </c>
      <c r="M60" s="8" t="s">
        <v>2</v>
      </c>
      <c r="N60" s="190">
        <v>2515.5100000000002</v>
      </c>
      <c r="O60" s="8" t="s">
        <v>6</v>
      </c>
      <c r="P60" s="193">
        <v>2224.482</v>
      </c>
      <c r="Q60" s="8" t="s">
        <v>8</v>
      </c>
      <c r="R60" s="193">
        <v>1725.82</v>
      </c>
      <c r="S60" s="8" t="s">
        <v>23</v>
      </c>
      <c r="T60" s="190">
        <v>837.61199999999997</v>
      </c>
      <c r="U60" s="8" t="s">
        <v>28</v>
      </c>
      <c r="V60" s="190">
        <v>536.09</v>
      </c>
      <c r="W60" s="21">
        <f t="shared" si="4"/>
        <v>1704.1579999999958</v>
      </c>
      <c r="X60" s="184">
        <f t="shared" si="5"/>
        <v>42469.173999999999</v>
      </c>
      <c r="Y60" s="184">
        <f t="shared" si="6"/>
        <v>0</v>
      </c>
    </row>
    <row r="61" spans="1:25" x14ac:dyDescent="0.15">
      <c r="A61" s="192" t="s">
        <v>80</v>
      </c>
      <c r="B61" s="190">
        <v>49775.807999999997</v>
      </c>
      <c r="C61" s="8" t="s">
        <v>41</v>
      </c>
      <c r="D61" s="190">
        <v>16793.303</v>
      </c>
      <c r="E61" s="8" t="s">
        <v>1</v>
      </c>
      <c r="F61" s="190">
        <v>7798.473</v>
      </c>
      <c r="G61" s="8" t="s">
        <v>4</v>
      </c>
      <c r="H61" s="190">
        <v>6321.9290000000001</v>
      </c>
      <c r="I61" s="8" t="s">
        <v>20</v>
      </c>
      <c r="J61" s="190">
        <v>6108.1080000000002</v>
      </c>
      <c r="K61" s="8" t="s">
        <v>40</v>
      </c>
      <c r="L61" s="190">
        <v>2922.48</v>
      </c>
      <c r="M61" s="8" t="s">
        <v>3</v>
      </c>
      <c r="N61" s="190">
        <v>2627.5340000000001</v>
      </c>
      <c r="O61" s="8" t="s">
        <v>6</v>
      </c>
      <c r="P61" s="193">
        <v>2526.88</v>
      </c>
      <c r="Q61" s="8" t="s">
        <v>8</v>
      </c>
      <c r="R61" s="193">
        <v>1354.894</v>
      </c>
      <c r="S61" s="8" t="s">
        <v>2</v>
      </c>
      <c r="T61" s="190">
        <v>1264.711</v>
      </c>
      <c r="U61" s="8" t="s">
        <v>16</v>
      </c>
      <c r="V61" s="190">
        <v>373.589</v>
      </c>
      <c r="W61" s="21">
        <f t="shared" si="4"/>
        <v>1683.9069999999992</v>
      </c>
      <c r="X61" s="184">
        <f t="shared" si="5"/>
        <v>49775.807999999997</v>
      </c>
      <c r="Y61" s="184">
        <f t="shared" si="6"/>
        <v>0</v>
      </c>
    </row>
    <row r="62" spans="1:25" x14ac:dyDescent="0.15">
      <c r="A62" s="192" t="s">
        <v>132</v>
      </c>
      <c r="B62" s="190">
        <v>22608.27</v>
      </c>
      <c r="C62" s="8" t="s">
        <v>41</v>
      </c>
      <c r="D62" s="190">
        <v>5100.43</v>
      </c>
      <c r="E62" s="8" t="s">
        <v>20</v>
      </c>
      <c r="F62" s="190">
        <v>4284</v>
      </c>
      <c r="G62" s="8" t="s">
        <v>4</v>
      </c>
      <c r="H62" s="190">
        <v>3978.902</v>
      </c>
      <c r="I62" s="8" t="s">
        <v>2</v>
      </c>
      <c r="J62" s="190">
        <v>2652.15</v>
      </c>
      <c r="K62" s="8" t="s">
        <v>40</v>
      </c>
      <c r="L62" s="190">
        <v>2447.5610000000001</v>
      </c>
      <c r="M62" s="8" t="s">
        <v>8</v>
      </c>
      <c r="N62" s="190">
        <v>2297.123</v>
      </c>
      <c r="O62" s="8" t="s">
        <v>3</v>
      </c>
      <c r="P62" s="193">
        <v>744.09199999999998</v>
      </c>
      <c r="Q62" s="8" t="s">
        <v>6</v>
      </c>
      <c r="R62" s="193">
        <v>572.44000000000005</v>
      </c>
      <c r="S62" s="8" t="s">
        <v>16</v>
      </c>
      <c r="T62" s="190">
        <v>263.20400000000001</v>
      </c>
      <c r="U62" s="8" t="s">
        <v>190</v>
      </c>
      <c r="V62" s="190">
        <v>85.688999999999993</v>
      </c>
      <c r="W62" s="21">
        <f t="shared" si="4"/>
        <v>182.67900000000009</v>
      </c>
      <c r="X62" s="184">
        <f t="shared" si="5"/>
        <v>22608.27</v>
      </c>
      <c r="Y62" s="184">
        <f t="shared" si="6"/>
        <v>0</v>
      </c>
    </row>
    <row r="63" spans="1:25" x14ac:dyDescent="0.15">
      <c r="A63" s="192" t="s">
        <v>131</v>
      </c>
      <c r="B63" s="190">
        <v>33042.341999999997</v>
      </c>
      <c r="C63" s="8" t="s">
        <v>41</v>
      </c>
      <c r="D63" s="190">
        <v>6724.41</v>
      </c>
      <c r="E63" s="8" t="s">
        <v>20</v>
      </c>
      <c r="F63" s="190">
        <v>6428.0439999999999</v>
      </c>
      <c r="G63" s="8" t="s">
        <v>4</v>
      </c>
      <c r="H63" s="190">
        <v>5214.93</v>
      </c>
      <c r="I63" s="8" t="s">
        <v>40</v>
      </c>
      <c r="J63" s="190">
        <v>3858.1210000000001</v>
      </c>
      <c r="K63" s="8" t="s">
        <v>3</v>
      </c>
      <c r="L63" s="190">
        <v>3718.81</v>
      </c>
      <c r="M63" s="8" t="s">
        <v>6</v>
      </c>
      <c r="N63" s="190">
        <v>2546.502</v>
      </c>
      <c r="O63" s="8" t="s">
        <v>8</v>
      </c>
      <c r="P63" s="193">
        <v>1862.577</v>
      </c>
      <c r="Q63" s="8" t="s">
        <v>2</v>
      </c>
      <c r="R63" s="193">
        <v>1350.8679999999999</v>
      </c>
      <c r="S63" s="8" t="s">
        <v>56</v>
      </c>
      <c r="T63" s="190">
        <v>216</v>
      </c>
      <c r="U63" s="8" t="s">
        <v>16</v>
      </c>
      <c r="V63" s="190">
        <v>195</v>
      </c>
      <c r="W63" s="21">
        <f t="shared" si="4"/>
        <v>927.07999999999811</v>
      </c>
      <c r="X63" s="184">
        <f t="shared" si="5"/>
        <v>33042.341999999997</v>
      </c>
      <c r="Y63" s="184">
        <f t="shared" si="6"/>
        <v>0</v>
      </c>
    </row>
    <row r="64" spans="1:25" x14ac:dyDescent="0.15">
      <c r="A64" s="192" t="s">
        <v>130</v>
      </c>
      <c r="B64" s="190">
        <v>589.12</v>
      </c>
      <c r="C64" s="8" t="s">
        <v>41</v>
      </c>
      <c r="D64" s="190">
        <v>252.91</v>
      </c>
      <c r="E64" s="8" t="s">
        <v>20</v>
      </c>
      <c r="F64" s="190">
        <v>98.79</v>
      </c>
      <c r="G64" s="8" t="s">
        <v>7</v>
      </c>
      <c r="H64" s="190">
        <v>82.26</v>
      </c>
      <c r="I64" s="8" t="s">
        <v>8</v>
      </c>
      <c r="J64" s="190">
        <v>76.132000000000005</v>
      </c>
      <c r="K64" s="8" t="s">
        <v>3</v>
      </c>
      <c r="L64" s="190">
        <v>21.995999999999999</v>
      </c>
      <c r="M64" s="8" t="s">
        <v>4</v>
      </c>
      <c r="N64" s="190">
        <v>18.91</v>
      </c>
      <c r="O64" s="8" t="s">
        <v>40</v>
      </c>
      <c r="P64" s="193">
        <v>17.302</v>
      </c>
      <c r="Q64" s="8" t="s">
        <v>11</v>
      </c>
      <c r="R64" s="191">
        <v>11.6</v>
      </c>
      <c r="S64" s="8" t="s">
        <v>2</v>
      </c>
      <c r="T64" s="13">
        <v>9.02</v>
      </c>
      <c r="U64" s="8" t="s">
        <v>0</v>
      </c>
      <c r="V64" s="13">
        <v>0.2</v>
      </c>
      <c r="W64" s="21"/>
      <c r="X64" s="184">
        <f t="shared" si="5"/>
        <v>589.12</v>
      </c>
      <c r="Y64" s="184">
        <f t="shared" si="6"/>
        <v>0</v>
      </c>
    </row>
    <row r="65" spans="1:25" x14ac:dyDescent="0.15">
      <c r="A65" s="192" t="s">
        <v>111</v>
      </c>
      <c r="B65" s="190">
        <v>8566.9259999999995</v>
      </c>
      <c r="C65" s="8" t="s">
        <v>41</v>
      </c>
      <c r="D65" s="190">
        <v>1936.6179999999999</v>
      </c>
      <c r="E65" s="8" t="s">
        <v>4</v>
      </c>
      <c r="F65" s="190">
        <v>1674.6579999999999</v>
      </c>
      <c r="G65" s="8" t="s">
        <v>20</v>
      </c>
      <c r="H65" s="190">
        <v>1665.905</v>
      </c>
      <c r="I65" s="8" t="s">
        <v>3</v>
      </c>
      <c r="J65" s="190">
        <v>785.63800000000003</v>
      </c>
      <c r="K65" s="8" t="s">
        <v>40</v>
      </c>
      <c r="L65" s="190">
        <v>746.89700000000005</v>
      </c>
      <c r="M65" s="8" t="s">
        <v>6</v>
      </c>
      <c r="N65" s="190">
        <v>650.14</v>
      </c>
      <c r="O65" s="8" t="s">
        <v>16</v>
      </c>
      <c r="P65" s="193">
        <v>328.74</v>
      </c>
      <c r="Q65" s="8" t="s">
        <v>8</v>
      </c>
      <c r="R65" s="193">
        <v>251.01</v>
      </c>
      <c r="S65" s="8" t="s">
        <v>2</v>
      </c>
      <c r="T65" s="190">
        <v>220.5</v>
      </c>
      <c r="U65" s="8" t="s">
        <v>200</v>
      </c>
      <c r="V65" s="190">
        <v>114</v>
      </c>
      <c r="W65" s="21">
        <f>B65-(D65+F65+H65+J65+L65+N65+P65+R65+T65+V65)</f>
        <v>192.81999999999971</v>
      </c>
      <c r="X65" s="184">
        <f t="shared" si="5"/>
        <v>8566.9259999999995</v>
      </c>
      <c r="Y65" s="184">
        <f t="shared" si="6"/>
        <v>0</v>
      </c>
    </row>
    <row r="66" spans="1:25" x14ac:dyDescent="0.15">
      <c r="A66" s="192" t="s">
        <v>129</v>
      </c>
      <c r="B66" s="190">
        <v>45736.635999999999</v>
      </c>
      <c r="C66" s="8" t="s">
        <v>4</v>
      </c>
      <c r="D66" s="190">
        <v>13959.768</v>
      </c>
      <c r="E66" s="8" t="s">
        <v>20</v>
      </c>
      <c r="F66" s="190">
        <v>7718.5339999999997</v>
      </c>
      <c r="G66" s="8" t="s">
        <v>41</v>
      </c>
      <c r="H66" s="190">
        <v>6262.11</v>
      </c>
      <c r="I66" s="8" t="s">
        <v>8</v>
      </c>
      <c r="J66" s="190">
        <v>5280.9870000000001</v>
      </c>
      <c r="K66" s="8" t="s">
        <v>2</v>
      </c>
      <c r="L66" s="190">
        <v>4127.241</v>
      </c>
      <c r="M66" s="8" t="s">
        <v>3</v>
      </c>
      <c r="N66" s="190">
        <v>3650.395</v>
      </c>
      <c r="O66" s="8" t="s">
        <v>40</v>
      </c>
      <c r="P66" s="193">
        <v>2588.7730000000001</v>
      </c>
      <c r="Q66" s="8" t="s">
        <v>6</v>
      </c>
      <c r="R66" s="193">
        <v>812.23599999999999</v>
      </c>
      <c r="S66" s="8" t="s">
        <v>16</v>
      </c>
      <c r="T66" s="190">
        <v>319.77</v>
      </c>
      <c r="U66" s="8" t="s">
        <v>190</v>
      </c>
      <c r="V66" s="190">
        <v>220.28</v>
      </c>
      <c r="W66" s="21">
        <f>B66-(D66+F66+H66+J66+L66+N66+P66+R66+T66+V66)</f>
        <v>796.54200000000856</v>
      </c>
      <c r="X66" s="184">
        <f t="shared" si="5"/>
        <v>45736.635999999999</v>
      </c>
      <c r="Y66" s="184">
        <f t="shared" si="6"/>
        <v>0</v>
      </c>
    </row>
    <row r="67" spans="1:25" x14ac:dyDescent="0.15">
      <c r="A67" s="192" t="s">
        <v>128</v>
      </c>
      <c r="B67" s="190">
        <v>24771.752</v>
      </c>
      <c r="C67" s="8" t="s">
        <v>41</v>
      </c>
      <c r="D67" s="190">
        <v>8956.8559999999998</v>
      </c>
      <c r="E67" s="8" t="s">
        <v>203</v>
      </c>
      <c r="F67" s="190">
        <v>3519.1289999999999</v>
      </c>
      <c r="G67" s="8" t="s">
        <v>8</v>
      </c>
      <c r="H67" s="190">
        <v>2768.5259999999998</v>
      </c>
      <c r="I67" s="8" t="s">
        <v>6</v>
      </c>
      <c r="J67" s="190">
        <v>2528.0940000000001</v>
      </c>
      <c r="K67" s="8" t="s">
        <v>40</v>
      </c>
      <c r="L67" s="190">
        <v>2228.9340000000002</v>
      </c>
      <c r="M67" s="8" t="s">
        <v>17</v>
      </c>
      <c r="N67" s="190">
        <v>1102.643</v>
      </c>
      <c r="O67" s="8" t="s">
        <v>20</v>
      </c>
      <c r="P67" s="193">
        <v>987.61599999999999</v>
      </c>
      <c r="Q67" s="8" t="s">
        <v>3</v>
      </c>
      <c r="R67" s="193">
        <v>728.17499999999995</v>
      </c>
      <c r="S67" s="8" t="s">
        <v>4</v>
      </c>
      <c r="T67" s="190">
        <v>700.17</v>
      </c>
      <c r="U67" s="8" t="s">
        <v>10</v>
      </c>
      <c r="V67" s="190">
        <v>443.33300000000003</v>
      </c>
      <c r="W67" s="21">
        <f>B67-(D67+F67+H67+J67+L67+N67+P67+R67+T67+V67)</f>
        <v>808.27600000000166</v>
      </c>
      <c r="X67" s="184">
        <f t="shared" si="5"/>
        <v>24771.752</v>
      </c>
      <c r="Y67" s="184">
        <f t="shared" si="6"/>
        <v>0</v>
      </c>
    </row>
    <row r="68" spans="1:25" x14ac:dyDescent="0.15">
      <c r="A68" s="192" t="s">
        <v>127</v>
      </c>
      <c r="B68" s="190">
        <v>263645.61</v>
      </c>
      <c r="C68" s="8" t="s">
        <v>4</v>
      </c>
      <c r="D68" s="190">
        <v>58503.02</v>
      </c>
      <c r="E68" s="8" t="s">
        <v>41</v>
      </c>
      <c r="F68" s="190">
        <v>49218.080000000002</v>
      </c>
      <c r="G68" s="8" t="s">
        <v>20</v>
      </c>
      <c r="H68" s="190">
        <v>45690.379000000001</v>
      </c>
      <c r="I68" s="8" t="s">
        <v>40</v>
      </c>
      <c r="J68" s="190">
        <v>27512.079000000002</v>
      </c>
      <c r="K68" s="8" t="s">
        <v>8</v>
      </c>
      <c r="L68" s="190">
        <v>22157.789000000001</v>
      </c>
      <c r="M68" s="8" t="s">
        <v>3</v>
      </c>
      <c r="N68" s="190">
        <v>18050.956999999999</v>
      </c>
      <c r="O68" s="8" t="s">
        <v>2</v>
      </c>
      <c r="P68" s="193">
        <v>12236.323</v>
      </c>
      <c r="Q68" s="8" t="s">
        <v>6</v>
      </c>
      <c r="R68" s="193">
        <v>11092.870999999999</v>
      </c>
      <c r="S68" s="8" t="s">
        <v>16</v>
      </c>
      <c r="T68" s="190">
        <v>3965.5940000000001</v>
      </c>
      <c r="U68" s="8" t="s">
        <v>188</v>
      </c>
      <c r="V68" s="190">
        <v>2019.9349999999999</v>
      </c>
      <c r="W68" s="21">
        <f>B68-(D68+F68+H68+J68+L68+N68+P68+R68+T68+V68)</f>
        <v>13198.583000000013</v>
      </c>
      <c r="X68" s="184">
        <f t="shared" si="5"/>
        <v>263645.61</v>
      </c>
      <c r="Y68" s="184">
        <f t="shared" si="6"/>
        <v>0</v>
      </c>
    </row>
    <row r="69" spans="1:25" x14ac:dyDescent="0.15">
      <c r="A69" s="200" t="s">
        <v>199</v>
      </c>
      <c r="B69" s="195">
        <v>960874.77899999998</v>
      </c>
      <c r="C69" s="196" t="s">
        <v>41</v>
      </c>
      <c r="D69" s="195">
        <v>236769.71</v>
      </c>
      <c r="E69" s="196" t="s">
        <v>4</v>
      </c>
      <c r="F69" s="195">
        <v>146531.361</v>
      </c>
      <c r="G69" s="196" t="s">
        <v>20</v>
      </c>
      <c r="H69" s="195">
        <v>137585.508</v>
      </c>
      <c r="I69" s="196" t="s">
        <v>40</v>
      </c>
      <c r="J69" s="195">
        <v>107257.016</v>
      </c>
      <c r="K69" s="196" t="s">
        <v>8</v>
      </c>
      <c r="L69" s="195">
        <v>73512.957999999999</v>
      </c>
      <c r="M69" s="196" t="s">
        <v>3</v>
      </c>
      <c r="N69" s="195">
        <v>65172.349000000002</v>
      </c>
      <c r="O69" s="196" t="s">
        <v>6</v>
      </c>
      <c r="P69" s="197">
        <v>64561.911999999997</v>
      </c>
      <c r="Q69" s="196" t="s">
        <v>2</v>
      </c>
      <c r="R69" s="197">
        <v>46520.51</v>
      </c>
      <c r="S69" s="196" t="s">
        <v>16</v>
      </c>
      <c r="T69" s="195">
        <v>16323.115</v>
      </c>
      <c r="U69" s="196" t="s">
        <v>1</v>
      </c>
      <c r="V69" s="195">
        <v>11544.661</v>
      </c>
      <c r="W69" s="20">
        <f>B69-(D69+F69+H69+J69+L69+N69+P69+R69+T69+V69)</f>
        <v>55095.679000000004</v>
      </c>
      <c r="X69" s="184">
        <f t="shared" si="5"/>
        <v>960874.77899999998</v>
      </c>
      <c r="Y69" s="184">
        <f t="shared" si="6"/>
        <v>0</v>
      </c>
    </row>
    <row r="70" spans="1:25" s="177" customFormat="1" x14ac:dyDescent="0.15">
      <c r="A70" s="122" t="s">
        <v>126</v>
      </c>
      <c r="B70" s="201"/>
      <c r="C70" s="201"/>
      <c r="D70" s="202"/>
      <c r="E70" s="202"/>
      <c r="F70" s="201"/>
      <c r="G70" s="201"/>
      <c r="H70" s="202"/>
      <c r="I70" s="202"/>
      <c r="J70" s="201"/>
      <c r="K70" s="201"/>
      <c r="L70" s="202"/>
      <c r="M70" s="202"/>
      <c r="N70" s="201"/>
      <c r="O70" s="201"/>
      <c r="P70" s="201"/>
      <c r="W70" s="21"/>
    </row>
    <row r="71" spans="1:25" s="177" customFormat="1" x14ac:dyDescent="0.15">
      <c r="A71" s="177" t="s">
        <v>181</v>
      </c>
      <c r="P71" s="179"/>
      <c r="W71" s="21"/>
    </row>
    <row r="72" spans="1:25" x14ac:dyDescent="0.15">
      <c r="A72" s="181" t="s">
        <v>38</v>
      </c>
      <c r="B72" s="151" t="s">
        <v>183</v>
      </c>
      <c r="C72" s="203" t="s">
        <v>49</v>
      </c>
      <c r="D72" s="204"/>
      <c r="E72" s="203" t="s">
        <v>48</v>
      </c>
      <c r="F72" s="204"/>
      <c r="G72" s="203" t="s">
        <v>47</v>
      </c>
      <c r="H72" s="204"/>
      <c r="I72" s="203" t="s">
        <v>46</v>
      </c>
      <c r="J72" s="205"/>
      <c r="K72" s="203" t="s">
        <v>45</v>
      </c>
      <c r="L72" s="204"/>
      <c r="M72" s="203" t="s">
        <v>37</v>
      </c>
      <c r="N72" s="204"/>
      <c r="O72" s="203" t="s">
        <v>36</v>
      </c>
      <c r="P72" s="204"/>
      <c r="Q72" s="203" t="s">
        <v>35</v>
      </c>
      <c r="R72" s="204"/>
      <c r="S72" s="203" t="s">
        <v>34</v>
      </c>
      <c r="T72" s="204"/>
      <c r="U72" s="203" t="s">
        <v>33</v>
      </c>
      <c r="V72" s="204"/>
      <c r="W72" s="206" t="s">
        <v>204</v>
      </c>
    </row>
    <row r="73" spans="1:25" x14ac:dyDescent="0.15">
      <c r="A73" s="185"/>
      <c r="B73" s="207" t="s">
        <v>184</v>
      </c>
      <c r="C73" s="207" t="s">
        <v>32</v>
      </c>
      <c r="D73" s="207" t="s">
        <v>31</v>
      </c>
      <c r="E73" s="207" t="s">
        <v>32</v>
      </c>
      <c r="F73" s="207" t="s">
        <v>31</v>
      </c>
      <c r="G73" s="207" t="s">
        <v>32</v>
      </c>
      <c r="H73" s="207" t="s">
        <v>31</v>
      </c>
      <c r="I73" s="207" t="s">
        <v>32</v>
      </c>
      <c r="J73" s="207" t="s">
        <v>31</v>
      </c>
      <c r="K73" s="207" t="s">
        <v>32</v>
      </c>
      <c r="L73" s="207" t="s">
        <v>31</v>
      </c>
      <c r="M73" s="207" t="s">
        <v>32</v>
      </c>
      <c r="N73" s="207" t="s">
        <v>31</v>
      </c>
      <c r="O73" s="207" t="s">
        <v>32</v>
      </c>
      <c r="P73" s="207" t="s">
        <v>31</v>
      </c>
      <c r="Q73" s="207" t="s">
        <v>32</v>
      </c>
      <c r="R73" s="207" t="s">
        <v>31</v>
      </c>
      <c r="S73" s="207" t="s">
        <v>32</v>
      </c>
      <c r="T73" s="207" t="s">
        <v>31</v>
      </c>
      <c r="U73" s="207" t="s">
        <v>32</v>
      </c>
      <c r="V73" s="207" t="s">
        <v>31</v>
      </c>
      <c r="W73" s="206" t="s">
        <v>205</v>
      </c>
    </row>
    <row r="74" spans="1:25" x14ac:dyDescent="0.15">
      <c r="A74" s="186" t="s">
        <v>26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21"/>
    </row>
    <row r="75" spans="1:25" s="198" customFormat="1" x14ac:dyDescent="0.15">
      <c r="A75" s="208" t="s">
        <v>98</v>
      </c>
      <c r="B75" s="190">
        <v>19304.512999999999</v>
      </c>
      <c r="C75" s="8" t="s">
        <v>8</v>
      </c>
      <c r="D75" s="190">
        <v>5536.56</v>
      </c>
      <c r="E75" s="8" t="s">
        <v>25</v>
      </c>
      <c r="F75" s="190">
        <v>4183.6790000000001</v>
      </c>
      <c r="G75" s="8" t="s">
        <v>41</v>
      </c>
      <c r="H75" s="190">
        <v>2839.752</v>
      </c>
      <c r="I75" s="8" t="s">
        <v>44</v>
      </c>
      <c r="J75" s="190">
        <v>1714</v>
      </c>
      <c r="K75" s="8" t="s">
        <v>40</v>
      </c>
      <c r="L75" s="190">
        <v>1494.9469999999999</v>
      </c>
      <c r="M75" s="8" t="s">
        <v>6</v>
      </c>
      <c r="N75" s="190">
        <v>915.5</v>
      </c>
      <c r="O75" s="8" t="s">
        <v>19</v>
      </c>
      <c r="P75" s="190">
        <v>901.8</v>
      </c>
      <c r="Q75" s="8" t="s">
        <v>24</v>
      </c>
      <c r="R75" s="190">
        <v>871.67499999999995</v>
      </c>
      <c r="S75" s="8" t="s">
        <v>3</v>
      </c>
      <c r="T75" s="190">
        <v>217.78</v>
      </c>
      <c r="U75" s="8" t="s">
        <v>20</v>
      </c>
      <c r="V75" s="190">
        <v>179.24</v>
      </c>
      <c r="W75" s="21">
        <f>B75-(D75+F75+H75+J75+L75+N75+P75+R75+T75+V75)</f>
        <v>449.57999999999811</v>
      </c>
      <c r="X75" s="198">
        <f t="shared" ref="X75:X84" si="7">SUM(C75:W75)</f>
        <v>19304.512999999999</v>
      </c>
      <c r="Y75" s="198">
        <f t="shared" ref="Y75:Y84" si="8">+B75-X75</f>
        <v>0</v>
      </c>
    </row>
    <row r="76" spans="1:25" s="198" customFormat="1" x14ac:dyDescent="0.15">
      <c r="A76" s="208" t="s">
        <v>115</v>
      </c>
      <c r="B76" s="190">
        <v>877.96400000000006</v>
      </c>
      <c r="C76" s="8" t="s">
        <v>8</v>
      </c>
      <c r="D76" s="190">
        <v>439.38400000000001</v>
      </c>
      <c r="E76" s="8" t="s">
        <v>44</v>
      </c>
      <c r="F76" s="190">
        <v>137</v>
      </c>
      <c r="G76" s="8" t="s">
        <v>41</v>
      </c>
      <c r="H76" s="190">
        <v>122.58</v>
      </c>
      <c r="I76" s="8" t="s">
        <v>16</v>
      </c>
      <c r="J76" s="190">
        <v>69</v>
      </c>
      <c r="K76" s="8" t="s">
        <v>40</v>
      </c>
      <c r="L76" s="190">
        <v>68</v>
      </c>
      <c r="M76" s="8" t="s">
        <v>24</v>
      </c>
      <c r="N76" s="190">
        <v>17</v>
      </c>
      <c r="O76" s="8" t="s">
        <v>23</v>
      </c>
      <c r="P76" s="190">
        <v>14</v>
      </c>
      <c r="Q76" s="8" t="s">
        <v>20</v>
      </c>
      <c r="R76" s="190">
        <v>8</v>
      </c>
      <c r="S76" s="8" t="s">
        <v>25</v>
      </c>
      <c r="T76" s="190">
        <v>3</v>
      </c>
      <c r="U76" s="8"/>
      <c r="V76" s="190"/>
      <c r="W76" s="21"/>
      <c r="X76" s="198">
        <f t="shared" si="7"/>
        <v>877.96400000000006</v>
      </c>
      <c r="Y76" s="198">
        <f t="shared" si="8"/>
        <v>0</v>
      </c>
    </row>
    <row r="77" spans="1:25" s="198" customFormat="1" x14ac:dyDescent="0.15">
      <c r="A77" s="208" t="s">
        <v>114</v>
      </c>
      <c r="B77" s="190">
        <v>1099.3399999999999</v>
      </c>
      <c r="C77" s="8" t="s">
        <v>8</v>
      </c>
      <c r="D77" s="190">
        <v>569.24</v>
      </c>
      <c r="E77" s="8" t="s">
        <v>41</v>
      </c>
      <c r="F77" s="190">
        <v>207.9</v>
      </c>
      <c r="G77" s="8" t="s">
        <v>6</v>
      </c>
      <c r="H77" s="190">
        <v>187</v>
      </c>
      <c r="I77" s="8" t="s">
        <v>25</v>
      </c>
      <c r="J77" s="190">
        <v>73.2</v>
      </c>
      <c r="K77" s="8" t="s">
        <v>20</v>
      </c>
      <c r="L77" s="190">
        <v>26</v>
      </c>
      <c r="M77" s="8" t="s">
        <v>40</v>
      </c>
      <c r="N77" s="190">
        <v>17</v>
      </c>
      <c r="O77" s="8" t="s">
        <v>7</v>
      </c>
      <c r="P77" s="190">
        <v>15</v>
      </c>
      <c r="Q77" s="8" t="s">
        <v>3</v>
      </c>
      <c r="R77" s="13">
        <v>4</v>
      </c>
      <c r="S77" s="8"/>
      <c r="T77" s="13"/>
      <c r="U77" s="8"/>
      <c r="V77" s="13"/>
      <c r="W77" s="21"/>
      <c r="X77" s="198">
        <f t="shared" si="7"/>
        <v>1099.3399999999999</v>
      </c>
      <c r="Y77" s="198">
        <f t="shared" si="8"/>
        <v>0</v>
      </c>
    </row>
    <row r="78" spans="1:25" s="198" customFormat="1" x14ac:dyDescent="0.15">
      <c r="A78" s="208" t="s">
        <v>113</v>
      </c>
      <c r="B78" s="190">
        <v>1918.2819999999999</v>
      </c>
      <c r="C78" s="8" t="s">
        <v>8</v>
      </c>
      <c r="D78" s="190">
        <v>816.88199999999995</v>
      </c>
      <c r="E78" s="8" t="s">
        <v>44</v>
      </c>
      <c r="F78" s="190">
        <v>524.5</v>
      </c>
      <c r="G78" s="8" t="s">
        <v>41</v>
      </c>
      <c r="H78" s="190">
        <v>277</v>
      </c>
      <c r="I78" s="8" t="s">
        <v>40</v>
      </c>
      <c r="J78" s="190">
        <v>79.5</v>
      </c>
      <c r="K78" s="8" t="s">
        <v>206</v>
      </c>
      <c r="L78" s="190">
        <v>54</v>
      </c>
      <c r="M78" s="8" t="s">
        <v>20</v>
      </c>
      <c r="N78" s="190">
        <v>50</v>
      </c>
      <c r="O78" s="8" t="s">
        <v>6</v>
      </c>
      <c r="P78" s="190">
        <v>43.5</v>
      </c>
      <c r="Q78" s="8" t="s">
        <v>25</v>
      </c>
      <c r="R78" s="190">
        <v>32.4</v>
      </c>
      <c r="S78" s="8" t="s">
        <v>24</v>
      </c>
      <c r="T78" s="190">
        <v>28.5</v>
      </c>
      <c r="U78" s="8" t="s">
        <v>3</v>
      </c>
      <c r="V78" s="190">
        <v>5.5</v>
      </c>
      <c r="W78" s="21">
        <f>B78-(D78+F78+H78+J78+L78+N78+P78+R78+T78+V78)</f>
        <v>6.4999999999997726</v>
      </c>
      <c r="X78" s="198">
        <f t="shared" si="7"/>
        <v>1918.2819999999999</v>
      </c>
      <c r="Y78" s="198">
        <f t="shared" si="8"/>
        <v>0</v>
      </c>
    </row>
    <row r="79" spans="1:25" s="198" customFormat="1" x14ac:dyDescent="0.15">
      <c r="A79" s="208" t="s">
        <v>112</v>
      </c>
      <c r="B79" s="190">
        <v>5486.8639999999996</v>
      </c>
      <c r="C79" s="8" t="s">
        <v>40</v>
      </c>
      <c r="D79" s="190">
        <v>1927.885</v>
      </c>
      <c r="E79" s="8" t="s">
        <v>6</v>
      </c>
      <c r="F79" s="190">
        <v>1428.191</v>
      </c>
      <c r="G79" s="8" t="s">
        <v>8</v>
      </c>
      <c r="H79" s="190">
        <v>718.54700000000003</v>
      </c>
      <c r="I79" s="8" t="s">
        <v>3</v>
      </c>
      <c r="J79" s="190">
        <v>380.93</v>
      </c>
      <c r="K79" s="8" t="s">
        <v>24</v>
      </c>
      <c r="L79" s="190">
        <v>363.76499999999999</v>
      </c>
      <c r="M79" s="8" t="s">
        <v>11</v>
      </c>
      <c r="N79" s="190">
        <v>195.52500000000001</v>
      </c>
      <c r="O79" s="8" t="s">
        <v>41</v>
      </c>
      <c r="P79" s="190">
        <v>160.37</v>
      </c>
      <c r="Q79" s="8" t="s">
        <v>56</v>
      </c>
      <c r="R79" s="190">
        <v>84.67</v>
      </c>
      <c r="S79" s="8" t="s">
        <v>20</v>
      </c>
      <c r="T79" s="190">
        <v>61.88</v>
      </c>
      <c r="U79" s="8" t="s">
        <v>207</v>
      </c>
      <c r="V79" s="190">
        <v>54.932000000000002</v>
      </c>
      <c r="W79" s="21">
        <f>B79-(D79+F79+H79+J79+L79+N79+P79+R79+T79+V79)</f>
        <v>110.16899999999987</v>
      </c>
      <c r="X79" s="198">
        <f t="shared" si="7"/>
        <v>5486.8639999999996</v>
      </c>
      <c r="Y79" s="198">
        <f t="shared" si="8"/>
        <v>0</v>
      </c>
    </row>
    <row r="80" spans="1:25" s="198" customFormat="1" x14ac:dyDescent="0.15">
      <c r="A80" s="208" t="s">
        <v>111</v>
      </c>
      <c r="B80" s="190">
        <v>1135.261</v>
      </c>
      <c r="C80" s="8" t="s">
        <v>40</v>
      </c>
      <c r="D80" s="190">
        <v>625.37300000000005</v>
      </c>
      <c r="E80" s="8" t="s">
        <v>8</v>
      </c>
      <c r="F80" s="190">
        <v>223.68</v>
      </c>
      <c r="G80" s="8" t="s">
        <v>11</v>
      </c>
      <c r="H80" s="190">
        <v>81.731999999999999</v>
      </c>
      <c r="I80" s="8" t="s">
        <v>6</v>
      </c>
      <c r="J80" s="190">
        <v>68.932000000000002</v>
      </c>
      <c r="K80" s="8" t="s">
        <v>44</v>
      </c>
      <c r="L80" s="190">
        <v>63.36</v>
      </c>
      <c r="M80" s="8" t="s">
        <v>56</v>
      </c>
      <c r="N80" s="190">
        <v>61.384</v>
      </c>
      <c r="O80" s="8" t="s">
        <v>41</v>
      </c>
      <c r="P80" s="190">
        <v>10.8</v>
      </c>
      <c r="Q80" s="8"/>
      <c r="R80" s="190"/>
      <c r="S80" s="8"/>
      <c r="T80" s="190"/>
      <c r="U80" s="8"/>
      <c r="V80" s="13"/>
      <c r="W80" s="21"/>
      <c r="X80" s="198">
        <f t="shared" si="7"/>
        <v>1135.261</v>
      </c>
      <c r="Y80" s="198">
        <f t="shared" si="8"/>
        <v>0</v>
      </c>
    </row>
    <row r="81" spans="1:25" s="198" customFormat="1" x14ac:dyDescent="0.15">
      <c r="A81" s="208" t="s">
        <v>110</v>
      </c>
      <c r="B81" s="190">
        <v>1997.95</v>
      </c>
      <c r="C81" s="8" t="s">
        <v>8</v>
      </c>
      <c r="D81" s="190">
        <v>1361.8969999999999</v>
      </c>
      <c r="E81" s="8" t="s">
        <v>44</v>
      </c>
      <c r="F81" s="190">
        <v>277.91000000000003</v>
      </c>
      <c r="G81" s="8" t="s">
        <v>196</v>
      </c>
      <c r="H81" s="190">
        <v>159.28</v>
      </c>
      <c r="I81" s="8" t="s">
        <v>23</v>
      </c>
      <c r="J81" s="190">
        <v>101.95</v>
      </c>
      <c r="K81" s="8" t="s">
        <v>194</v>
      </c>
      <c r="L81" s="190">
        <v>44.402999999999999</v>
      </c>
      <c r="M81" s="8" t="s">
        <v>207</v>
      </c>
      <c r="N81" s="190">
        <v>32.4</v>
      </c>
      <c r="O81" s="8" t="s">
        <v>40</v>
      </c>
      <c r="P81" s="190">
        <v>9.11</v>
      </c>
      <c r="Q81" s="8" t="s">
        <v>6</v>
      </c>
      <c r="R81" s="190">
        <v>6</v>
      </c>
      <c r="S81" s="8" t="s">
        <v>41</v>
      </c>
      <c r="T81" s="190">
        <v>3</v>
      </c>
      <c r="U81" s="8" t="s">
        <v>20</v>
      </c>
      <c r="V81" s="190">
        <v>2</v>
      </c>
      <c r="W81" s="21"/>
      <c r="X81" s="198">
        <f t="shared" si="7"/>
        <v>1997.95</v>
      </c>
      <c r="Y81" s="198">
        <f t="shared" si="8"/>
        <v>0</v>
      </c>
    </row>
    <row r="82" spans="1:25" s="198" customFormat="1" x14ac:dyDescent="0.15">
      <c r="A82" s="208" t="s">
        <v>96</v>
      </c>
      <c r="B82" s="190">
        <v>18258.367999999999</v>
      </c>
      <c r="C82" s="8" t="s">
        <v>41</v>
      </c>
      <c r="D82" s="190">
        <v>9074.6550000000007</v>
      </c>
      <c r="E82" s="8" t="s">
        <v>8</v>
      </c>
      <c r="F82" s="190">
        <v>2891.9769999999999</v>
      </c>
      <c r="G82" s="8" t="s">
        <v>40</v>
      </c>
      <c r="H82" s="190">
        <v>1529.0039999999999</v>
      </c>
      <c r="I82" s="8" t="s">
        <v>6</v>
      </c>
      <c r="J82" s="190">
        <v>1188.1500000000001</v>
      </c>
      <c r="K82" s="8" t="s">
        <v>206</v>
      </c>
      <c r="L82" s="190">
        <v>769.5</v>
      </c>
      <c r="M82" s="8" t="s">
        <v>19</v>
      </c>
      <c r="N82" s="190">
        <v>585.9</v>
      </c>
      <c r="O82" s="8" t="s">
        <v>25</v>
      </c>
      <c r="P82" s="190">
        <v>472.5</v>
      </c>
      <c r="Q82" s="8" t="s">
        <v>28</v>
      </c>
      <c r="R82" s="190">
        <v>415.08</v>
      </c>
      <c r="S82" s="8" t="s">
        <v>20</v>
      </c>
      <c r="T82" s="190">
        <v>301.27199999999999</v>
      </c>
      <c r="U82" s="8" t="s">
        <v>14</v>
      </c>
      <c r="V82" s="190">
        <v>286.875</v>
      </c>
      <c r="W82" s="21">
        <f>B82-(D82+F82+H82+J82+L82+N82+P82+R82+T82+V82)</f>
        <v>743.45499999999447</v>
      </c>
      <c r="X82" s="198">
        <f t="shared" si="7"/>
        <v>18258.367999999999</v>
      </c>
      <c r="Y82" s="198">
        <f t="shared" si="8"/>
        <v>0</v>
      </c>
    </row>
    <row r="83" spans="1:25" s="198" customFormat="1" x14ac:dyDescent="0.15">
      <c r="A83" s="208" t="s">
        <v>109</v>
      </c>
      <c r="B83" s="190">
        <v>33072.298000000003</v>
      </c>
      <c r="C83" s="8" t="s">
        <v>8</v>
      </c>
      <c r="D83" s="190">
        <v>9992.7759999999998</v>
      </c>
      <c r="E83" s="8" t="s">
        <v>41</v>
      </c>
      <c r="F83" s="190">
        <v>4774.2280000000001</v>
      </c>
      <c r="G83" s="8" t="s">
        <v>44</v>
      </c>
      <c r="H83" s="190">
        <v>3643.5990000000002</v>
      </c>
      <c r="I83" s="8" t="s">
        <v>3</v>
      </c>
      <c r="J83" s="190">
        <v>3583.1289999999999</v>
      </c>
      <c r="K83" s="8" t="s">
        <v>6</v>
      </c>
      <c r="L83" s="190">
        <v>2695.5859999999998</v>
      </c>
      <c r="M83" s="8" t="s">
        <v>40</v>
      </c>
      <c r="N83" s="190">
        <v>2238.614</v>
      </c>
      <c r="O83" s="8" t="s">
        <v>25</v>
      </c>
      <c r="P83" s="190">
        <v>1152.05</v>
      </c>
      <c r="Q83" s="8" t="s">
        <v>11</v>
      </c>
      <c r="R83" s="190">
        <v>781.57899999999995</v>
      </c>
      <c r="S83" s="8" t="s">
        <v>56</v>
      </c>
      <c r="T83" s="190">
        <v>712.07600000000002</v>
      </c>
      <c r="U83" s="8" t="s">
        <v>23</v>
      </c>
      <c r="V83" s="190">
        <v>650.32000000000005</v>
      </c>
      <c r="W83" s="21">
        <f>B83-(D83+F83+H83+J83+L83+N83+P83+R83+T83+V83)</f>
        <v>2848.3409999999967</v>
      </c>
      <c r="X83" s="198">
        <f t="shared" si="7"/>
        <v>33072.298000000003</v>
      </c>
      <c r="Y83" s="198">
        <f t="shared" si="8"/>
        <v>0</v>
      </c>
    </row>
    <row r="84" spans="1:25" s="198" customFormat="1" x14ac:dyDescent="0.15">
      <c r="A84" s="208" t="s">
        <v>199</v>
      </c>
      <c r="B84" s="195">
        <v>85715.370999999999</v>
      </c>
      <c r="C84" s="196" t="s">
        <v>8</v>
      </c>
      <c r="D84" s="195">
        <v>24112.881000000001</v>
      </c>
      <c r="E84" s="196" t="s">
        <v>41</v>
      </c>
      <c r="F84" s="195">
        <v>17486.297999999999</v>
      </c>
      <c r="G84" s="196" t="s">
        <v>40</v>
      </c>
      <c r="H84" s="195">
        <v>8075.808</v>
      </c>
      <c r="I84" s="196" t="s">
        <v>6</v>
      </c>
      <c r="J84" s="195">
        <v>6764.7089999999998</v>
      </c>
      <c r="K84" s="196" t="s">
        <v>44</v>
      </c>
      <c r="L84" s="195">
        <v>6496.8389999999999</v>
      </c>
      <c r="M84" s="196" t="s">
        <v>25</v>
      </c>
      <c r="N84" s="195">
        <v>5979.1289999999999</v>
      </c>
      <c r="O84" s="196" t="s">
        <v>3</v>
      </c>
      <c r="P84" s="195">
        <v>4447.9390000000003</v>
      </c>
      <c r="Q84" s="196" t="s">
        <v>24</v>
      </c>
      <c r="R84" s="195">
        <v>1900.9090000000001</v>
      </c>
      <c r="S84" s="196" t="s">
        <v>19</v>
      </c>
      <c r="T84" s="195">
        <v>1666.7</v>
      </c>
      <c r="U84" s="196" t="s">
        <v>11</v>
      </c>
      <c r="V84" s="195">
        <v>1302.136</v>
      </c>
      <c r="W84" s="20">
        <f>B84-(D84+F84+H84+J84+L84+N84+P84+R84+T84+V84)</f>
        <v>7482.023000000001</v>
      </c>
      <c r="X84" s="198">
        <f t="shared" si="7"/>
        <v>85715.370999999999</v>
      </c>
      <c r="Y84" s="198">
        <f t="shared" si="8"/>
        <v>0</v>
      </c>
    </row>
    <row r="85" spans="1:25" x14ac:dyDescent="0.15">
      <c r="A85" s="186" t="s">
        <v>22</v>
      </c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4"/>
      <c r="M85" s="187"/>
      <c r="N85" s="14"/>
      <c r="O85" s="187"/>
      <c r="P85" s="14"/>
      <c r="Q85" s="187"/>
      <c r="R85" s="14"/>
      <c r="S85" s="187"/>
      <c r="T85" s="14"/>
      <c r="U85" s="187"/>
      <c r="V85" s="14"/>
      <c r="W85" s="21"/>
    </row>
    <row r="86" spans="1:25" x14ac:dyDescent="0.15">
      <c r="A86" s="192" t="s">
        <v>86</v>
      </c>
      <c r="B86" s="190">
        <v>69.17</v>
      </c>
      <c r="C86" s="8" t="s">
        <v>13</v>
      </c>
      <c r="D86" s="190">
        <v>52.975000000000001</v>
      </c>
      <c r="E86" s="8" t="s">
        <v>8</v>
      </c>
      <c r="F86" s="190">
        <v>16.195</v>
      </c>
      <c r="G86" s="8"/>
      <c r="H86" s="190"/>
      <c r="I86" s="8"/>
      <c r="J86" s="190"/>
      <c r="K86" s="8"/>
      <c r="L86" s="13"/>
      <c r="M86" s="8"/>
      <c r="N86" s="13"/>
      <c r="O86" s="8"/>
      <c r="P86" s="13"/>
      <c r="Q86" s="8"/>
      <c r="R86" s="13"/>
      <c r="S86" s="8"/>
      <c r="T86" s="13"/>
      <c r="U86" s="8"/>
      <c r="V86" s="13"/>
      <c r="W86" s="21"/>
    </row>
    <row r="87" spans="1:25" x14ac:dyDescent="0.15">
      <c r="A87" s="192" t="s">
        <v>108</v>
      </c>
      <c r="B87" s="190">
        <v>5133.8940000000002</v>
      </c>
      <c r="C87" s="8" t="s">
        <v>40</v>
      </c>
      <c r="D87" s="190">
        <v>1467.204</v>
      </c>
      <c r="E87" s="8" t="s">
        <v>41</v>
      </c>
      <c r="F87" s="190">
        <v>678.91499999999996</v>
      </c>
      <c r="G87" s="8" t="s">
        <v>3</v>
      </c>
      <c r="H87" s="190">
        <v>655.41099999999994</v>
      </c>
      <c r="I87" s="8" t="s">
        <v>6</v>
      </c>
      <c r="J87" s="190">
        <v>648.49</v>
      </c>
      <c r="K87" s="8" t="s">
        <v>1</v>
      </c>
      <c r="L87" s="190">
        <v>500.27199999999999</v>
      </c>
      <c r="M87" s="8" t="s">
        <v>8</v>
      </c>
      <c r="N87" s="190">
        <v>426.983</v>
      </c>
      <c r="O87" s="8" t="s">
        <v>11</v>
      </c>
      <c r="P87" s="190">
        <v>272.536</v>
      </c>
      <c r="Q87" s="8" t="s">
        <v>20</v>
      </c>
      <c r="R87" s="190">
        <v>156.88200000000001</v>
      </c>
      <c r="S87" s="8" t="s">
        <v>56</v>
      </c>
      <c r="T87" s="190">
        <v>119.27</v>
      </c>
      <c r="U87" s="8" t="s">
        <v>208</v>
      </c>
      <c r="V87" s="190">
        <v>105.45</v>
      </c>
      <c r="W87" s="21">
        <f>B87-(D87+F87+H87+J87+L87+N87+P87+R87+T87+V87)</f>
        <v>102.48100000000068</v>
      </c>
      <c r="X87" s="184">
        <f t="shared" ref="X87:X95" si="9">SUM(C87:W87)</f>
        <v>5133.8940000000002</v>
      </c>
      <c r="Y87" s="184">
        <f t="shared" ref="Y87:Y95" si="10">+B87-X87</f>
        <v>0</v>
      </c>
    </row>
    <row r="88" spans="1:25" x14ac:dyDescent="0.15">
      <c r="A88" s="192" t="s">
        <v>107</v>
      </c>
      <c r="B88" s="190">
        <v>2411.23</v>
      </c>
      <c r="C88" s="8" t="s">
        <v>40</v>
      </c>
      <c r="D88" s="190">
        <v>553.02</v>
      </c>
      <c r="E88" s="8" t="s">
        <v>8</v>
      </c>
      <c r="F88" s="190">
        <v>496.24900000000002</v>
      </c>
      <c r="G88" s="8" t="s">
        <v>41</v>
      </c>
      <c r="H88" s="190">
        <v>450.23</v>
      </c>
      <c r="I88" s="8" t="s">
        <v>3</v>
      </c>
      <c r="J88" s="190">
        <v>346.60599999999999</v>
      </c>
      <c r="K88" s="8" t="s">
        <v>11</v>
      </c>
      <c r="L88" s="190">
        <v>173.547</v>
      </c>
      <c r="M88" s="8" t="s">
        <v>6</v>
      </c>
      <c r="N88" s="190">
        <v>132.97399999999999</v>
      </c>
      <c r="O88" s="8" t="s">
        <v>20</v>
      </c>
      <c r="P88" s="190">
        <v>107.392</v>
      </c>
      <c r="Q88" s="8" t="s">
        <v>1</v>
      </c>
      <c r="R88" s="190">
        <v>42.923999999999999</v>
      </c>
      <c r="S88" s="8" t="s">
        <v>208</v>
      </c>
      <c r="T88" s="190">
        <v>34.005000000000003</v>
      </c>
      <c r="U88" s="8" t="s">
        <v>44</v>
      </c>
      <c r="V88" s="190">
        <v>32.234999999999999</v>
      </c>
      <c r="W88" s="21">
        <f>B88-(D88+F88+H88+J88+L88+N88+P88+R88+T88+V88)</f>
        <v>42.047999999999774</v>
      </c>
      <c r="X88" s="184">
        <f t="shared" si="9"/>
        <v>2411.23</v>
      </c>
      <c r="Y88" s="184">
        <f t="shared" si="10"/>
        <v>0</v>
      </c>
    </row>
    <row r="89" spans="1:25" x14ac:dyDescent="0.15">
      <c r="A89" s="192" t="s">
        <v>106</v>
      </c>
      <c r="B89" s="190">
        <v>70.028999999999996</v>
      </c>
      <c r="C89" s="8" t="s">
        <v>8</v>
      </c>
      <c r="D89" s="190">
        <v>23.587</v>
      </c>
      <c r="E89" s="8" t="s">
        <v>41</v>
      </c>
      <c r="F89" s="190">
        <v>19.134</v>
      </c>
      <c r="G89" s="8" t="s">
        <v>0</v>
      </c>
      <c r="H89" s="190">
        <v>12.723000000000001</v>
      </c>
      <c r="I89" s="8" t="s">
        <v>40</v>
      </c>
      <c r="J89" s="190">
        <v>4.3959999999999999</v>
      </c>
      <c r="K89" s="8" t="s">
        <v>6</v>
      </c>
      <c r="L89" s="190">
        <v>3.8109999999999999</v>
      </c>
      <c r="M89" s="8" t="s">
        <v>185</v>
      </c>
      <c r="N89" s="190">
        <v>1.42</v>
      </c>
      <c r="O89" s="8" t="s">
        <v>3</v>
      </c>
      <c r="P89" s="190">
        <v>1.2809999999999999</v>
      </c>
      <c r="Q89" s="8" t="s">
        <v>20</v>
      </c>
      <c r="R89" s="190">
        <v>1.1990000000000001</v>
      </c>
      <c r="S89" s="8" t="s">
        <v>11</v>
      </c>
      <c r="T89" s="190">
        <v>1.1000000000000001</v>
      </c>
      <c r="U89" s="8" t="s">
        <v>188</v>
      </c>
      <c r="V89" s="190">
        <v>0.89</v>
      </c>
      <c r="W89" s="21"/>
      <c r="X89" s="184">
        <f t="shared" si="9"/>
        <v>69.540999999999997</v>
      </c>
      <c r="Y89" s="184">
        <f t="shared" si="10"/>
        <v>0.48799999999999955</v>
      </c>
    </row>
    <row r="90" spans="1:25" x14ac:dyDescent="0.15">
      <c r="A90" s="192" t="s">
        <v>105</v>
      </c>
      <c r="B90" s="190">
        <v>6122.9859999999999</v>
      </c>
      <c r="C90" s="8" t="s">
        <v>41</v>
      </c>
      <c r="D90" s="190">
        <v>2118.3029999999999</v>
      </c>
      <c r="E90" s="8" t="s">
        <v>1</v>
      </c>
      <c r="F90" s="190">
        <v>1657.2840000000001</v>
      </c>
      <c r="G90" s="8" t="s">
        <v>40</v>
      </c>
      <c r="H90" s="190">
        <v>1304.21</v>
      </c>
      <c r="I90" s="8" t="s">
        <v>6</v>
      </c>
      <c r="J90" s="190">
        <v>518.54</v>
      </c>
      <c r="K90" s="8" t="s">
        <v>20</v>
      </c>
      <c r="L90" s="190">
        <v>278.60000000000002</v>
      </c>
      <c r="M90" s="8" t="s">
        <v>8</v>
      </c>
      <c r="N90" s="190">
        <v>177.93100000000001</v>
      </c>
      <c r="O90" s="8" t="s">
        <v>186</v>
      </c>
      <c r="P90" s="190">
        <v>25.010999999999999</v>
      </c>
      <c r="Q90" s="8" t="s">
        <v>0</v>
      </c>
      <c r="R90" s="190">
        <v>18.512</v>
      </c>
      <c r="S90" s="8" t="s">
        <v>209</v>
      </c>
      <c r="T90" s="190">
        <v>10</v>
      </c>
      <c r="U90" s="8" t="s">
        <v>14</v>
      </c>
      <c r="V90" s="190">
        <v>9.09</v>
      </c>
      <c r="W90" s="21">
        <f>B90-(D90+F90+H90+J90+L90+N90+P90+R90+T90+V90)</f>
        <v>5.5049999999991996</v>
      </c>
      <c r="X90" s="184">
        <f t="shared" si="9"/>
        <v>6122.9859999999999</v>
      </c>
      <c r="Y90" s="184">
        <f t="shared" si="10"/>
        <v>0</v>
      </c>
    </row>
    <row r="91" spans="1:25" x14ac:dyDescent="0.15">
      <c r="A91" s="192" t="s">
        <v>79</v>
      </c>
      <c r="B91" s="190">
        <v>1900.62</v>
      </c>
      <c r="C91" s="8" t="s">
        <v>8</v>
      </c>
      <c r="D91" s="190">
        <v>955.58799999999997</v>
      </c>
      <c r="E91" s="8" t="s">
        <v>16</v>
      </c>
      <c r="F91" s="190">
        <v>292.49</v>
      </c>
      <c r="G91" s="8" t="s">
        <v>23</v>
      </c>
      <c r="H91" s="190">
        <v>244.767</v>
      </c>
      <c r="I91" s="8" t="s">
        <v>44</v>
      </c>
      <c r="J91" s="190">
        <v>162.9</v>
      </c>
      <c r="K91" s="8" t="s">
        <v>41</v>
      </c>
      <c r="L91" s="190">
        <v>123.61499999999999</v>
      </c>
      <c r="M91" s="8" t="s">
        <v>3</v>
      </c>
      <c r="N91" s="190">
        <v>28.14</v>
      </c>
      <c r="O91" s="8" t="s">
        <v>14</v>
      </c>
      <c r="P91" s="190">
        <v>26.7</v>
      </c>
      <c r="Q91" s="8" t="s">
        <v>40</v>
      </c>
      <c r="R91" s="190">
        <v>26.04</v>
      </c>
      <c r="S91" s="8" t="s">
        <v>6</v>
      </c>
      <c r="T91" s="190">
        <v>20.28</v>
      </c>
      <c r="U91" s="8" t="s">
        <v>210</v>
      </c>
      <c r="V91" s="190">
        <v>9.6</v>
      </c>
      <c r="W91" s="21">
        <f>B91-(D91+F91+H91+J91+L91+N91+P91+R91+T91+V91)</f>
        <v>10.499999999999773</v>
      </c>
      <c r="X91" s="184">
        <f t="shared" si="9"/>
        <v>1900.62</v>
      </c>
      <c r="Y91" s="184">
        <f t="shared" si="10"/>
        <v>0</v>
      </c>
    </row>
    <row r="92" spans="1:25" x14ac:dyDescent="0.15">
      <c r="A92" s="192" t="s">
        <v>104</v>
      </c>
      <c r="B92" s="190">
        <v>93.350999999999999</v>
      </c>
      <c r="C92" s="8" t="s">
        <v>8</v>
      </c>
      <c r="D92" s="190">
        <v>25.204999999999998</v>
      </c>
      <c r="E92" s="8" t="s">
        <v>44</v>
      </c>
      <c r="F92" s="190">
        <v>20</v>
      </c>
      <c r="G92" s="8" t="s">
        <v>23</v>
      </c>
      <c r="H92" s="190">
        <v>17.329999999999998</v>
      </c>
      <c r="I92" s="8" t="s">
        <v>6</v>
      </c>
      <c r="J92" s="190">
        <v>14.76</v>
      </c>
      <c r="K92" s="8" t="s">
        <v>207</v>
      </c>
      <c r="L92" s="190">
        <v>6.3</v>
      </c>
      <c r="M92" s="8" t="s">
        <v>3</v>
      </c>
      <c r="N92" s="190">
        <v>6.25</v>
      </c>
      <c r="O92" s="8" t="s">
        <v>40</v>
      </c>
      <c r="P92" s="190">
        <v>2.5059999999999998</v>
      </c>
      <c r="Q92" s="8" t="s">
        <v>20</v>
      </c>
      <c r="R92" s="13">
        <v>1</v>
      </c>
      <c r="S92" s="8"/>
      <c r="T92" s="13"/>
      <c r="U92" s="8"/>
      <c r="V92" s="13"/>
      <c r="W92" s="21"/>
      <c r="X92" s="184">
        <f t="shared" si="9"/>
        <v>93.350999999999999</v>
      </c>
      <c r="Y92" s="184">
        <f t="shared" si="10"/>
        <v>0</v>
      </c>
    </row>
    <row r="93" spans="1:25" x14ac:dyDescent="0.15">
      <c r="A93" s="192" t="s">
        <v>103</v>
      </c>
      <c r="B93" s="190">
        <v>3527.8820000000001</v>
      </c>
      <c r="C93" s="8" t="s">
        <v>8</v>
      </c>
      <c r="D93" s="190">
        <v>938.40700000000004</v>
      </c>
      <c r="E93" s="8" t="s">
        <v>40</v>
      </c>
      <c r="F93" s="190">
        <v>682.26099999999997</v>
      </c>
      <c r="G93" s="8" t="s">
        <v>6</v>
      </c>
      <c r="H93" s="190">
        <v>672.221</v>
      </c>
      <c r="I93" s="8" t="s">
        <v>41</v>
      </c>
      <c r="J93" s="190">
        <v>420.7</v>
      </c>
      <c r="K93" s="8" t="s">
        <v>3</v>
      </c>
      <c r="L93" s="190">
        <v>231.012</v>
      </c>
      <c r="M93" s="8" t="s">
        <v>11</v>
      </c>
      <c r="N93" s="190">
        <v>165.77799999999999</v>
      </c>
      <c r="O93" s="8" t="s">
        <v>20</v>
      </c>
      <c r="P93" s="190">
        <v>156.10900000000001</v>
      </c>
      <c r="Q93" s="8" t="s">
        <v>1</v>
      </c>
      <c r="R93" s="190">
        <v>58.15</v>
      </c>
      <c r="S93" s="8" t="s">
        <v>56</v>
      </c>
      <c r="T93" s="190">
        <v>50.28</v>
      </c>
      <c r="U93" s="8" t="s">
        <v>10</v>
      </c>
      <c r="V93" s="190">
        <v>33.607999999999997</v>
      </c>
      <c r="W93" s="21">
        <f>B93-(D93+F93+H93+J93+L93+N93+P93+R93+T93+V93)</f>
        <v>119.35599999999977</v>
      </c>
      <c r="X93" s="184">
        <f t="shared" si="9"/>
        <v>3527.8820000000001</v>
      </c>
      <c r="Y93" s="184">
        <f t="shared" si="10"/>
        <v>0</v>
      </c>
    </row>
    <row r="94" spans="1:25" x14ac:dyDescent="0.15">
      <c r="A94" s="192" t="s">
        <v>102</v>
      </c>
      <c r="B94" s="190">
        <v>1262.0889999999999</v>
      </c>
      <c r="C94" s="8" t="s">
        <v>8</v>
      </c>
      <c r="D94" s="190">
        <v>481.69900000000001</v>
      </c>
      <c r="E94" s="8" t="s">
        <v>41</v>
      </c>
      <c r="F94" s="190">
        <v>432.755</v>
      </c>
      <c r="G94" s="8" t="s">
        <v>56</v>
      </c>
      <c r="H94" s="190">
        <v>132.30000000000001</v>
      </c>
      <c r="I94" s="8" t="s">
        <v>6</v>
      </c>
      <c r="J94" s="190">
        <v>78.52</v>
      </c>
      <c r="K94" s="8" t="s">
        <v>40</v>
      </c>
      <c r="L94" s="190">
        <v>52.62</v>
      </c>
      <c r="M94" s="8" t="s">
        <v>20</v>
      </c>
      <c r="N94" s="190">
        <v>22.18</v>
      </c>
      <c r="O94" s="8" t="s">
        <v>211</v>
      </c>
      <c r="P94" s="190">
        <v>21.3</v>
      </c>
      <c r="Q94" s="8" t="s">
        <v>11</v>
      </c>
      <c r="R94" s="190">
        <v>15.313000000000001</v>
      </c>
      <c r="S94" s="8" t="s">
        <v>212</v>
      </c>
      <c r="T94" s="190">
        <v>8.58</v>
      </c>
      <c r="U94" s="8" t="s">
        <v>213</v>
      </c>
      <c r="V94" s="190">
        <v>4.3</v>
      </c>
      <c r="W94" s="21">
        <f>B94-(D94+F94+H94+J94+L94+N94+P94+R94+T94+V94)</f>
        <v>12.522000000000162</v>
      </c>
      <c r="X94" s="184">
        <f t="shared" si="9"/>
        <v>1262.0889999999999</v>
      </c>
      <c r="Y94" s="184">
        <f t="shared" si="10"/>
        <v>0</v>
      </c>
    </row>
    <row r="95" spans="1:25" x14ac:dyDescent="0.15">
      <c r="A95" s="192" t="s">
        <v>101</v>
      </c>
      <c r="B95" s="190">
        <v>14.827999999999999</v>
      </c>
      <c r="C95" s="8" t="s">
        <v>20</v>
      </c>
      <c r="D95" s="190">
        <v>8</v>
      </c>
      <c r="E95" s="8" t="s">
        <v>41</v>
      </c>
      <c r="F95" s="190">
        <v>4.1070000000000002</v>
      </c>
      <c r="G95" s="8" t="s">
        <v>0</v>
      </c>
      <c r="H95" s="190">
        <v>1.5449999999999999</v>
      </c>
      <c r="I95" s="8" t="s">
        <v>11</v>
      </c>
      <c r="J95" s="190">
        <v>0.68</v>
      </c>
      <c r="K95" s="8" t="s">
        <v>1</v>
      </c>
      <c r="L95" s="190">
        <v>0.36</v>
      </c>
      <c r="M95" s="8" t="s">
        <v>8</v>
      </c>
      <c r="N95" s="190">
        <v>0.13600000000000001</v>
      </c>
      <c r="O95" s="8"/>
      <c r="P95" s="190"/>
      <c r="Q95" s="8"/>
      <c r="R95" s="13"/>
      <c r="S95" s="8"/>
      <c r="T95" s="13"/>
      <c r="U95" s="8"/>
      <c r="V95" s="13"/>
      <c r="W95" s="21"/>
      <c r="X95" s="184">
        <f t="shared" si="9"/>
        <v>14.827999999999998</v>
      </c>
      <c r="Y95" s="184">
        <f t="shared" si="10"/>
        <v>0</v>
      </c>
    </row>
    <row r="96" spans="1:25" x14ac:dyDescent="0.15">
      <c r="A96" s="192" t="s">
        <v>214</v>
      </c>
      <c r="B96" s="190">
        <v>608.22299999999996</v>
      </c>
      <c r="C96" s="8" t="s">
        <v>8</v>
      </c>
      <c r="D96" s="190">
        <v>345.524</v>
      </c>
      <c r="E96" s="8" t="s">
        <v>40</v>
      </c>
      <c r="F96" s="190">
        <v>180.82900000000001</v>
      </c>
      <c r="G96" s="8" t="s">
        <v>41</v>
      </c>
      <c r="H96" s="190">
        <v>45.048999999999999</v>
      </c>
      <c r="I96" s="8" t="s">
        <v>20</v>
      </c>
      <c r="J96" s="190">
        <v>24.911000000000001</v>
      </c>
      <c r="K96" s="8" t="s">
        <v>6</v>
      </c>
      <c r="L96" s="190">
        <v>11.8</v>
      </c>
      <c r="M96" s="8" t="s">
        <v>186</v>
      </c>
      <c r="N96" s="13">
        <v>0.11</v>
      </c>
      <c r="O96" s="8"/>
      <c r="P96" s="13"/>
      <c r="Q96" s="8"/>
      <c r="R96" s="13"/>
      <c r="S96" s="8"/>
      <c r="T96" s="13"/>
      <c r="U96" s="8"/>
      <c r="V96" s="13"/>
      <c r="W96" s="21"/>
    </row>
    <row r="97" spans="1:25" x14ac:dyDescent="0.15">
      <c r="A97" s="192" t="s">
        <v>99</v>
      </c>
      <c r="B97" s="190">
        <v>21944.815999999999</v>
      </c>
      <c r="C97" s="8" t="s">
        <v>8</v>
      </c>
      <c r="D97" s="190">
        <v>6484.857</v>
      </c>
      <c r="E97" s="8" t="s">
        <v>11</v>
      </c>
      <c r="F97" s="190">
        <v>3426.7539999999999</v>
      </c>
      <c r="G97" s="8" t="s">
        <v>40</v>
      </c>
      <c r="H97" s="190">
        <v>3354.4520000000002</v>
      </c>
      <c r="I97" s="8" t="s">
        <v>41</v>
      </c>
      <c r="J97" s="190">
        <v>2892.335</v>
      </c>
      <c r="K97" s="8" t="s">
        <v>6</v>
      </c>
      <c r="L97" s="190">
        <v>1835.008</v>
      </c>
      <c r="M97" s="8" t="s">
        <v>21</v>
      </c>
      <c r="N97" s="190">
        <v>990.6</v>
      </c>
      <c r="O97" s="8" t="s">
        <v>1</v>
      </c>
      <c r="P97" s="190">
        <v>938.59900000000005</v>
      </c>
      <c r="Q97" s="8" t="s">
        <v>20</v>
      </c>
      <c r="R97" s="190">
        <v>457.84699999999998</v>
      </c>
      <c r="S97" s="8" t="s">
        <v>19</v>
      </c>
      <c r="T97" s="190">
        <v>369</v>
      </c>
      <c r="U97" s="8" t="s">
        <v>3</v>
      </c>
      <c r="V97" s="190">
        <v>289.73</v>
      </c>
      <c r="W97" s="21">
        <f>B97-(D97+F97+H97+J97+L97+N97+P97+R97+T97+V97)</f>
        <v>905.6339999999982</v>
      </c>
      <c r="X97" s="184">
        <f>SUM(C97:W97)</f>
        <v>21944.815999999999</v>
      </c>
      <c r="Y97" s="184">
        <f>+B97-X97</f>
        <v>0</v>
      </c>
    </row>
    <row r="98" spans="1:25" x14ac:dyDescent="0.15">
      <c r="A98" s="192" t="s">
        <v>199</v>
      </c>
      <c r="B98" s="195">
        <v>44080.987000000001</v>
      </c>
      <c r="C98" s="196" t="s">
        <v>8</v>
      </c>
      <c r="D98" s="195">
        <v>10618.076999999999</v>
      </c>
      <c r="E98" s="196" t="s">
        <v>40</v>
      </c>
      <c r="F98" s="195">
        <v>7629.558</v>
      </c>
      <c r="G98" s="196" t="s">
        <v>41</v>
      </c>
      <c r="H98" s="195">
        <v>7354.6369999999997</v>
      </c>
      <c r="I98" s="196" t="s">
        <v>6</v>
      </c>
      <c r="J98" s="195">
        <v>4355.6890000000003</v>
      </c>
      <c r="K98" s="196" t="s">
        <v>11</v>
      </c>
      <c r="L98" s="195">
        <v>4075.4940000000001</v>
      </c>
      <c r="M98" s="196" t="s">
        <v>1</v>
      </c>
      <c r="N98" s="195">
        <v>3205.0650000000001</v>
      </c>
      <c r="O98" s="196" t="s">
        <v>3</v>
      </c>
      <c r="P98" s="195">
        <v>1601.15</v>
      </c>
      <c r="Q98" s="196" t="s">
        <v>20</v>
      </c>
      <c r="R98" s="195">
        <v>1214.1199999999999</v>
      </c>
      <c r="S98" s="196" t="s">
        <v>21</v>
      </c>
      <c r="T98" s="195">
        <v>993.6</v>
      </c>
      <c r="U98" s="196" t="s">
        <v>19</v>
      </c>
      <c r="V98" s="195">
        <v>369</v>
      </c>
      <c r="W98" s="20">
        <f>B98-(D98+F98+H98+J98+L98+N98+P98+R98+T98+V98)</f>
        <v>2664.5970000000016</v>
      </c>
      <c r="X98" s="184">
        <f>SUM(C98:W98)</f>
        <v>44080.987000000001</v>
      </c>
      <c r="Y98" s="184">
        <f>+B98-X98</f>
        <v>0</v>
      </c>
    </row>
    <row r="99" spans="1:25" x14ac:dyDescent="0.15">
      <c r="A99" s="186" t="s">
        <v>18</v>
      </c>
      <c r="B99" s="187"/>
      <c r="C99" s="187"/>
      <c r="D99" s="187"/>
      <c r="E99" s="187"/>
      <c r="F99" s="187"/>
      <c r="G99" s="187"/>
      <c r="H99" s="187"/>
      <c r="I99" s="187"/>
      <c r="J99" s="187"/>
      <c r="K99" s="187"/>
      <c r="L99" s="14"/>
      <c r="M99" s="187"/>
      <c r="N99" s="14"/>
      <c r="O99" s="187"/>
      <c r="P99" s="14"/>
      <c r="Q99" s="187"/>
      <c r="R99" s="14"/>
      <c r="S99" s="187"/>
      <c r="T99" s="14"/>
      <c r="U99" s="187"/>
      <c r="V99" s="14"/>
      <c r="W99" s="21"/>
    </row>
    <row r="100" spans="1:25" x14ac:dyDescent="0.15">
      <c r="A100" s="192" t="s">
        <v>98</v>
      </c>
      <c r="B100" s="190">
        <v>4562.0879999999997</v>
      </c>
      <c r="C100" s="8" t="s">
        <v>8</v>
      </c>
      <c r="D100" s="190">
        <v>1663.559</v>
      </c>
      <c r="E100" s="8" t="s">
        <v>40</v>
      </c>
      <c r="F100" s="190">
        <v>975.31899999999996</v>
      </c>
      <c r="G100" s="8" t="s">
        <v>41</v>
      </c>
      <c r="H100" s="190">
        <v>829.53700000000003</v>
      </c>
      <c r="I100" s="8" t="s">
        <v>20</v>
      </c>
      <c r="J100" s="190">
        <v>452.31799999999998</v>
      </c>
      <c r="K100" s="8" t="s">
        <v>1</v>
      </c>
      <c r="L100" s="190">
        <v>418.86200000000002</v>
      </c>
      <c r="M100" s="8" t="s">
        <v>6</v>
      </c>
      <c r="N100" s="190">
        <v>141.12</v>
      </c>
      <c r="O100" s="8" t="s">
        <v>215</v>
      </c>
      <c r="P100" s="190">
        <v>38.18</v>
      </c>
      <c r="Q100" s="8" t="s">
        <v>2</v>
      </c>
      <c r="R100" s="190">
        <v>26.785</v>
      </c>
      <c r="S100" s="8" t="s">
        <v>16</v>
      </c>
      <c r="T100" s="190">
        <v>9.2469999999999999</v>
      </c>
      <c r="U100" s="8" t="s">
        <v>216</v>
      </c>
      <c r="V100" s="190">
        <v>6.1559999999999997</v>
      </c>
      <c r="W100" s="21">
        <f>B100-(D100+F100+H100+J100+L100+N100+P100+R100+T100+V100)</f>
        <v>1.0049999999991996</v>
      </c>
      <c r="X100" s="184">
        <f>SUM(C100:W100)</f>
        <v>4562.0879999999997</v>
      </c>
      <c r="Y100" s="184">
        <f>+B100-X100</f>
        <v>0</v>
      </c>
    </row>
    <row r="101" spans="1:25" x14ac:dyDescent="0.15">
      <c r="A101" s="192" t="s">
        <v>217</v>
      </c>
      <c r="B101" s="190">
        <v>1.05</v>
      </c>
      <c r="C101" s="8" t="s">
        <v>41</v>
      </c>
      <c r="D101" s="190">
        <v>1.05</v>
      </c>
      <c r="E101" s="8"/>
      <c r="F101" s="190"/>
      <c r="G101" s="8"/>
      <c r="H101" s="8"/>
      <c r="I101" s="8"/>
      <c r="J101" s="8"/>
      <c r="K101" s="8"/>
      <c r="L101" s="13"/>
      <c r="M101" s="8"/>
      <c r="N101" s="13"/>
      <c r="O101" s="8"/>
      <c r="P101" s="13"/>
      <c r="Q101" s="8"/>
      <c r="R101" s="13"/>
      <c r="S101" s="8"/>
      <c r="T101" s="13"/>
      <c r="U101" s="8"/>
      <c r="V101" s="13"/>
      <c r="W101" s="21"/>
    </row>
    <row r="102" spans="1:25" x14ac:dyDescent="0.15">
      <c r="A102" s="192" t="s">
        <v>96</v>
      </c>
      <c r="B102" s="190">
        <v>17158.023000000001</v>
      </c>
      <c r="C102" s="8" t="s">
        <v>41</v>
      </c>
      <c r="D102" s="190">
        <v>3232.7550000000001</v>
      </c>
      <c r="E102" s="8" t="s">
        <v>4</v>
      </c>
      <c r="F102" s="190">
        <v>3018.8679999999999</v>
      </c>
      <c r="G102" s="8" t="s">
        <v>6</v>
      </c>
      <c r="H102" s="190">
        <v>2599.4879999999998</v>
      </c>
      <c r="I102" s="8" t="s">
        <v>20</v>
      </c>
      <c r="J102" s="190">
        <v>2321.893</v>
      </c>
      <c r="K102" s="8" t="s">
        <v>8</v>
      </c>
      <c r="L102" s="190">
        <v>2014.6220000000001</v>
      </c>
      <c r="M102" s="8" t="s">
        <v>40</v>
      </c>
      <c r="N102" s="190">
        <v>1661.0840000000001</v>
      </c>
      <c r="O102" s="8" t="s">
        <v>17</v>
      </c>
      <c r="P102" s="190">
        <v>745.04</v>
      </c>
      <c r="Q102" s="8" t="s">
        <v>3</v>
      </c>
      <c r="R102" s="190">
        <v>449.02100000000002</v>
      </c>
      <c r="S102" s="8" t="s">
        <v>16</v>
      </c>
      <c r="T102" s="190">
        <v>344.41199999999998</v>
      </c>
      <c r="U102" s="8" t="s">
        <v>1</v>
      </c>
      <c r="V102" s="190">
        <v>148.5</v>
      </c>
      <c r="W102" s="21">
        <f>B102-(D102+F102+H102+J102+L102+N102+P102+R102+T102+V102)</f>
        <v>622.34000000000015</v>
      </c>
      <c r="X102" s="184">
        <f>SUM(C102:W102)</f>
        <v>17158.023000000001</v>
      </c>
      <c r="Y102" s="184">
        <f>+B102-X102</f>
        <v>0</v>
      </c>
    </row>
    <row r="103" spans="1:25" x14ac:dyDescent="0.15">
      <c r="A103" s="192" t="s">
        <v>95</v>
      </c>
      <c r="B103" s="190">
        <v>13783.601000000001</v>
      </c>
      <c r="C103" s="8" t="s">
        <v>41</v>
      </c>
      <c r="D103" s="190">
        <v>4845.1030000000001</v>
      </c>
      <c r="E103" s="8" t="s">
        <v>20</v>
      </c>
      <c r="F103" s="190">
        <v>2515.8780000000002</v>
      </c>
      <c r="G103" s="8" t="s">
        <v>8</v>
      </c>
      <c r="H103" s="190">
        <v>2365.1480000000001</v>
      </c>
      <c r="I103" s="8" t="s">
        <v>40</v>
      </c>
      <c r="J103" s="190">
        <v>2183.2460000000001</v>
      </c>
      <c r="K103" s="8" t="s">
        <v>6</v>
      </c>
      <c r="L103" s="190">
        <v>900.27200000000005</v>
      </c>
      <c r="M103" s="8" t="s">
        <v>3</v>
      </c>
      <c r="N103" s="190">
        <v>314.17</v>
      </c>
      <c r="O103" s="8" t="s">
        <v>16</v>
      </c>
      <c r="P103" s="190">
        <v>125.232</v>
      </c>
      <c r="Q103" s="8" t="s">
        <v>11</v>
      </c>
      <c r="R103" s="190">
        <v>119.154</v>
      </c>
      <c r="S103" s="8" t="s">
        <v>1</v>
      </c>
      <c r="T103" s="190">
        <v>108.08</v>
      </c>
      <c r="U103" s="8" t="s">
        <v>2</v>
      </c>
      <c r="V103" s="190">
        <v>76.403999999999996</v>
      </c>
      <c r="W103" s="21">
        <f>B103-(D103+F103+H103+J103+L103+N103+P103+R103+T103+V103)</f>
        <v>230.91399999999885</v>
      </c>
      <c r="X103" s="184">
        <f>SUM(C103:W103)</f>
        <v>13783.601000000001</v>
      </c>
      <c r="Y103" s="184">
        <f>+B103-X103</f>
        <v>0</v>
      </c>
    </row>
    <row r="104" spans="1:25" x14ac:dyDescent="0.15">
      <c r="A104" s="192" t="s">
        <v>199</v>
      </c>
      <c r="B104" s="195">
        <v>35504.762000000002</v>
      </c>
      <c r="C104" s="196" t="s">
        <v>41</v>
      </c>
      <c r="D104" s="195">
        <v>8908.4449999999997</v>
      </c>
      <c r="E104" s="196" t="s">
        <v>8</v>
      </c>
      <c r="F104" s="195">
        <v>6043.3289999999997</v>
      </c>
      <c r="G104" s="196" t="s">
        <v>20</v>
      </c>
      <c r="H104" s="195">
        <v>5290.0889999999999</v>
      </c>
      <c r="I104" s="196" t="s">
        <v>40</v>
      </c>
      <c r="J104" s="195">
        <v>4819.6490000000003</v>
      </c>
      <c r="K104" s="196" t="s">
        <v>6</v>
      </c>
      <c r="L104" s="195">
        <v>3640.88</v>
      </c>
      <c r="M104" s="196" t="s">
        <v>4</v>
      </c>
      <c r="N104" s="195">
        <v>3033.45</v>
      </c>
      <c r="O104" s="196" t="s">
        <v>3</v>
      </c>
      <c r="P104" s="195">
        <v>763.19100000000003</v>
      </c>
      <c r="Q104" s="196" t="s">
        <v>17</v>
      </c>
      <c r="R104" s="195">
        <v>745.04</v>
      </c>
      <c r="S104" s="196" t="s">
        <v>1</v>
      </c>
      <c r="T104" s="195">
        <v>675.44200000000001</v>
      </c>
      <c r="U104" s="196" t="s">
        <v>16</v>
      </c>
      <c r="V104" s="195">
        <v>478.89100000000002</v>
      </c>
      <c r="W104" s="20">
        <f>B104-(D104+F104+H104+J104+L104+N104+P104+R104+T104+V104)</f>
        <v>1106.3559999999998</v>
      </c>
      <c r="X104" s="184">
        <f>SUM(C104:W104)</f>
        <v>35504.762000000002</v>
      </c>
      <c r="Y104" s="184">
        <f>+B104-X104</f>
        <v>0</v>
      </c>
    </row>
    <row r="105" spans="1:25" x14ac:dyDescent="0.15">
      <c r="A105" s="186" t="s">
        <v>15</v>
      </c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4"/>
      <c r="M105" s="187"/>
      <c r="N105" s="14"/>
      <c r="O105" s="187"/>
      <c r="P105" s="14"/>
      <c r="Q105" s="187"/>
      <c r="R105" s="14"/>
      <c r="S105" s="187"/>
      <c r="T105" s="14"/>
      <c r="U105" s="187"/>
      <c r="V105" s="14"/>
      <c r="W105" s="21"/>
    </row>
    <row r="106" spans="1:25" x14ac:dyDescent="0.15">
      <c r="A106" s="192" t="s">
        <v>94</v>
      </c>
      <c r="B106" s="190">
        <v>32490.688999999998</v>
      </c>
      <c r="C106" s="8" t="s">
        <v>6</v>
      </c>
      <c r="D106" s="190">
        <v>18397.093000000001</v>
      </c>
      <c r="E106" s="8" t="s">
        <v>8</v>
      </c>
      <c r="F106" s="190">
        <v>7072.0510000000004</v>
      </c>
      <c r="G106" s="8" t="s">
        <v>41</v>
      </c>
      <c r="H106" s="190">
        <v>3478.634</v>
      </c>
      <c r="I106" s="8" t="s">
        <v>20</v>
      </c>
      <c r="J106" s="190">
        <v>2791.011</v>
      </c>
      <c r="K106" s="8" t="s">
        <v>40</v>
      </c>
      <c r="L106" s="190">
        <v>424.34100000000001</v>
      </c>
      <c r="M106" s="8" t="s">
        <v>44</v>
      </c>
      <c r="N106" s="190">
        <v>223.15899999999999</v>
      </c>
      <c r="O106" s="8" t="s">
        <v>4</v>
      </c>
      <c r="P106" s="190">
        <v>81.372</v>
      </c>
      <c r="Q106" s="8" t="s">
        <v>218</v>
      </c>
      <c r="R106" s="190">
        <v>23.027999999999999</v>
      </c>
      <c r="S106" s="8"/>
      <c r="T106" s="190"/>
      <c r="U106" s="8"/>
      <c r="V106" s="13"/>
      <c r="W106" s="21"/>
      <c r="X106" s="184">
        <f t="shared" ref="X106:X113" si="11">SUM(C106:W106)</f>
        <v>32490.688999999995</v>
      </c>
      <c r="Y106" s="184">
        <f t="shared" ref="Y106:Y113" si="12">+B106-X106</f>
        <v>0</v>
      </c>
    </row>
    <row r="107" spans="1:25" x14ac:dyDescent="0.15">
      <c r="A107" s="192" t="s">
        <v>93</v>
      </c>
      <c r="B107" s="190">
        <v>78801.764999999999</v>
      </c>
      <c r="C107" s="8" t="s">
        <v>41</v>
      </c>
      <c r="D107" s="190">
        <v>28839.174999999999</v>
      </c>
      <c r="E107" s="8" t="s">
        <v>8</v>
      </c>
      <c r="F107" s="190">
        <v>16469.103999999999</v>
      </c>
      <c r="G107" s="8" t="s">
        <v>4</v>
      </c>
      <c r="H107" s="190">
        <v>11362.971</v>
      </c>
      <c r="I107" s="8" t="s">
        <v>40</v>
      </c>
      <c r="J107" s="190">
        <v>7417.4189999999999</v>
      </c>
      <c r="K107" s="8" t="s">
        <v>6</v>
      </c>
      <c r="L107" s="190">
        <v>6766.759</v>
      </c>
      <c r="M107" s="8" t="s">
        <v>20</v>
      </c>
      <c r="N107" s="190">
        <v>3424.3629999999998</v>
      </c>
      <c r="O107" s="8" t="s">
        <v>1</v>
      </c>
      <c r="P107" s="190">
        <v>1806.884</v>
      </c>
      <c r="Q107" s="8" t="s">
        <v>3</v>
      </c>
      <c r="R107" s="190">
        <v>843.41800000000001</v>
      </c>
      <c r="S107" s="8" t="s">
        <v>2</v>
      </c>
      <c r="T107" s="190">
        <v>487.149</v>
      </c>
      <c r="U107" s="8" t="s">
        <v>14</v>
      </c>
      <c r="V107" s="190">
        <v>455.113</v>
      </c>
      <c r="W107" s="21">
        <f>B107-(D107+F107+H107+J107+L107+N107+P107+R107+T107+V107)</f>
        <v>929.40999999998894</v>
      </c>
      <c r="X107" s="184">
        <f t="shared" si="11"/>
        <v>78801.764999999999</v>
      </c>
      <c r="Y107" s="184">
        <f t="shared" si="12"/>
        <v>0</v>
      </c>
    </row>
    <row r="108" spans="1:25" x14ac:dyDescent="0.15">
      <c r="A108" s="192" t="s">
        <v>92</v>
      </c>
      <c r="B108" s="190">
        <v>6541.6149999999998</v>
      </c>
      <c r="C108" s="8" t="s">
        <v>41</v>
      </c>
      <c r="D108" s="190">
        <v>4813.2280000000001</v>
      </c>
      <c r="E108" s="8" t="s">
        <v>40</v>
      </c>
      <c r="F108" s="190">
        <v>1279.2929999999999</v>
      </c>
      <c r="G108" s="8" t="s">
        <v>6</v>
      </c>
      <c r="H108" s="190">
        <v>332.99400000000003</v>
      </c>
      <c r="I108" s="8" t="s">
        <v>13</v>
      </c>
      <c r="J108" s="190">
        <v>82.474000000000004</v>
      </c>
      <c r="K108" s="8" t="s">
        <v>3</v>
      </c>
      <c r="L108" s="190">
        <v>33.015000000000001</v>
      </c>
      <c r="M108" s="8" t="s">
        <v>0</v>
      </c>
      <c r="N108" s="190">
        <v>0.61099999999999999</v>
      </c>
      <c r="O108" s="8"/>
      <c r="P108" s="190"/>
      <c r="Q108" s="8"/>
      <c r="R108" s="190"/>
      <c r="S108" s="8"/>
      <c r="T108" s="190"/>
      <c r="U108" s="8"/>
      <c r="V108" s="13"/>
      <c r="W108" s="21"/>
      <c r="X108" s="184">
        <f t="shared" si="11"/>
        <v>6541.6149999999998</v>
      </c>
      <c r="Y108" s="184">
        <f t="shared" si="12"/>
        <v>0</v>
      </c>
    </row>
    <row r="109" spans="1:25" x14ac:dyDescent="0.15">
      <c r="A109" s="192" t="s">
        <v>91</v>
      </c>
      <c r="B109" s="190">
        <v>37.454999999999998</v>
      </c>
      <c r="C109" s="8" t="s">
        <v>41</v>
      </c>
      <c r="D109" s="190">
        <v>30.95</v>
      </c>
      <c r="E109" s="8" t="s">
        <v>0</v>
      </c>
      <c r="F109" s="190">
        <v>4.7089999999999996</v>
      </c>
      <c r="G109" s="8" t="s">
        <v>13</v>
      </c>
      <c r="H109" s="190">
        <v>1.796</v>
      </c>
      <c r="I109" s="8"/>
      <c r="J109" s="190"/>
      <c r="K109" s="8"/>
      <c r="L109" s="190"/>
      <c r="M109" s="8"/>
      <c r="N109" s="190"/>
      <c r="O109" s="8"/>
      <c r="P109" s="190"/>
      <c r="Q109" s="8"/>
      <c r="R109" s="13"/>
      <c r="S109" s="8"/>
      <c r="T109" s="13"/>
      <c r="U109" s="8"/>
      <c r="V109" s="13"/>
      <c r="W109" s="21"/>
      <c r="X109" s="184">
        <f t="shared" si="11"/>
        <v>37.454999999999998</v>
      </c>
      <c r="Y109" s="184">
        <f t="shared" si="12"/>
        <v>0</v>
      </c>
    </row>
    <row r="110" spans="1:25" x14ac:dyDescent="0.15">
      <c r="A110" s="192" t="s">
        <v>90</v>
      </c>
      <c r="B110" s="190">
        <v>1523.8520000000001</v>
      </c>
      <c r="C110" s="8" t="s">
        <v>41</v>
      </c>
      <c r="D110" s="190">
        <v>527.10299999999995</v>
      </c>
      <c r="E110" s="8" t="s">
        <v>4</v>
      </c>
      <c r="F110" s="190">
        <v>500</v>
      </c>
      <c r="G110" s="8" t="s">
        <v>40</v>
      </c>
      <c r="H110" s="190">
        <v>334.56099999999998</v>
      </c>
      <c r="I110" s="8" t="s">
        <v>13</v>
      </c>
      <c r="J110" s="190">
        <v>89.278999999999996</v>
      </c>
      <c r="K110" s="8" t="s">
        <v>8</v>
      </c>
      <c r="L110" s="190">
        <v>41.758000000000003</v>
      </c>
      <c r="M110" s="8" t="s">
        <v>20</v>
      </c>
      <c r="N110" s="190">
        <v>16.004000000000001</v>
      </c>
      <c r="O110" s="8" t="s">
        <v>6</v>
      </c>
      <c r="P110" s="190">
        <v>6.9119999999999999</v>
      </c>
      <c r="Q110" s="8" t="s">
        <v>0</v>
      </c>
      <c r="R110" s="190">
        <v>4.7789999999999999</v>
      </c>
      <c r="S110" s="8" t="s">
        <v>16</v>
      </c>
      <c r="T110" s="190">
        <v>3.456</v>
      </c>
      <c r="U110" s="8"/>
      <c r="V110" s="190"/>
      <c r="W110" s="21"/>
      <c r="X110" s="184">
        <f t="shared" si="11"/>
        <v>1523.8519999999999</v>
      </c>
      <c r="Y110" s="184">
        <f t="shared" si="12"/>
        <v>0</v>
      </c>
    </row>
    <row r="111" spans="1:25" x14ac:dyDescent="0.15">
      <c r="A111" s="192" t="s">
        <v>89</v>
      </c>
      <c r="B111" s="190">
        <v>3622.6</v>
      </c>
      <c r="C111" s="8" t="s">
        <v>8</v>
      </c>
      <c r="D111" s="190">
        <v>3112.2979999999998</v>
      </c>
      <c r="E111" s="8" t="s">
        <v>41</v>
      </c>
      <c r="F111" s="190">
        <v>251.19800000000001</v>
      </c>
      <c r="G111" s="8" t="s">
        <v>13</v>
      </c>
      <c r="H111" s="190">
        <v>126.547</v>
      </c>
      <c r="I111" s="8" t="s">
        <v>40</v>
      </c>
      <c r="J111" s="190">
        <v>82.248999999999995</v>
      </c>
      <c r="K111" s="8" t="s">
        <v>4</v>
      </c>
      <c r="L111" s="190">
        <v>27.175999999999998</v>
      </c>
      <c r="M111" s="8" t="s">
        <v>2</v>
      </c>
      <c r="N111" s="190">
        <v>19.579999999999998</v>
      </c>
      <c r="O111" s="8" t="s">
        <v>1</v>
      </c>
      <c r="P111" s="190">
        <v>2.5379999999999998</v>
      </c>
      <c r="Q111" s="8" t="s">
        <v>0</v>
      </c>
      <c r="R111" s="190">
        <v>1.014</v>
      </c>
      <c r="S111" s="8"/>
      <c r="T111" s="190"/>
      <c r="U111" s="8"/>
      <c r="V111" s="190"/>
      <c r="W111" s="21"/>
      <c r="X111" s="184">
        <f t="shared" si="11"/>
        <v>3622.5999999999995</v>
      </c>
      <c r="Y111" s="184">
        <f t="shared" si="12"/>
        <v>0</v>
      </c>
    </row>
    <row r="112" spans="1:25" x14ac:dyDescent="0.15">
      <c r="A112" s="192" t="s">
        <v>88</v>
      </c>
      <c r="B112" s="190">
        <v>107293.038</v>
      </c>
      <c r="C112" s="8" t="s">
        <v>41</v>
      </c>
      <c r="D112" s="190">
        <v>45587.682000000001</v>
      </c>
      <c r="E112" s="8" t="s">
        <v>8</v>
      </c>
      <c r="F112" s="190">
        <v>23373.132000000001</v>
      </c>
      <c r="G112" s="8" t="s">
        <v>40</v>
      </c>
      <c r="H112" s="190">
        <v>17086.594000000001</v>
      </c>
      <c r="I112" s="8" t="s">
        <v>20</v>
      </c>
      <c r="J112" s="190">
        <v>6115.5839999999998</v>
      </c>
      <c r="K112" s="8" t="s">
        <v>3</v>
      </c>
      <c r="L112" s="190">
        <v>4802.1120000000001</v>
      </c>
      <c r="M112" s="8" t="s">
        <v>6</v>
      </c>
      <c r="N112" s="190">
        <v>4088.2979999999998</v>
      </c>
      <c r="O112" s="8" t="s">
        <v>1</v>
      </c>
      <c r="P112" s="190">
        <v>3184.681</v>
      </c>
      <c r="Q112" s="8" t="s">
        <v>14</v>
      </c>
      <c r="R112" s="190">
        <v>658.19100000000003</v>
      </c>
      <c r="S112" s="8" t="s">
        <v>11</v>
      </c>
      <c r="T112" s="190">
        <v>503.91399999999999</v>
      </c>
      <c r="U112" s="8" t="s">
        <v>13</v>
      </c>
      <c r="V112" s="190">
        <v>357.38</v>
      </c>
      <c r="W112" s="21">
        <f>B112-(D112+F112+H112+J112+L112+N112+P112+R112+T112+V112)</f>
        <v>1535.4700000000012</v>
      </c>
      <c r="X112" s="184">
        <f t="shared" si="11"/>
        <v>107293.038</v>
      </c>
      <c r="Y112" s="184">
        <f t="shared" si="12"/>
        <v>0</v>
      </c>
    </row>
    <row r="113" spans="1:25" x14ac:dyDescent="0.15">
      <c r="A113" s="192" t="s">
        <v>199</v>
      </c>
      <c r="B113" s="195">
        <v>230311.014</v>
      </c>
      <c r="C113" s="196" t="s">
        <v>41</v>
      </c>
      <c r="D113" s="195">
        <v>83527.97</v>
      </c>
      <c r="E113" s="196" t="s">
        <v>8</v>
      </c>
      <c r="F113" s="195">
        <v>50068.343000000001</v>
      </c>
      <c r="G113" s="196" t="s">
        <v>6</v>
      </c>
      <c r="H113" s="195">
        <v>29592.056</v>
      </c>
      <c r="I113" s="196" t="s">
        <v>40</v>
      </c>
      <c r="J113" s="195">
        <v>26624.456999999999</v>
      </c>
      <c r="K113" s="196" t="s">
        <v>20</v>
      </c>
      <c r="L113" s="195">
        <v>12346.962</v>
      </c>
      <c r="M113" s="196" t="s">
        <v>4</v>
      </c>
      <c r="N113" s="195">
        <v>12327.079</v>
      </c>
      <c r="O113" s="196" t="s">
        <v>3</v>
      </c>
      <c r="P113" s="195">
        <v>5678.5450000000001</v>
      </c>
      <c r="Q113" s="196" t="s">
        <v>1</v>
      </c>
      <c r="R113" s="195">
        <v>4994.1030000000001</v>
      </c>
      <c r="S113" s="196" t="s">
        <v>14</v>
      </c>
      <c r="T113" s="195">
        <v>1113.3040000000001</v>
      </c>
      <c r="U113" s="196" t="s">
        <v>13</v>
      </c>
      <c r="V113" s="195">
        <v>671.47900000000004</v>
      </c>
      <c r="W113" s="20">
        <f>B113-(D113+F113+H113+J113+L113+N113+P113+R113+T113+V113)</f>
        <v>3366.7159999999858</v>
      </c>
      <c r="X113" s="184">
        <f t="shared" si="11"/>
        <v>230311.014</v>
      </c>
      <c r="Y113" s="184">
        <f t="shared" si="12"/>
        <v>0</v>
      </c>
    </row>
    <row r="114" spans="1:25" x14ac:dyDescent="0.15">
      <c r="A114" s="186" t="s">
        <v>12</v>
      </c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4"/>
      <c r="M114" s="187"/>
      <c r="N114" s="14"/>
      <c r="O114" s="187"/>
      <c r="P114" s="14"/>
      <c r="Q114" s="187"/>
      <c r="R114" s="14"/>
      <c r="S114" s="187"/>
      <c r="T114" s="14"/>
      <c r="U114" s="187"/>
      <c r="V114" s="14"/>
      <c r="W114" s="21"/>
    </row>
    <row r="115" spans="1:25" x14ac:dyDescent="0.15">
      <c r="A115" s="192" t="s">
        <v>87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13"/>
      <c r="M115" s="8"/>
      <c r="N115" s="13"/>
      <c r="O115" s="8"/>
      <c r="P115" s="13"/>
      <c r="Q115" s="8"/>
      <c r="R115" s="13"/>
      <c r="S115" s="8"/>
      <c r="T115" s="13"/>
      <c r="U115" s="8"/>
      <c r="V115" s="13"/>
      <c r="W115" s="21"/>
    </row>
    <row r="116" spans="1:25" x14ac:dyDescent="0.15">
      <c r="A116" s="192" t="s">
        <v>86</v>
      </c>
      <c r="B116" s="190">
        <v>6803.2269999999999</v>
      </c>
      <c r="C116" s="8" t="s">
        <v>41</v>
      </c>
      <c r="D116" s="190">
        <v>4575.1099999999997</v>
      </c>
      <c r="E116" s="8" t="s">
        <v>40</v>
      </c>
      <c r="F116" s="190">
        <v>918.13300000000004</v>
      </c>
      <c r="G116" s="8" t="s">
        <v>8</v>
      </c>
      <c r="H116" s="190">
        <v>821.78599999999994</v>
      </c>
      <c r="I116" s="8" t="s">
        <v>10</v>
      </c>
      <c r="J116" s="190">
        <v>119.08199999999999</v>
      </c>
      <c r="K116" s="8" t="s">
        <v>13</v>
      </c>
      <c r="L116" s="190">
        <v>97.724999999999994</v>
      </c>
      <c r="M116" s="8" t="s">
        <v>2</v>
      </c>
      <c r="N116" s="190">
        <v>87.456000000000003</v>
      </c>
      <c r="O116" s="8" t="s">
        <v>6</v>
      </c>
      <c r="P116" s="190">
        <v>78.195999999999998</v>
      </c>
      <c r="Q116" s="8" t="s">
        <v>16</v>
      </c>
      <c r="R116" s="190">
        <v>44.851999999999997</v>
      </c>
      <c r="S116" s="8" t="s">
        <v>20</v>
      </c>
      <c r="T116" s="190">
        <v>37.512</v>
      </c>
      <c r="U116" s="8" t="s">
        <v>0</v>
      </c>
      <c r="V116" s="190">
        <v>8.6189999999999998</v>
      </c>
      <c r="W116" s="21">
        <f>B116-(D116+F116+H116+J116+L116+N116+P116+R116+T116+V116)</f>
        <v>14.756000000000313</v>
      </c>
      <c r="X116" s="184">
        <f t="shared" ref="X116:X136" si="13">SUM(C116:W116)</f>
        <v>6803.2269999999999</v>
      </c>
      <c r="Y116" s="184">
        <f t="shared" ref="Y116:Y136" si="14">+B116-X116</f>
        <v>0</v>
      </c>
    </row>
    <row r="117" spans="1:25" x14ac:dyDescent="0.15">
      <c r="A117" s="192" t="s">
        <v>85</v>
      </c>
      <c r="B117" s="190">
        <v>779.07600000000002</v>
      </c>
      <c r="C117" s="8" t="s">
        <v>8</v>
      </c>
      <c r="D117" s="190">
        <v>372.59</v>
      </c>
      <c r="E117" s="8" t="s">
        <v>41</v>
      </c>
      <c r="F117" s="190">
        <v>275.149</v>
      </c>
      <c r="G117" s="8" t="s">
        <v>40</v>
      </c>
      <c r="H117" s="190">
        <v>127.952</v>
      </c>
      <c r="I117" s="8" t="s">
        <v>16</v>
      </c>
      <c r="J117" s="190">
        <v>3.11</v>
      </c>
      <c r="K117" s="8" t="s">
        <v>0</v>
      </c>
      <c r="L117" s="190">
        <v>0.27500000000000002</v>
      </c>
      <c r="M117" s="8"/>
      <c r="N117" s="13"/>
      <c r="O117" s="8"/>
      <c r="P117" s="13"/>
      <c r="Q117" s="8"/>
      <c r="R117" s="13"/>
      <c r="S117" s="8"/>
      <c r="T117" s="13"/>
      <c r="U117" s="8"/>
      <c r="V117" s="13"/>
      <c r="W117" s="21"/>
      <c r="X117" s="184">
        <f t="shared" si="13"/>
        <v>779.07600000000002</v>
      </c>
      <c r="Y117" s="184">
        <f t="shared" si="14"/>
        <v>0</v>
      </c>
    </row>
    <row r="118" spans="1:25" s="209" customFormat="1" x14ac:dyDescent="0.15">
      <c r="A118" s="208" t="s">
        <v>84</v>
      </c>
      <c r="B118" s="190">
        <v>1.6</v>
      </c>
      <c r="C118" s="8" t="s">
        <v>40</v>
      </c>
      <c r="D118" s="190">
        <v>1.2</v>
      </c>
      <c r="E118" s="8" t="s">
        <v>6</v>
      </c>
      <c r="F118" s="190">
        <v>0.4</v>
      </c>
      <c r="G118" s="8"/>
      <c r="H118" s="190"/>
      <c r="I118" s="8"/>
      <c r="J118" s="8"/>
      <c r="K118" s="8"/>
      <c r="L118" s="13"/>
      <c r="M118" s="8"/>
      <c r="N118" s="13"/>
      <c r="O118" s="8"/>
      <c r="P118" s="13"/>
      <c r="Q118" s="8"/>
      <c r="R118" s="13"/>
      <c r="S118" s="8"/>
      <c r="T118" s="13"/>
      <c r="U118" s="8"/>
      <c r="V118" s="13"/>
      <c r="W118" s="21"/>
      <c r="X118" s="184">
        <f t="shared" si="13"/>
        <v>1.6</v>
      </c>
      <c r="Y118" s="184">
        <f t="shared" si="14"/>
        <v>0</v>
      </c>
    </row>
    <row r="119" spans="1:25" x14ac:dyDescent="0.15">
      <c r="A119" s="192" t="s">
        <v>83</v>
      </c>
      <c r="B119" s="190">
        <v>172.62100000000001</v>
      </c>
      <c r="C119" s="8" t="s">
        <v>41</v>
      </c>
      <c r="D119" s="190">
        <v>90.82</v>
      </c>
      <c r="E119" s="8" t="s">
        <v>8</v>
      </c>
      <c r="F119" s="190">
        <v>28.341000000000001</v>
      </c>
      <c r="G119" s="8" t="s">
        <v>20</v>
      </c>
      <c r="H119" s="190">
        <v>17.207999999999998</v>
      </c>
      <c r="I119" s="8" t="s">
        <v>11</v>
      </c>
      <c r="J119" s="190">
        <v>11.56</v>
      </c>
      <c r="K119" s="8" t="s">
        <v>3</v>
      </c>
      <c r="L119" s="190">
        <v>9.6159999999999997</v>
      </c>
      <c r="M119" s="8" t="s">
        <v>1</v>
      </c>
      <c r="N119" s="190">
        <v>4.694</v>
      </c>
      <c r="O119" s="8" t="s">
        <v>6</v>
      </c>
      <c r="P119" s="190">
        <v>4.2119999999999997</v>
      </c>
      <c r="Q119" s="8" t="s">
        <v>4</v>
      </c>
      <c r="R119" s="190">
        <v>4</v>
      </c>
      <c r="S119" s="8" t="s">
        <v>16</v>
      </c>
      <c r="T119" s="190">
        <v>1.17</v>
      </c>
      <c r="U119" s="8" t="s">
        <v>40</v>
      </c>
      <c r="V119" s="13">
        <v>1</v>
      </c>
      <c r="W119" s="21"/>
      <c r="X119" s="184">
        <f t="shared" si="13"/>
        <v>172.62099999999998</v>
      </c>
      <c r="Y119" s="184">
        <f t="shared" si="14"/>
        <v>0</v>
      </c>
    </row>
    <row r="120" spans="1:25" x14ac:dyDescent="0.15">
      <c r="A120" s="192" t="s">
        <v>82</v>
      </c>
      <c r="B120" s="190">
        <v>42.119</v>
      </c>
      <c r="C120" s="8" t="s">
        <v>219</v>
      </c>
      <c r="D120" s="190">
        <v>17.044</v>
      </c>
      <c r="E120" s="8" t="s">
        <v>41</v>
      </c>
      <c r="F120" s="190">
        <v>10.118</v>
      </c>
      <c r="G120" s="8" t="s">
        <v>10</v>
      </c>
      <c r="H120" s="190">
        <v>9.9339999999999993</v>
      </c>
      <c r="I120" s="8" t="s">
        <v>11</v>
      </c>
      <c r="J120" s="190">
        <v>4.5129999999999999</v>
      </c>
      <c r="K120" s="8" t="s">
        <v>56</v>
      </c>
      <c r="L120" s="190">
        <v>0.51</v>
      </c>
      <c r="M120" s="8"/>
      <c r="N120" s="190"/>
      <c r="O120" s="8"/>
      <c r="P120" s="190"/>
      <c r="Q120" s="8"/>
      <c r="R120" s="190"/>
      <c r="S120" s="8"/>
      <c r="T120" s="190"/>
      <c r="U120" s="8"/>
      <c r="V120" s="13"/>
      <c r="W120" s="21"/>
      <c r="X120" s="184">
        <f t="shared" si="13"/>
        <v>42.118999999999993</v>
      </c>
      <c r="Y120" s="184">
        <f t="shared" si="14"/>
        <v>0</v>
      </c>
    </row>
    <row r="121" spans="1:25" x14ac:dyDescent="0.15">
      <c r="A121" s="192" t="s">
        <v>81</v>
      </c>
      <c r="B121" s="190">
        <v>840.40099999999995</v>
      </c>
      <c r="C121" s="8" t="s">
        <v>41</v>
      </c>
      <c r="D121" s="190">
        <v>370.87400000000002</v>
      </c>
      <c r="E121" s="8" t="s">
        <v>8</v>
      </c>
      <c r="F121" s="190">
        <v>234.21199999999999</v>
      </c>
      <c r="G121" s="8" t="s">
        <v>40</v>
      </c>
      <c r="H121" s="190">
        <v>68.052999999999997</v>
      </c>
      <c r="I121" s="8" t="s">
        <v>6</v>
      </c>
      <c r="J121" s="190">
        <v>50.631999999999998</v>
      </c>
      <c r="K121" s="8" t="s">
        <v>14</v>
      </c>
      <c r="L121" s="190">
        <v>48.96</v>
      </c>
      <c r="M121" s="8" t="s">
        <v>1</v>
      </c>
      <c r="N121" s="190">
        <v>39.741</v>
      </c>
      <c r="O121" s="8" t="s">
        <v>20</v>
      </c>
      <c r="P121" s="190">
        <v>26.95</v>
      </c>
      <c r="Q121" s="8" t="s">
        <v>0</v>
      </c>
      <c r="R121" s="190">
        <v>0.50700000000000001</v>
      </c>
      <c r="S121" s="8" t="s">
        <v>4</v>
      </c>
      <c r="T121" s="190">
        <v>0.26200000000000001</v>
      </c>
      <c r="U121" s="8" t="s">
        <v>219</v>
      </c>
      <c r="V121" s="190">
        <v>0.21</v>
      </c>
      <c r="W121" s="21"/>
      <c r="X121" s="184">
        <f t="shared" si="13"/>
        <v>840.40099999999995</v>
      </c>
      <c r="Y121" s="184">
        <f t="shared" si="14"/>
        <v>0</v>
      </c>
    </row>
    <row r="122" spans="1:25" x14ac:dyDescent="0.15">
      <c r="A122" s="192" t="s">
        <v>80</v>
      </c>
      <c r="B122" s="190">
        <v>56117.095000000001</v>
      </c>
      <c r="C122" s="8" t="s">
        <v>1</v>
      </c>
      <c r="D122" s="190">
        <v>13891.713</v>
      </c>
      <c r="E122" s="8" t="s">
        <v>41</v>
      </c>
      <c r="F122" s="190">
        <v>13349.523999999999</v>
      </c>
      <c r="G122" s="8" t="s">
        <v>6</v>
      </c>
      <c r="H122" s="190">
        <v>7798.8770000000004</v>
      </c>
      <c r="I122" s="8" t="s">
        <v>8</v>
      </c>
      <c r="J122" s="190">
        <v>7479.7820000000002</v>
      </c>
      <c r="K122" s="8" t="s">
        <v>40</v>
      </c>
      <c r="L122" s="190">
        <v>5460.4030000000002</v>
      </c>
      <c r="M122" s="8" t="s">
        <v>3</v>
      </c>
      <c r="N122" s="190">
        <v>2392.0189999999998</v>
      </c>
      <c r="O122" s="8" t="s">
        <v>20</v>
      </c>
      <c r="P122" s="190">
        <v>2055.0430000000001</v>
      </c>
      <c r="Q122" s="8" t="s">
        <v>4</v>
      </c>
      <c r="R122" s="190">
        <v>1463.231</v>
      </c>
      <c r="S122" s="8" t="s">
        <v>220</v>
      </c>
      <c r="T122" s="190">
        <v>1297.894</v>
      </c>
      <c r="U122" s="8" t="s">
        <v>13</v>
      </c>
      <c r="V122" s="190">
        <v>622.274</v>
      </c>
      <c r="W122" s="21">
        <f>B122-(D122+F122+H122+J122+L122+N122+P122+R122+T122+V122)</f>
        <v>306.3350000000064</v>
      </c>
      <c r="X122" s="184">
        <f t="shared" si="13"/>
        <v>56117.095000000001</v>
      </c>
      <c r="Y122" s="184">
        <f t="shared" si="14"/>
        <v>0</v>
      </c>
    </row>
    <row r="123" spans="1:25" x14ac:dyDescent="0.15">
      <c r="A123" s="192" t="s">
        <v>79</v>
      </c>
      <c r="B123" s="190">
        <v>71215.747000000003</v>
      </c>
      <c r="C123" s="8" t="s">
        <v>8</v>
      </c>
      <c r="D123" s="190">
        <v>19191.117999999999</v>
      </c>
      <c r="E123" s="8" t="s">
        <v>41</v>
      </c>
      <c r="F123" s="190">
        <v>15899.597</v>
      </c>
      <c r="G123" s="8" t="s">
        <v>6</v>
      </c>
      <c r="H123" s="190">
        <v>8159.8540000000003</v>
      </c>
      <c r="I123" s="8" t="s">
        <v>20</v>
      </c>
      <c r="J123" s="190">
        <v>7745.2740000000003</v>
      </c>
      <c r="K123" s="8" t="s">
        <v>3</v>
      </c>
      <c r="L123" s="190">
        <v>4510.1790000000001</v>
      </c>
      <c r="M123" s="8" t="s">
        <v>40</v>
      </c>
      <c r="N123" s="190">
        <v>3818.2</v>
      </c>
      <c r="O123" s="8" t="s">
        <v>11</v>
      </c>
      <c r="P123" s="190">
        <v>3264.8180000000002</v>
      </c>
      <c r="Q123" s="8" t="s">
        <v>44</v>
      </c>
      <c r="R123" s="190">
        <v>3100.99</v>
      </c>
      <c r="S123" s="8" t="s">
        <v>1</v>
      </c>
      <c r="T123" s="190">
        <v>1109.8119999999999</v>
      </c>
      <c r="U123" s="8" t="s">
        <v>56</v>
      </c>
      <c r="V123" s="190">
        <v>864.28300000000002</v>
      </c>
      <c r="W123" s="21">
        <f>B123-(D123+F123+H123+J123+L123+N123+P123+R123+T123+V123)</f>
        <v>3551.622000000003</v>
      </c>
      <c r="X123" s="184">
        <f t="shared" si="13"/>
        <v>71215.747000000003</v>
      </c>
      <c r="Y123" s="184">
        <f t="shared" si="14"/>
        <v>0</v>
      </c>
    </row>
    <row r="124" spans="1:25" x14ac:dyDescent="0.15">
      <c r="A124" s="192" t="s">
        <v>78</v>
      </c>
      <c r="B124" s="190">
        <v>3610.357</v>
      </c>
      <c r="C124" s="8" t="s">
        <v>41</v>
      </c>
      <c r="D124" s="190">
        <v>1103.0609999999999</v>
      </c>
      <c r="E124" s="8" t="s">
        <v>8</v>
      </c>
      <c r="F124" s="190">
        <v>850.94200000000001</v>
      </c>
      <c r="G124" s="8" t="s">
        <v>1</v>
      </c>
      <c r="H124" s="190">
        <v>647.346</v>
      </c>
      <c r="I124" s="8" t="s">
        <v>40</v>
      </c>
      <c r="J124" s="190">
        <v>374.67599999999999</v>
      </c>
      <c r="K124" s="8" t="s">
        <v>6</v>
      </c>
      <c r="L124" s="190">
        <v>344.94299999999998</v>
      </c>
      <c r="M124" s="8" t="s">
        <v>20</v>
      </c>
      <c r="N124" s="190">
        <v>130.589</v>
      </c>
      <c r="O124" s="8" t="s">
        <v>3</v>
      </c>
      <c r="P124" s="190">
        <v>91.025999999999996</v>
      </c>
      <c r="Q124" s="8" t="s">
        <v>2</v>
      </c>
      <c r="R124" s="190">
        <v>29.03</v>
      </c>
      <c r="S124" s="8" t="s">
        <v>13</v>
      </c>
      <c r="T124" s="190">
        <v>21.888000000000002</v>
      </c>
      <c r="U124" s="8" t="s">
        <v>16</v>
      </c>
      <c r="V124" s="13">
        <v>12.11</v>
      </c>
      <c r="W124" s="21">
        <f>B124-(D124+F124+H124+J124+L124+N124+P124+R124+T124+V124)</f>
        <v>4.7460000000000946</v>
      </c>
      <c r="X124" s="184">
        <f t="shared" si="13"/>
        <v>3610.357</v>
      </c>
      <c r="Y124" s="184">
        <f t="shared" si="14"/>
        <v>0</v>
      </c>
    </row>
    <row r="125" spans="1:25" x14ac:dyDescent="0.15">
      <c r="A125" s="192" t="s">
        <v>77</v>
      </c>
      <c r="B125" s="190">
        <v>13513.475</v>
      </c>
      <c r="C125" s="8" t="s">
        <v>8</v>
      </c>
      <c r="D125" s="190">
        <v>4230.9049999999997</v>
      </c>
      <c r="E125" s="8" t="s">
        <v>41</v>
      </c>
      <c r="F125" s="190">
        <v>2570.5129999999999</v>
      </c>
      <c r="G125" s="8" t="s">
        <v>40</v>
      </c>
      <c r="H125" s="190">
        <v>1310.3969999999999</v>
      </c>
      <c r="I125" s="8" t="s">
        <v>6</v>
      </c>
      <c r="J125" s="190">
        <v>1177.71</v>
      </c>
      <c r="K125" s="8" t="s">
        <v>3</v>
      </c>
      <c r="L125" s="190">
        <v>946.99</v>
      </c>
      <c r="M125" s="8" t="s">
        <v>20</v>
      </c>
      <c r="N125" s="190">
        <v>735.07399999999996</v>
      </c>
      <c r="O125" s="8" t="s">
        <v>11</v>
      </c>
      <c r="P125" s="190">
        <v>580.00599999999997</v>
      </c>
      <c r="Q125" s="8" t="s">
        <v>1</v>
      </c>
      <c r="R125" s="190">
        <v>552.69500000000005</v>
      </c>
      <c r="S125" s="8" t="s">
        <v>25</v>
      </c>
      <c r="T125" s="190">
        <v>323.375</v>
      </c>
      <c r="U125" s="8" t="s">
        <v>4</v>
      </c>
      <c r="V125" s="190">
        <v>295.50900000000001</v>
      </c>
      <c r="W125" s="21">
        <f>B125-(D125+F125+H125+J125+L125+N125+P125+R125+T125+V125)</f>
        <v>790.3010000000013</v>
      </c>
      <c r="X125" s="184">
        <f t="shared" si="13"/>
        <v>13513.475</v>
      </c>
      <c r="Y125" s="184">
        <f t="shared" si="14"/>
        <v>0</v>
      </c>
    </row>
    <row r="126" spans="1:25" x14ac:dyDescent="0.15">
      <c r="A126" s="192" t="s">
        <v>76</v>
      </c>
      <c r="B126" s="190">
        <v>1.97</v>
      </c>
      <c r="C126" s="8" t="s">
        <v>0</v>
      </c>
      <c r="D126" s="190">
        <v>1.554</v>
      </c>
      <c r="E126" s="8" t="s">
        <v>185</v>
      </c>
      <c r="F126" s="190">
        <v>0.22500000000000001</v>
      </c>
      <c r="G126" s="8" t="s">
        <v>41</v>
      </c>
      <c r="H126" s="190">
        <v>0.16500000000000001</v>
      </c>
      <c r="I126" s="8" t="s">
        <v>2</v>
      </c>
      <c r="J126" s="190">
        <v>1.7999999999999999E-2</v>
      </c>
      <c r="K126" s="8" t="s">
        <v>40</v>
      </c>
      <c r="L126" s="190">
        <v>8.0000000000000002E-3</v>
      </c>
      <c r="M126" s="8"/>
      <c r="N126" s="13"/>
      <c r="O126" s="8"/>
      <c r="P126" s="13"/>
      <c r="Q126" s="8"/>
      <c r="R126" s="13"/>
      <c r="S126" s="8"/>
      <c r="T126" s="13"/>
      <c r="U126" s="8"/>
      <c r="V126" s="13"/>
      <c r="W126" s="21"/>
      <c r="X126" s="184">
        <f t="shared" si="13"/>
        <v>1.9700000000000002</v>
      </c>
      <c r="Y126" s="184">
        <f t="shared" si="14"/>
        <v>0</v>
      </c>
    </row>
    <row r="127" spans="1:25" x14ac:dyDescent="0.15">
      <c r="A127" s="192" t="s">
        <v>75</v>
      </c>
      <c r="B127" s="190">
        <v>6688.2169999999996</v>
      </c>
      <c r="C127" s="8" t="s">
        <v>41</v>
      </c>
      <c r="D127" s="190">
        <v>2802.0889999999999</v>
      </c>
      <c r="E127" s="8" t="s">
        <v>8</v>
      </c>
      <c r="F127" s="190">
        <v>1255.345</v>
      </c>
      <c r="G127" s="8" t="s">
        <v>40</v>
      </c>
      <c r="H127" s="190">
        <v>971.73500000000001</v>
      </c>
      <c r="I127" s="8" t="s">
        <v>6</v>
      </c>
      <c r="J127" s="190">
        <v>822.76599999999996</v>
      </c>
      <c r="K127" s="8" t="s">
        <v>3</v>
      </c>
      <c r="L127" s="190">
        <v>290.55900000000003</v>
      </c>
      <c r="M127" s="8" t="s">
        <v>220</v>
      </c>
      <c r="N127" s="190">
        <v>196.048</v>
      </c>
      <c r="O127" s="8" t="s">
        <v>16</v>
      </c>
      <c r="P127" s="190">
        <v>84.456000000000003</v>
      </c>
      <c r="Q127" s="8" t="s">
        <v>14</v>
      </c>
      <c r="R127" s="190">
        <v>65.784000000000006</v>
      </c>
      <c r="S127" s="8" t="s">
        <v>44</v>
      </c>
      <c r="T127" s="190">
        <v>57.737000000000002</v>
      </c>
      <c r="U127" s="8" t="s">
        <v>20</v>
      </c>
      <c r="V127" s="190">
        <v>54.816000000000003</v>
      </c>
      <c r="W127" s="21">
        <f>B127-(D127+F127+H127+J127+L127+N127+P127+R127+T127+V127)</f>
        <v>86.882000000000517</v>
      </c>
      <c r="X127" s="184">
        <f t="shared" si="13"/>
        <v>6688.2169999999996</v>
      </c>
      <c r="Y127" s="184">
        <f t="shared" si="14"/>
        <v>0</v>
      </c>
    </row>
    <row r="128" spans="1:25" x14ac:dyDescent="0.15">
      <c r="A128" s="192" t="s">
        <v>74</v>
      </c>
      <c r="B128" s="190">
        <v>1199.2829999999999</v>
      </c>
      <c r="C128" s="8" t="s">
        <v>41</v>
      </c>
      <c r="D128" s="190">
        <v>564.04999999999995</v>
      </c>
      <c r="E128" s="8" t="s">
        <v>8</v>
      </c>
      <c r="F128" s="190">
        <v>445.71</v>
      </c>
      <c r="G128" s="8" t="s">
        <v>40</v>
      </c>
      <c r="H128" s="190">
        <v>156.43600000000001</v>
      </c>
      <c r="I128" s="8" t="s">
        <v>44</v>
      </c>
      <c r="J128" s="190">
        <v>22.655999999999999</v>
      </c>
      <c r="K128" s="8" t="s">
        <v>196</v>
      </c>
      <c r="L128" s="13">
        <v>5.3869999999999996</v>
      </c>
      <c r="M128" s="8" t="s">
        <v>20</v>
      </c>
      <c r="N128" s="13">
        <v>4.7039999999999997</v>
      </c>
      <c r="O128" s="8" t="s">
        <v>1</v>
      </c>
      <c r="P128" s="13">
        <v>0.25</v>
      </c>
      <c r="Q128" s="8" t="s">
        <v>0</v>
      </c>
      <c r="R128" s="13">
        <v>0.09</v>
      </c>
      <c r="S128" s="8"/>
      <c r="T128" s="13"/>
      <c r="U128" s="8"/>
      <c r="V128" s="13"/>
      <c r="W128" s="21"/>
      <c r="X128" s="184">
        <f t="shared" si="13"/>
        <v>1199.2829999999997</v>
      </c>
      <c r="Y128" s="184">
        <f t="shared" si="14"/>
        <v>0</v>
      </c>
    </row>
    <row r="129" spans="1:25" x14ac:dyDescent="0.15">
      <c r="A129" s="192" t="s">
        <v>73</v>
      </c>
      <c r="B129" s="190">
        <v>26813.115000000002</v>
      </c>
      <c r="C129" s="8" t="s">
        <v>41</v>
      </c>
      <c r="D129" s="190">
        <v>11124.365</v>
      </c>
      <c r="E129" s="8" t="s">
        <v>20</v>
      </c>
      <c r="F129" s="190">
        <v>6363.049</v>
      </c>
      <c r="G129" s="8" t="s">
        <v>8</v>
      </c>
      <c r="H129" s="190">
        <v>5230.3509999999997</v>
      </c>
      <c r="I129" s="8" t="s">
        <v>40</v>
      </c>
      <c r="J129" s="190">
        <v>1155.1379999999999</v>
      </c>
      <c r="K129" s="8" t="s">
        <v>6</v>
      </c>
      <c r="L129" s="190">
        <v>592.21199999999999</v>
      </c>
      <c r="M129" s="8" t="s">
        <v>28</v>
      </c>
      <c r="N129" s="190">
        <v>576.79999999999995</v>
      </c>
      <c r="O129" s="8" t="s">
        <v>206</v>
      </c>
      <c r="P129" s="190">
        <v>495.99</v>
      </c>
      <c r="Q129" s="8" t="s">
        <v>4</v>
      </c>
      <c r="R129" s="190">
        <v>297.517</v>
      </c>
      <c r="S129" s="8" t="s">
        <v>1</v>
      </c>
      <c r="T129" s="190">
        <v>266.12</v>
      </c>
      <c r="U129" s="8" t="s">
        <v>19</v>
      </c>
      <c r="V129" s="190">
        <v>187.98</v>
      </c>
      <c r="W129" s="21">
        <f>B129-(D129+F129+H129+J129+L129+N129+P129+R129+T129+V129)</f>
        <v>523.59300000000439</v>
      </c>
      <c r="X129" s="184">
        <f t="shared" si="13"/>
        <v>26813.115000000002</v>
      </c>
      <c r="Y129" s="184">
        <f t="shared" si="14"/>
        <v>0</v>
      </c>
    </row>
    <row r="130" spans="1:25" x14ac:dyDescent="0.15">
      <c r="A130" s="192" t="s">
        <v>70</v>
      </c>
      <c r="B130" s="190">
        <v>4998.2910000000002</v>
      </c>
      <c r="C130" s="8" t="s">
        <v>41</v>
      </c>
      <c r="D130" s="190">
        <v>2463.623</v>
      </c>
      <c r="E130" s="8" t="s">
        <v>20</v>
      </c>
      <c r="F130" s="190">
        <v>956.53700000000003</v>
      </c>
      <c r="G130" s="8" t="s">
        <v>8</v>
      </c>
      <c r="H130" s="190">
        <v>814.24699999999996</v>
      </c>
      <c r="I130" s="8" t="s">
        <v>40</v>
      </c>
      <c r="J130" s="190">
        <v>611.51199999999994</v>
      </c>
      <c r="K130" s="8" t="s">
        <v>1</v>
      </c>
      <c r="L130" s="190">
        <v>58.374000000000002</v>
      </c>
      <c r="M130" s="8" t="s">
        <v>4</v>
      </c>
      <c r="N130" s="190">
        <v>32.226999999999997</v>
      </c>
      <c r="O130" s="8" t="s">
        <v>16</v>
      </c>
      <c r="P130" s="190">
        <v>19.446000000000002</v>
      </c>
      <c r="Q130" s="8" t="s">
        <v>0</v>
      </c>
      <c r="R130" s="190">
        <v>17.195</v>
      </c>
      <c r="S130" s="8" t="s">
        <v>6</v>
      </c>
      <c r="T130" s="190">
        <v>8.33</v>
      </c>
      <c r="U130" s="8" t="s">
        <v>220</v>
      </c>
      <c r="V130" s="190">
        <v>7.2389999999999999</v>
      </c>
      <c r="W130" s="21">
        <f>B130-(D130+F130+H130+J130+L130+N130+P130+R130+T130+V130)</f>
        <v>9.5610000000015134</v>
      </c>
      <c r="X130" s="184">
        <f t="shared" si="13"/>
        <v>4998.2910000000002</v>
      </c>
      <c r="Y130" s="184">
        <f t="shared" si="14"/>
        <v>0</v>
      </c>
    </row>
    <row r="131" spans="1:25" x14ac:dyDescent="0.15">
      <c r="A131" s="192" t="s">
        <v>69</v>
      </c>
      <c r="B131" s="190">
        <v>4343.3620000000001</v>
      </c>
      <c r="C131" s="8" t="s">
        <v>41</v>
      </c>
      <c r="D131" s="190">
        <v>1678.037</v>
      </c>
      <c r="E131" s="8" t="s">
        <v>8</v>
      </c>
      <c r="F131" s="190">
        <v>1148.9739999999999</v>
      </c>
      <c r="G131" s="8" t="s">
        <v>4</v>
      </c>
      <c r="H131" s="190">
        <v>352.17700000000002</v>
      </c>
      <c r="I131" s="8" t="s">
        <v>203</v>
      </c>
      <c r="J131" s="190">
        <v>346.64100000000002</v>
      </c>
      <c r="K131" s="8" t="s">
        <v>40</v>
      </c>
      <c r="L131" s="190">
        <v>295.67200000000003</v>
      </c>
      <c r="M131" s="8" t="s">
        <v>16</v>
      </c>
      <c r="N131" s="190">
        <v>187.54599999999999</v>
      </c>
      <c r="O131" s="8" t="s">
        <v>20</v>
      </c>
      <c r="P131" s="190">
        <v>177.65199999999999</v>
      </c>
      <c r="Q131" s="8" t="s">
        <v>190</v>
      </c>
      <c r="R131" s="190">
        <v>68.55</v>
      </c>
      <c r="S131" s="8" t="s">
        <v>2</v>
      </c>
      <c r="T131" s="190">
        <v>37.17</v>
      </c>
      <c r="U131" s="8" t="s">
        <v>201</v>
      </c>
      <c r="V131" s="190">
        <v>22.85</v>
      </c>
      <c r="W131" s="21">
        <f>B131-(D131+F131+H131+J131+L131+N131+P131+R131+T131+V131)</f>
        <v>28.092999999999847</v>
      </c>
      <c r="X131" s="184">
        <f t="shared" si="13"/>
        <v>4343.3620000000001</v>
      </c>
      <c r="Y131" s="184">
        <f t="shared" si="14"/>
        <v>0</v>
      </c>
    </row>
    <row r="132" spans="1:25" x14ac:dyDescent="0.15">
      <c r="A132" s="192" t="s">
        <v>68</v>
      </c>
      <c r="B132" s="190">
        <v>2653.9859999999999</v>
      </c>
      <c r="C132" s="8" t="s">
        <v>8</v>
      </c>
      <c r="D132" s="190">
        <v>1636.674</v>
      </c>
      <c r="E132" s="8" t="s">
        <v>41</v>
      </c>
      <c r="F132" s="190">
        <v>368.17200000000003</v>
      </c>
      <c r="G132" s="8" t="s">
        <v>13</v>
      </c>
      <c r="H132" s="190">
        <v>340.24799999999999</v>
      </c>
      <c r="I132" s="8" t="s">
        <v>40</v>
      </c>
      <c r="J132" s="190">
        <v>149.786</v>
      </c>
      <c r="K132" s="8" t="s">
        <v>6</v>
      </c>
      <c r="L132" s="190">
        <v>94.858000000000004</v>
      </c>
      <c r="M132" s="8" t="s">
        <v>3</v>
      </c>
      <c r="N132" s="190">
        <v>41.661000000000001</v>
      </c>
      <c r="O132" s="8" t="s">
        <v>16</v>
      </c>
      <c r="P132" s="190">
        <v>14.672000000000001</v>
      </c>
      <c r="Q132" s="8" t="s">
        <v>1</v>
      </c>
      <c r="R132" s="190">
        <v>2.8090000000000002</v>
      </c>
      <c r="S132" s="8" t="s">
        <v>2</v>
      </c>
      <c r="T132" s="190">
        <v>2.25</v>
      </c>
      <c r="U132" s="8" t="s">
        <v>0</v>
      </c>
      <c r="V132" s="190">
        <v>1.1459999999999999</v>
      </c>
      <c r="W132" s="21">
        <f>B132-(D132+F132+H132+J132+L132+N132+P132+R132+T132+V132)</f>
        <v>1.7099999999991269</v>
      </c>
      <c r="X132" s="184">
        <f t="shared" si="13"/>
        <v>2653.9859999999999</v>
      </c>
      <c r="Y132" s="184">
        <f t="shared" si="14"/>
        <v>0</v>
      </c>
    </row>
    <row r="133" spans="1:25" x14ac:dyDescent="0.15">
      <c r="A133" s="192" t="s">
        <v>67</v>
      </c>
      <c r="B133" s="190">
        <v>32546.955999999998</v>
      </c>
      <c r="C133" s="8" t="s">
        <v>8</v>
      </c>
      <c r="D133" s="190">
        <v>16084.895</v>
      </c>
      <c r="E133" s="8" t="s">
        <v>4</v>
      </c>
      <c r="F133" s="190">
        <v>11440.375</v>
      </c>
      <c r="G133" s="8" t="s">
        <v>40</v>
      </c>
      <c r="H133" s="190">
        <v>2492.3110000000001</v>
      </c>
      <c r="I133" s="8" t="s">
        <v>2</v>
      </c>
      <c r="J133" s="190">
        <v>1315.48</v>
      </c>
      <c r="K133" s="8" t="s">
        <v>41</v>
      </c>
      <c r="L133" s="190">
        <v>791.43700000000001</v>
      </c>
      <c r="M133" s="8" t="s">
        <v>3</v>
      </c>
      <c r="N133" s="190">
        <v>212.91900000000001</v>
      </c>
      <c r="O133" s="8" t="s">
        <v>20</v>
      </c>
      <c r="P133" s="190">
        <v>188.34700000000001</v>
      </c>
      <c r="Q133" s="8" t="s">
        <v>6</v>
      </c>
      <c r="R133" s="190">
        <v>18</v>
      </c>
      <c r="S133" s="8" t="s">
        <v>185</v>
      </c>
      <c r="T133" s="190">
        <v>1.88</v>
      </c>
      <c r="U133" s="8" t="s">
        <v>1</v>
      </c>
      <c r="V133" s="190">
        <v>1.1519999999999999</v>
      </c>
      <c r="W133" s="21"/>
      <c r="X133" s="184">
        <f t="shared" si="13"/>
        <v>32546.796000000006</v>
      </c>
      <c r="Y133" s="184">
        <f t="shared" si="14"/>
        <v>0.15999999999257852</v>
      </c>
    </row>
    <row r="134" spans="1:25" x14ac:dyDescent="0.15">
      <c r="A134" s="192" t="s">
        <v>66</v>
      </c>
      <c r="B134" s="190">
        <v>2424.5100000000002</v>
      </c>
      <c r="C134" s="8" t="s">
        <v>8</v>
      </c>
      <c r="D134" s="190">
        <v>710.61599999999999</v>
      </c>
      <c r="E134" s="8" t="s">
        <v>41</v>
      </c>
      <c r="F134" s="190">
        <v>582.077</v>
      </c>
      <c r="G134" s="8" t="s">
        <v>40</v>
      </c>
      <c r="H134" s="190">
        <v>333.904</v>
      </c>
      <c r="I134" s="8" t="s">
        <v>4</v>
      </c>
      <c r="J134" s="190">
        <v>308.80099999999999</v>
      </c>
      <c r="K134" s="8" t="s">
        <v>2</v>
      </c>
      <c r="L134" s="190">
        <v>215.83799999999999</v>
      </c>
      <c r="M134" s="8" t="s">
        <v>3</v>
      </c>
      <c r="N134" s="190">
        <v>100.48399999999999</v>
      </c>
      <c r="O134" s="8" t="s">
        <v>6</v>
      </c>
      <c r="P134" s="190">
        <v>85.814999999999998</v>
      </c>
      <c r="Q134" s="8" t="s">
        <v>14</v>
      </c>
      <c r="R134" s="190">
        <v>33</v>
      </c>
      <c r="S134" s="8" t="s">
        <v>20</v>
      </c>
      <c r="T134" s="190">
        <v>18.285</v>
      </c>
      <c r="U134" s="8" t="s">
        <v>201</v>
      </c>
      <c r="V134" s="190">
        <v>15.24</v>
      </c>
      <c r="W134" s="21">
        <f>B134-(D134+F134+H134+J134+L134+N134+P134+R134+T134+V134)</f>
        <v>20.450000000000728</v>
      </c>
      <c r="X134" s="184">
        <f t="shared" si="13"/>
        <v>2424.5100000000002</v>
      </c>
      <c r="Y134" s="184">
        <f t="shared" si="14"/>
        <v>0</v>
      </c>
    </row>
    <row r="135" spans="1:25" x14ac:dyDescent="0.15">
      <c r="A135" s="192" t="s">
        <v>65</v>
      </c>
      <c r="B135" s="190">
        <v>157584.07999999999</v>
      </c>
      <c r="C135" s="8" t="s">
        <v>41</v>
      </c>
      <c r="D135" s="190">
        <v>38157.084000000003</v>
      </c>
      <c r="E135" s="8" t="s">
        <v>8</v>
      </c>
      <c r="F135" s="190">
        <v>33272.203999999998</v>
      </c>
      <c r="G135" s="8" t="s">
        <v>20</v>
      </c>
      <c r="H135" s="190">
        <v>20196.808000000001</v>
      </c>
      <c r="I135" s="8" t="s">
        <v>3</v>
      </c>
      <c r="J135" s="190">
        <v>14143.468999999999</v>
      </c>
      <c r="K135" s="8" t="s">
        <v>6</v>
      </c>
      <c r="L135" s="190">
        <v>12644.214</v>
      </c>
      <c r="M135" s="8" t="s">
        <v>40</v>
      </c>
      <c r="N135" s="190">
        <v>11017.880999999999</v>
      </c>
      <c r="O135" s="8" t="s">
        <v>10</v>
      </c>
      <c r="P135" s="190">
        <v>4855.8090000000002</v>
      </c>
      <c r="Q135" s="8" t="s">
        <v>56</v>
      </c>
      <c r="R135" s="190">
        <v>4386.625</v>
      </c>
      <c r="S135" s="8" t="s">
        <v>2</v>
      </c>
      <c r="T135" s="190">
        <v>3131.1190000000001</v>
      </c>
      <c r="U135" s="8" t="s">
        <v>216</v>
      </c>
      <c r="V135" s="190">
        <v>2691.4360000000001</v>
      </c>
      <c r="W135" s="21">
        <f>B135-(D135+F135+H135+J135+L135+N135+P135+R135+T135+V135)</f>
        <v>13087.430999999982</v>
      </c>
      <c r="X135" s="184">
        <f t="shared" si="13"/>
        <v>157584.07999999999</v>
      </c>
      <c r="Y135" s="184">
        <f t="shared" si="14"/>
        <v>0</v>
      </c>
    </row>
    <row r="136" spans="1:25" x14ac:dyDescent="0.15">
      <c r="A136" s="200" t="s">
        <v>199</v>
      </c>
      <c r="B136" s="195">
        <v>392418.70299999998</v>
      </c>
      <c r="C136" s="196" t="s">
        <v>41</v>
      </c>
      <c r="D136" s="195">
        <v>96789.64</v>
      </c>
      <c r="E136" s="196" t="s">
        <v>8</v>
      </c>
      <c r="F136" s="195">
        <v>93817.932000000001</v>
      </c>
      <c r="G136" s="196" t="s">
        <v>20</v>
      </c>
      <c r="H136" s="195">
        <v>38708.546999999999</v>
      </c>
      <c r="I136" s="196" t="s">
        <v>6</v>
      </c>
      <c r="J136" s="195">
        <v>31886.330999999998</v>
      </c>
      <c r="K136" s="196" t="s">
        <v>40</v>
      </c>
      <c r="L136" s="195">
        <v>29264.397000000001</v>
      </c>
      <c r="M136" s="196" t="s">
        <v>3</v>
      </c>
      <c r="N136" s="195">
        <v>22793.420999999998</v>
      </c>
      <c r="O136" s="196" t="s">
        <v>1</v>
      </c>
      <c r="P136" s="195">
        <v>17480.87</v>
      </c>
      <c r="Q136" s="196" t="s">
        <v>4</v>
      </c>
      <c r="R136" s="195">
        <v>14410.546</v>
      </c>
      <c r="S136" s="196" t="s">
        <v>11</v>
      </c>
      <c r="T136" s="195">
        <v>6319.9030000000002</v>
      </c>
      <c r="U136" s="196" t="s">
        <v>10</v>
      </c>
      <c r="V136" s="195">
        <v>5343.0010000000002</v>
      </c>
      <c r="W136" s="20">
        <f>B136-(D136+F136+H136+J136+L136+N136+P136+R136+T136+V136)</f>
        <v>35604.115000000049</v>
      </c>
      <c r="X136" s="184">
        <f t="shared" si="13"/>
        <v>392418.70299999998</v>
      </c>
      <c r="Y136" s="184">
        <f t="shared" si="14"/>
        <v>0</v>
      </c>
    </row>
    <row r="137" spans="1:25" x14ac:dyDescent="0.15">
      <c r="A137" s="192" t="s">
        <v>9</v>
      </c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4"/>
      <c r="M137" s="187"/>
      <c r="N137" s="14"/>
      <c r="O137" s="187"/>
      <c r="P137" s="14"/>
      <c r="Q137" s="187"/>
      <c r="R137" s="14"/>
      <c r="S137" s="187"/>
      <c r="T137" s="14"/>
      <c r="U137" s="187"/>
      <c r="V137" s="14"/>
      <c r="W137" s="21"/>
    </row>
    <row r="138" spans="1:25" x14ac:dyDescent="0.15">
      <c r="A138" s="192" t="s">
        <v>64</v>
      </c>
      <c r="B138" s="190">
        <v>11308.448</v>
      </c>
      <c r="C138" s="8" t="s">
        <v>43</v>
      </c>
      <c r="D138" s="190">
        <v>5418.6109999999999</v>
      </c>
      <c r="E138" s="8" t="s">
        <v>7</v>
      </c>
      <c r="F138" s="190">
        <v>1102</v>
      </c>
      <c r="G138" s="8" t="s">
        <v>42</v>
      </c>
      <c r="H138" s="190">
        <v>908.2</v>
      </c>
      <c r="I138" s="8" t="s">
        <v>8</v>
      </c>
      <c r="J138" s="190">
        <v>885.14700000000005</v>
      </c>
      <c r="K138" s="8" t="s">
        <v>41</v>
      </c>
      <c r="L138" s="190">
        <v>884.19</v>
      </c>
      <c r="M138" s="8" t="s">
        <v>40</v>
      </c>
      <c r="N138" s="190">
        <v>787.37099999999998</v>
      </c>
      <c r="O138" s="8" t="s">
        <v>6</v>
      </c>
      <c r="P138" s="190">
        <v>437.06</v>
      </c>
      <c r="Q138" s="8" t="s">
        <v>13</v>
      </c>
      <c r="R138" s="190">
        <v>429</v>
      </c>
      <c r="S138" s="8" t="s">
        <v>14</v>
      </c>
      <c r="T138" s="190">
        <v>207.41300000000001</v>
      </c>
      <c r="U138" s="8" t="s">
        <v>221</v>
      </c>
      <c r="V138" s="190">
        <v>61.18</v>
      </c>
      <c r="W138" s="21">
        <f>B138-(D138+F138+H138+J138+L138+N138+P138+R138+T138+V138)</f>
        <v>188.27599999999984</v>
      </c>
      <c r="X138" s="184">
        <f>SUM(C138:W138)</f>
        <v>11308.448</v>
      </c>
      <c r="Y138" s="184">
        <f>+B138-X138</f>
        <v>0</v>
      </c>
    </row>
    <row r="139" spans="1:25" x14ac:dyDescent="0.15">
      <c r="A139" s="210" t="s">
        <v>63</v>
      </c>
      <c r="B139" s="190">
        <v>7976.4610000000002</v>
      </c>
      <c r="C139" s="8" t="s">
        <v>41</v>
      </c>
      <c r="D139" s="190">
        <v>2131.2530000000002</v>
      </c>
      <c r="E139" s="8" t="s">
        <v>40</v>
      </c>
      <c r="F139" s="190">
        <v>2030.433</v>
      </c>
      <c r="G139" s="8" t="s">
        <v>20</v>
      </c>
      <c r="H139" s="190">
        <v>1910.4849999999999</v>
      </c>
      <c r="I139" s="8" t="s">
        <v>3</v>
      </c>
      <c r="J139" s="190">
        <v>477.04899999999998</v>
      </c>
      <c r="K139" s="8" t="s">
        <v>4</v>
      </c>
      <c r="L139" s="190">
        <v>365.012</v>
      </c>
      <c r="M139" s="8" t="s">
        <v>8</v>
      </c>
      <c r="N139" s="190">
        <v>317.87400000000002</v>
      </c>
      <c r="O139" s="8" t="s">
        <v>2</v>
      </c>
      <c r="P139" s="190">
        <v>201.26</v>
      </c>
      <c r="Q139" s="8" t="s">
        <v>56</v>
      </c>
      <c r="R139" s="190">
        <v>195.9</v>
      </c>
      <c r="S139" s="8" t="s">
        <v>6</v>
      </c>
      <c r="T139" s="190">
        <v>132.08000000000001</v>
      </c>
      <c r="U139" s="8" t="s">
        <v>14</v>
      </c>
      <c r="V139" s="190">
        <v>121</v>
      </c>
      <c r="W139" s="21">
        <f>B139-(D139+F139+H139+J139+L139+N139+P139+R139+T139+V139)</f>
        <v>94.115000000001601</v>
      </c>
      <c r="X139" s="184">
        <f>SUM(C139:W139)</f>
        <v>7976.4610000000002</v>
      </c>
      <c r="Y139" s="184">
        <f>+B139-X139</f>
        <v>0</v>
      </c>
    </row>
    <row r="140" spans="1:25" x14ac:dyDescent="0.15">
      <c r="A140" s="210" t="s">
        <v>199</v>
      </c>
      <c r="B140" s="195">
        <v>19284.909</v>
      </c>
      <c r="C140" s="196" t="s">
        <v>43</v>
      </c>
      <c r="D140" s="195">
        <v>5418.6109999999999</v>
      </c>
      <c r="E140" s="196" t="s">
        <v>41</v>
      </c>
      <c r="F140" s="195">
        <v>3015.4430000000002</v>
      </c>
      <c r="G140" s="196" t="s">
        <v>40</v>
      </c>
      <c r="H140" s="195">
        <v>2817.8040000000001</v>
      </c>
      <c r="I140" s="196" t="s">
        <v>20</v>
      </c>
      <c r="J140" s="195">
        <v>1956.789</v>
      </c>
      <c r="K140" s="196" t="s">
        <v>8</v>
      </c>
      <c r="L140" s="195">
        <v>1203.021</v>
      </c>
      <c r="M140" s="196" t="s">
        <v>7</v>
      </c>
      <c r="N140" s="195">
        <v>1102</v>
      </c>
      <c r="O140" s="196" t="s">
        <v>42</v>
      </c>
      <c r="P140" s="195">
        <v>908.2</v>
      </c>
      <c r="Q140" s="196" t="s">
        <v>6</v>
      </c>
      <c r="R140" s="195">
        <v>569.14</v>
      </c>
      <c r="S140" s="196" t="s">
        <v>3</v>
      </c>
      <c r="T140" s="195">
        <v>524.45899999999995</v>
      </c>
      <c r="U140" s="196" t="s">
        <v>13</v>
      </c>
      <c r="V140" s="195">
        <v>429</v>
      </c>
      <c r="W140" s="20">
        <f>B140-(D140+F140+H140+J140+L140+N140+P140+R140+T140+V140)</f>
        <v>1340.4419999999991</v>
      </c>
      <c r="X140" s="184">
        <f>SUM(C140:W140)</f>
        <v>19284.909</v>
      </c>
      <c r="Y140" s="184">
        <f>+B140-X140</f>
        <v>0</v>
      </c>
    </row>
    <row r="141" spans="1:25" x14ac:dyDescent="0.15">
      <c r="A141" s="211" t="s">
        <v>222</v>
      </c>
      <c r="B141" s="212">
        <v>2630606.7250000001</v>
      </c>
      <c r="C141" s="6" t="s">
        <v>41</v>
      </c>
      <c r="D141" s="212">
        <v>730564.75300000003</v>
      </c>
      <c r="E141" s="6" t="s">
        <v>40</v>
      </c>
      <c r="F141" s="212">
        <v>404853.74099999998</v>
      </c>
      <c r="G141" s="6" t="s">
        <v>8</v>
      </c>
      <c r="H141" s="212">
        <v>327456.46100000001</v>
      </c>
      <c r="I141" s="6" t="s">
        <v>20</v>
      </c>
      <c r="J141" s="212">
        <v>229898.28200000001</v>
      </c>
      <c r="K141" s="6" t="s">
        <v>4</v>
      </c>
      <c r="L141" s="212">
        <v>188700.25899999999</v>
      </c>
      <c r="M141" s="6" t="s">
        <v>6</v>
      </c>
      <c r="N141" s="212">
        <v>187336.416</v>
      </c>
      <c r="O141" s="6" t="s">
        <v>3</v>
      </c>
      <c r="P141" s="212">
        <v>162723.96</v>
      </c>
      <c r="Q141" s="6" t="s">
        <v>2</v>
      </c>
      <c r="R141" s="212">
        <v>52334.22</v>
      </c>
      <c r="S141" s="6" t="s">
        <v>1</v>
      </c>
      <c r="T141" s="212">
        <v>40284.94</v>
      </c>
      <c r="U141" s="6" t="s">
        <v>0</v>
      </c>
      <c r="V141" s="212">
        <v>32107.522000000001</v>
      </c>
      <c r="W141" s="20">
        <f>B141-(D141+F141+H141+J141+L141+N141+P141+R141+T141+V141)</f>
        <v>274346.17099999962</v>
      </c>
      <c r="X141" s="184">
        <f>SUM(C141:W141)</f>
        <v>2630606.7250000001</v>
      </c>
      <c r="Y141" s="184">
        <f>+B141-X141</f>
        <v>0</v>
      </c>
    </row>
    <row r="142" spans="1:25" s="177" customFormat="1" x14ac:dyDescent="0.15">
      <c r="A142" s="122" t="s">
        <v>126</v>
      </c>
      <c r="W142" s="178"/>
    </row>
  </sheetData>
  <mergeCells count="22">
    <mergeCell ref="K72:L72"/>
    <mergeCell ref="M72:N72"/>
    <mergeCell ref="O72:P72"/>
    <mergeCell ref="Q72:R72"/>
    <mergeCell ref="S72:T72"/>
    <mergeCell ref="U72:V72"/>
    <mergeCell ref="M4:N4"/>
    <mergeCell ref="O4:P4"/>
    <mergeCell ref="Q4:R4"/>
    <mergeCell ref="S4:T4"/>
    <mergeCell ref="U4:V4"/>
    <mergeCell ref="A72:A73"/>
    <mergeCell ref="C72:D72"/>
    <mergeCell ref="E72:F72"/>
    <mergeCell ref="G72:H72"/>
    <mergeCell ref="I72:J72"/>
    <mergeCell ref="A4:A5"/>
    <mergeCell ref="C4:D4"/>
    <mergeCell ref="E4:F4"/>
    <mergeCell ref="G4:H4"/>
    <mergeCell ref="I4:J4"/>
    <mergeCell ref="K4:L4"/>
  </mergeCells>
  <phoneticPr fontId="3"/>
  <pageMargins left="0.70866141732283472" right="0.70866141732283472" top="0.74803149606299213" bottom="0.74803149606299213" header="0.31496062992125984" footer="0.31496062992125984"/>
  <pageSetup paperSize="9" scale="60" fitToHeight="0" pageOrder="overThenDown" orientation="portrait" horizontalDpi="300" verticalDpi="300" r:id="rId1"/>
  <rowBreaks count="1" manualBreakCount="1">
    <brk id="70" max="16383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1"/>
  <sheetViews>
    <sheetView view="pageBreakPreview" topLeftCell="A74" zoomScale="85" zoomScaleNormal="80" zoomScaleSheetLayoutView="85" workbookViewId="0">
      <selection activeCell="G59" sqref="G59"/>
    </sheetView>
  </sheetViews>
  <sheetFormatPr defaultRowHeight="13.5" x14ac:dyDescent="0.15"/>
  <cols>
    <col min="1" max="1" width="30.125" style="1" customWidth="1"/>
    <col min="2" max="2" width="10.5" style="1" customWidth="1"/>
    <col min="3" max="3" width="12.75" style="1" customWidth="1"/>
    <col min="4" max="4" width="9.375" style="1" customWidth="1"/>
    <col min="5" max="5" width="12.75" style="1" customWidth="1"/>
    <col min="6" max="6" width="9.375" style="1" customWidth="1"/>
    <col min="7" max="7" width="12.75" style="1" customWidth="1"/>
    <col min="8" max="8" width="9.375" style="1" customWidth="1"/>
    <col min="9" max="9" width="12.75" style="1" customWidth="1"/>
    <col min="10" max="10" width="9.375" style="1" customWidth="1"/>
    <col min="11" max="11" width="12.75" style="1" customWidth="1"/>
    <col min="12" max="12" width="9.375" style="1" customWidth="1"/>
    <col min="13" max="13" width="12.75" style="1" customWidth="1"/>
    <col min="14" max="14" width="9.375" style="1" customWidth="1"/>
    <col min="15" max="15" width="12.75" style="1" customWidth="1"/>
    <col min="16" max="16" width="9.375" style="1" customWidth="1"/>
    <col min="17" max="17" width="12.75" style="1" customWidth="1"/>
    <col min="18" max="18" width="9.375" style="1" customWidth="1"/>
    <col min="19" max="19" width="12.75" style="1" customWidth="1"/>
    <col min="20" max="20" width="9.375" style="1" customWidth="1"/>
    <col min="21" max="21" width="12.75" style="1" customWidth="1"/>
    <col min="22" max="22" width="9.375" style="1" customWidth="1"/>
    <col min="23" max="23" width="9.375" style="249" customWidth="1"/>
    <col min="24" max="24" width="15.625" style="1" customWidth="1"/>
    <col min="25" max="26" width="9" style="1"/>
    <col min="27" max="27" width="15.625" style="1" customWidth="1"/>
    <col min="28" max="29" width="9" style="1"/>
    <col min="30" max="30" width="15.625" style="1" customWidth="1"/>
    <col min="31" max="255" width="9" style="1"/>
    <col min="256" max="256" width="30.125" style="1" customWidth="1"/>
    <col min="257" max="257" width="15.625" style="1" customWidth="1"/>
    <col min="258" max="258" width="9" style="1"/>
    <col min="259" max="259" width="15.625" style="1" customWidth="1"/>
    <col min="260" max="261" width="9" style="1"/>
    <col min="262" max="262" width="15.625" style="1" customWidth="1"/>
    <col min="263" max="264" width="9" style="1"/>
    <col min="265" max="265" width="15.625" style="1" customWidth="1"/>
    <col min="266" max="267" width="9" style="1"/>
    <col min="268" max="268" width="15.625" style="1" customWidth="1"/>
    <col min="269" max="270" width="9" style="1"/>
    <col min="271" max="271" width="15.625" style="1" customWidth="1"/>
    <col min="272" max="273" width="9" style="1"/>
    <col min="274" max="274" width="15.625" style="1" customWidth="1"/>
    <col min="275" max="276" width="9" style="1"/>
    <col min="277" max="277" width="15.625" style="1" customWidth="1"/>
    <col min="278" max="279" width="9" style="1"/>
    <col min="280" max="280" width="15.625" style="1" customWidth="1"/>
    <col min="281" max="282" width="9" style="1"/>
    <col min="283" max="283" width="15.625" style="1" customWidth="1"/>
    <col min="284" max="285" width="9" style="1"/>
    <col min="286" max="286" width="15.625" style="1" customWidth="1"/>
    <col min="287" max="511" width="9" style="1"/>
    <col min="512" max="512" width="30.125" style="1" customWidth="1"/>
    <col min="513" max="513" width="15.625" style="1" customWidth="1"/>
    <col min="514" max="514" width="9" style="1"/>
    <col min="515" max="515" width="15.625" style="1" customWidth="1"/>
    <col min="516" max="517" width="9" style="1"/>
    <col min="518" max="518" width="15.625" style="1" customWidth="1"/>
    <col min="519" max="520" width="9" style="1"/>
    <col min="521" max="521" width="15.625" style="1" customWidth="1"/>
    <col min="522" max="523" width="9" style="1"/>
    <col min="524" max="524" width="15.625" style="1" customWidth="1"/>
    <col min="525" max="526" width="9" style="1"/>
    <col min="527" max="527" width="15.625" style="1" customWidth="1"/>
    <col min="528" max="529" width="9" style="1"/>
    <col min="530" max="530" width="15.625" style="1" customWidth="1"/>
    <col min="531" max="532" width="9" style="1"/>
    <col min="533" max="533" width="15.625" style="1" customWidth="1"/>
    <col min="534" max="535" width="9" style="1"/>
    <col min="536" max="536" width="15.625" style="1" customWidth="1"/>
    <col min="537" max="538" width="9" style="1"/>
    <col min="539" max="539" width="15.625" style="1" customWidth="1"/>
    <col min="540" max="541" width="9" style="1"/>
    <col min="542" max="542" width="15.625" style="1" customWidth="1"/>
    <col min="543" max="767" width="9" style="1"/>
    <col min="768" max="768" width="30.125" style="1" customWidth="1"/>
    <col min="769" max="769" width="15.625" style="1" customWidth="1"/>
    <col min="770" max="770" width="9" style="1"/>
    <col min="771" max="771" width="15.625" style="1" customWidth="1"/>
    <col min="772" max="773" width="9" style="1"/>
    <col min="774" max="774" width="15.625" style="1" customWidth="1"/>
    <col min="775" max="776" width="9" style="1"/>
    <col min="777" max="777" width="15.625" style="1" customWidth="1"/>
    <col min="778" max="779" width="9" style="1"/>
    <col min="780" max="780" width="15.625" style="1" customWidth="1"/>
    <col min="781" max="782" width="9" style="1"/>
    <col min="783" max="783" width="15.625" style="1" customWidth="1"/>
    <col min="784" max="785" width="9" style="1"/>
    <col min="786" max="786" width="15.625" style="1" customWidth="1"/>
    <col min="787" max="788" width="9" style="1"/>
    <col min="789" max="789" width="15.625" style="1" customWidth="1"/>
    <col min="790" max="791" width="9" style="1"/>
    <col min="792" max="792" width="15.625" style="1" customWidth="1"/>
    <col min="793" max="794" width="9" style="1"/>
    <col min="795" max="795" width="15.625" style="1" customWidth="1"/>
    <col min="796" max="797" width="9" style="1"/>
    <col min="798" max="798" width="15.625" style="1" customWidth="1"/>
    <col min="799" max="1023" width="9" style="1"/>
    <col min="1024" max="1024" width="30.125" style="1" customWidth="1"/>
    <col min="1025" max="1025" width="15.625" style="1" customWidth="1"/>
    <col min="1026" max="1026" width="9" style="1"/>
    <col min="1027" max="1027" width="15.625" style="1" customWidth="1"/>
    <col min="1028" max="1029" width="9" style="1"/>
    <col min="1030" max="1030" width="15.625" style="1" customWidth="1"/>
    <col min="1031" max="1032" width="9" style="1"/>
    <col min="1033" max="1033" width="15.625" style="1" customWidth="1"/>
    <col min="1034" max="1035" width="9" style="1"/>
    <col min="1036" max="1036" width="15.625" style="1" customWidth="1"/>
    <col min="1037" max="1038" width="9" style="1"/>
    <col min="1039" max="1039" width="15.625" style="1" customWidth="1"/>
    <col min="1040" max="1041" width="9" style="1"/>
    <col min="1042" max="1042" width="15.625" style="1" customWidth="1"/>
    <col min="1043" max="1044" width="9" style="1"/>
    <col min="1045" max="1045" width="15.625" style="1" customWidth="1"/>
    <col min="1046" max="1047" width="9" style="1"/>
    <col min="1048" max="1048" width="15.625" style="1" customWidth="1"/>
    <col min="1049" max="1050" width="9" style="1"/>
    <col min="1051" max="1051" width="15.625" style="1" customWidth="1"/>
    <col min="1052" max="1053" width="9" style="1"/>
    <col min="1054" max="1054" width="15.625" style="1" customWidth="1"/>
    <col min="1055" max="1279" width="9" style="1"/>
    <col min="1280" max="1280" width="30.125" style="1" customWidth="1"/>
    <col min="1281" max="1281" width="15.625" style="1" customWidth="1"/>
    <col min="1282" max="1282" width="9" style="1"/>
    <col min="1283" max="1283" width="15.625" style="1" customWidth="1"/>
    <col min="1284" max="1285" width="9" style="1"/>
    <col min="1286" max="1286" width="15.625" style="1" customWidth="1"/>
    <col min="1287" max="1288" width="9" style="1"/>
    <col min="1289" max="1289" width="15.625" style="1" customWidth="1"/>
    <col min="1290" max="1291" width="9" style="1"/>
    <col min="1292" max="1292" width="15.625" style="1" customWidth="1"/>
    <col min="1293" max="1294" width="9" style="1"/>
    <col min="1295" max="1295" width="15.625" style="1" customWidth="1"/>
    <col min="1296" max="1297" width="9" style="1"/>
    <col min="1298" max="1298" width="15.625" style="1" customWidth="1"/>
    <col min="1299" max="1300" width="9" style="1"/>
    <col min="1301" max="1301" width="15.625" style="1" customWidth="1"/>
    <col min="1302" max="1303" width="9" style="1"/>
    <col min="1304" max="1304" width="15.625" style="1" customWidth="1"/>
    <col min="1305" max="1306" width="9" style="1"/>
    <col min="1307" max="1307" width="15.625" style="1" customWidth="1"/>
    <col min="1308" max="1309" width="9" style="1"/>
    <col min="1310" max="1310" width="15.625" style="1" customWidth="1"/>
    <col min="1311" max="1535" width="9" style="1"/>
    <col min="1536" max="1536" width="30.125" style="1" customWidth="1"/>
    <col min="1537" max="1537" width="15.625" style="1" customWidth="1"/>
    <col min="1538" max="1538" width="9" style="1"/>
    <col min="1539" max="1539" width="15.625" style="1" customWidth="1"/>
    <col min="1540" max="1541" width="9" style="1"/>
    <col min="1542" max="1542" width="15.625" style="1" customWidth="1"/>
    <col min="1543" max="1544" width="9" style="1"/>
    <col min="1545" max="1545" width="15.625" style="1" customWidth="1"/>
    <col min="1546" max="1547" width="9" style="1"/>
    <col min="1548" max="1548" width="15.625" style="1" customWidth="1"/>
    <col min="1549" max="1550" width="9" style="1"/>
    <col min="1551" max="1551" width="15.625" style="1" customWidth="1"/>
    <col min="1552" max="1553" width="9" style="1"/>
    <col min="1554" max="1554" width="15.625" style="1" customWidth="1"/>
    <col min="1555" max="1556" width="9" style="1"/>
    <col min="1557" max="1557" width="15.625" style="1" customWidth="1"/>
    <col min="1558" max="1559" width="9" style="1"/>
    <col min="1560" max="1560" width="15.625" style="1" customWidth="1"/>
    <col min="1561" max="1562" width="9" style="1"/>
    <col min="1563" max="1563" width="15.625" style="1" customWidth="1"/>
    <col min="1564" max="1565" width="9" style="1"/>
    <col min="1566" max="1566" width="15.625" style="1" customWidth="1"/>
    <col min="1567" max="1791" width="9" style="1"/>
    <col min="1792" max="1792" width="30.125" style="1" customWidth="1"/>
    <col min="1793" max="1793" width="15.625" style="1" customWidth="1"/>
    <col min="1794" max="1794" width="9" style="1"/>
    <col min="1795" max="1795" width="15.625" style="1" customWidth="1"/>
    <col min="1796" max="1797" width="9" style="1"/>
    <col min="1798" max="1798" width="15.625" style="1" customWidth="1"/>
    <col min="1799" max="1800" width="9" style="1"/>
    <col min="1801" max="1801" width="15.625" style="1" customWidth="1"/>
    <col min="1802" max="1803" width="9" style="1"/>
    <col min="1804" max="1804" width="15.625" style="1" customWidth="1"/>
    <col min="1805" max="1806" width="9" style="1"/>
    <col min="1807" max="1807" width="15.625" style="1" customWidth="1"/>
    <col min="1808" max="1809" width="9" style="1"/>
    <col min="1810" max="1810" width="15.625" style="1" customWidth="1"/>
    <col min="1811" max="1812" width="9" style="1"/>
    <col min="1813" max="1813" width="15.625" style="1" customWidth="1"/>
    <col min="1814" max="1815" width="9" style="1"/>
    <col min="1816" max="1816" width="15.625" style="1" customWidth="1"/>
    <col min="1817" max="1818" width="9" style="1"/>
    <col min="1819" max="1819" width="15.625" style="1" customWidth="1"/>
    <col min="1820" max="1821" width="9" style="1"/>
    <col min="1822" max="1822" width="15.625" style="1" customWidth="1"/>
    <col min="1823" max="2047" width="9" style="1"/>
    <col min="2048" max="2048" width="30.125" style="1" customWidth="1"/>
    <col min="2049" max="2049" width="15.625" style="1" customWidth="1"/>
    <col min="2050" max="2050" width="9" style="1"/>
    <col min="2051" max="2051" width="15.625" style="1" customWidth="1"/>
    <col min="2052" max="2053" width="9" style="1"/>
    <col min="2054" max="2054" width="15.625" style="1" customWidth="1"/>
    <col min="2055" max="2056" width="9" style="1"/>
    <col min="2057" max="2057" width="15.625" style="1" customWidth="1"/>
    <col min="2058" max="2059" width="9" style="1"/>
    <col min="2060" max="2060" width="15.625" style="1" customWidth="1"/>
    <col min="2061" max="2062" width="9" style="1"/>
    <col min="2063" max="2063" width="15.625" style="1" customWidth="1"/>
    <col min="2064" max="2065" width="9" style="1"/>
    <col min="2066" max="2066" width="15.625" style="1" customWidth="1"/>
    <col min="2067" max="2068" width="9" style="1"/>
    <col min="2069" max="2069" width="15.625" style="1" customWidth="1"/>
    <col min="2070" max="2071" width="9" style="1"/>
    <col min="2072" max="2072" width="15.625" style="1" customWidth="1"/>
    <col min="2073" max="2074" width="9" style="1"/>
    <col min="2075" max="2075" width="15.625" style="1" customWidth="1"/>
    <col min="2076" max="2077" width="9" style="1"/>
    <col min="2078" max="2078" width="15.625" style="1" customWidth="1"/>
    <col min="2079" max="2303" width="9" style="1"/>
    <col min="2304" max="2304" width="30.125" style="1" customWidth="1"/>
    <col min="2305" max="2305" width="15.625" style="1" customWidth="1"/>
    <col min="2306" max="2306" width="9" style="1"/>
    <col min="2307" max="2307" width="15.625" style="1" customWidth="1"/>
    <col min="2308" max="2309" width="9" style="1"/>
    <col min="2310" max="2310" width="15.625" style="1" customWidth="1"/>
    <col min="2311" max="2312" width="9" style="1"/>
    <col min="2313" max="2313" width="15.625" style="1" customWidth="1"/>
    <col min="2314" max="2315" width="9" style="1"/>
    <col min="2316" max="2316" width="15.625" style="1" customWidth="1"/>
    <col min="2317" max="2318" width="9" style="1"/>
    <col min="2319" max="2319" width="15.625" style="1" customWidth="1"/>
    <col min="2320" max="2321" width="9" style="1"/>
    <col min="2322" max="2322" width="15.625" style="1" customWidth="1"/>
    <col min="2323" max="2324" width="9" style="1"/>
    <col min="2325" max="2325" width="15.625" style="1" customWidth="1"/>
    <col min="2326" max="2327" width="9" style="1"/>
    <col min="2328" max="2328" width="15.625" style="1" customWidth="1"/>
    <col min="2329" max="2330" width="9" style="1"/>
    <col min="2331" max="2331" width="15.625" style="1" customWidth="1"/>
    <col min="2332" max="2333" width="9" style="1"/>
    <col min="2334" max="2334" width="15.625" style="1" customWidth="1"/>
    <col min="2335" max="2559" width="9" style="1"/>
    <col min="2560" max="2560" width="30.125" style="1" customWidth="1"/>
    <col min="2561" max="2561" width="15.625" style="1" customWidth="1"/>
    <col min="2562" max="2562" width="9" style="1"/>
    <col min="2563" max="2563" width="15.625" style="1" customWidth="1"/>
    <col min="2564" max="2565" width="9" style="1"/>
    <col min="2566" max="2566" width="15.625" style="1" customWidth="1"/>
    <col min="2567" max="2568" width="9" style="1"/>
    <col min="2569" max="2569" width="15.625" style="1" customWidth="1"/>
    <col min="2570" max="2571" width="9" style="1"/>
    <col min="2572" max="2572" width="15.625" style="1" customWidth="1"/>
    <col min="2573" max="2574" width="9" style="1"/>
    <col min="2575" max="2575" width="15.625" style="1" customWidth="1"/>
    <col min="2576" max="2577" width="9" style="1"/>
    <col min="2578" max="2578" width="15.625" style="1" customWidth="1"/>
    <col min="2579" max="2580" width="9" style="1"/>
    <col min="2581" max="2581" width="15.625" style="1" customWidth="1"/>
    <col min="2582" max="2583" width="9" style="1"/>
    <col min="2584" max="2584" width="15.625" style="1" customWidth="1"/>
    <col min="2585" max="2586" width="9" style="1"/>
    <col min="2587" max="2587" width="15.625" style="1" customWidth="1"/>
    <col min="2588" max="2589" width="9" style="1"/>
    <col min="2590" max="2590" width="15.625" style="1" customWidth="1"/>
    <col min="2591" max="2815" width="9" style="1"/>
    <col min="2816" max="2816" width="30.125" style="1" customWidth="1"/>
    <col min="2817" max="2817" width="15.625" style="1" customWidth="1"/>
    <col min="2818" max="2818" width="9" style="1"/>
    <col min="2819" max="2819" width="15.625" style="1" customWidth="1"/>
    <col min="2820" max="2821" width="9" style="1"/>
    <col min="2822" max="2822" width="15.625" style="1" customWidth="1"/>
    <col min="2823" max="2824" width="9" style="1"/>
    <col min="2825" max="2825" width="15.625" style="1" customWidth="1"/>
    <col min="2826" max="2827" width="9" style="1"/>
    <col min="2828" max="2828" width="15.625" style="1" customWidth="1"/>
    <col min="2829" max="2830" width="9" style="1"/>
    <col min="2831" max="2831" width="15.625" style="1" customWidth="1"/>
    <col min="2832" max="2833" width="9" style="1"/>
    <col min="2834" max="2834" width="15.625" style="1" customWidth="1"/>
    <col min="2835" max="2836" width="9" style="1"/>
    <col min="2837" max="2837" width="15.625" style="1" customWidth="1"/>
    <col min="2838" max="2839" width="9" style="1"/>
    <col min="2840" max="2840" width="15.625" style="1" customWidth="1"/>
    <col min="2841" max="2842" width="9" style="1"/>
    <col min="2843" max="2843" width="15.625" style="1" customWidth="1"/>
    <col min="2844" max="2845" width="9" style="1"/>
    <col min="2846" max="2846" width="15.625" style="1" customWidth="1"/>
    <col min="2847" max="3071" width="9" style="1"/>
    <col min="3072" max="3072" width="30.125" style="1" customWidth="1"/>
    <col min="3073" max="3073" width="15.625" style="1" customWidth="1"/>
    <col min="3074" max="3074" width="9" style="1"/>
    <col min="3075" max="3075" width="15.625" style="1" customWidth="1"/>
    <col min="3076" max="3077" width="9" style="1"/>
    <col min="3078" max="3078" width="15.625" style="1" customWidth="1"/>
    <col min="3079" max="3080" width="9" style="1"/>
    <col min="3081" max="3081" width="15.625" style="1" customWidth="1"/>
    <col min="3082" max="3083" width="9" style="1"/>
    <col min="3084" max="3084" width="15.625" style="1" customWidth="1"/>
    <col min="3085" max="3086" width="9" style="1"/>
    <col min="3087" max="3087" width="15.625" style="1" customWidth="1"/>
    <col min="3088" max="3089" width="9" style="1"/>
    <col min="3090" max="3090" width="15.625" style="1" customWidth="1"/>
    <col min="3091" max="3092" width="9" style="1"/>
    <col min="3093" max="3093" width="15.625" style="1" customWidth="1"/>
    <col min="3094" max="3095" width="9" style="1"/>
    <col min="3096" max="3096" width="15.625" style="1" customWidth="1"/>
    <col min="3097" max="3098" width="9" style="1"/>
    <col min="3099" max="3099" width="15.625" style="1" customWidth="1"/>
    <col min="3100" max="3101" width="9" style="1"/>
    <col min="3102" max="3102" width="15.625" style="1" customWidth="1"/>
    <col min="3103" max="3327" width="9" style="1"/>
    <col min="3328" max="3328" width="30.125" style="1" customWidth="1"/>
    <col min="3329" max="3329" width="15.625" style="1" customWidth="1"/>
    <col min="3330" max="3330" width="9" style="1"/>
    <col min="3331" max="3331" width="15.625" style="1" customWidth="1"/>
    <col min="3332" max="3333" width="9" style="1"/>
    <col min="3334" max="3334" width="15.625" style="1" customWidth="1"/>
    <col min="3335" max="3336" width="9" style="1"/>
    <col min="3337" max="3337" width="15.625" style="1" customWidth="1"/>
    <col min="3338" max="3339" width="9" style="1"/>
    <col min="3340" max="3340" width="15.625" style="1" customWidth="1"/>
    <col min="3341" max="3342" width="9" style="1"/>
    <col min="3343" max="3343" width="15.625" style="1" customWidth="1"/>
    <col min="3344" max="3345" width="9" style="1"/>
    <col min="3346" max="3346" width="15.625" style="1" customWidth="1"/>
    <col min="3347" max="3348" width="9" style="1"/>
    <col min="3349" max="3349" width="15.625" style="1" customWidth="1"/>
    <col min="3350" max="3351" width="9" style="1"/>
    <col min="3352" max="3352" width="15.625" style="1" customWidth="1"/>
    <col min="3353" max="3354" width="9" style="1"/>
    <col min="3355" max="3355" width="15.625" style="1" customWidth="1"/>
    <col min="3356" max="3357" width="9" style="1"/>
    <col min="3358" max="3358" width="15.625" style="1" customWidth="1"/>
    <col min="3359" max="3583" width="9" style="1"/>
    <col min="3584" max="3584" width="30.125" style="1" customWidth="1"/>
    <col min="3585" max="3585" width="15.625" style="1" customWidth="1"/>
    <col min="3586" max="3586" width="9" style="1"/>
    <col min="3587" max="3587" width="15.625" style="1" customWidth="1"/>
    <col min="3588" max="3589" width="9" style="1"/>
    <col min="3590" max="3590" width="15.625" style="1" customWidth="1"/>
    <col min="3591" max="3592" width="9" style="1"/>
    <col min="3593" max="3593" width="15.625" style="1" customWidth="1"/>
    <col min="3594" max="3595" width="9" style="1"/>
    <col min="3596" max="3596" width="15.625" style="1" customWidth="1"/>
    <col min="3597" max="3598" width="9" style="1"/>
    <col min="3599" max="3599" width="15.625" style="1" customWidth="1"/>
    <col min="3600" max="3601" width="9" style="1"/>
    <col min="3602" max="3602" width="15.625" style="1" customWidth="1"/>
    <col min="3603" max="3604" width="9" style="1"/>
    <col min="3605" max="3605" width="15.625" style="1" customWidth="1"/>
    <col min="3606" max="3607" width="9" style="1"/>
    <col min="3608" max="3608" width="15.625" style="1" customWidth="1"/>
    <col min="3609" max="3610" width="9" style="1"/>
    <col min="3611" max="3611" width="15.625" style="1" customWidth="1"/>
    <col min="3612" max="3613" width="9" style="1"/>
    <col min="3614" max="3614" width="15.625" style="1" customWidth="1"/>
    <col min="3615" max="3839" width="9" style="1"/>
    <col min="3840" max="3840" width="30.125" style="1" customWidth="1"/>
    <col min="3841" max="3841" width="15.625" style="1" customWidth="1"/>
    <col min="3842" max="3842" width="9" style="1"/>
    <col min="3843" max="3843" width="15.625" style="1" customWidth="1"/>
    <col min="3844" max="3845" width="9" style="1"/>
    <col min="3846" max="3846" width="15.625" style="1" customWidth="1"/>
    <col min="3847" max="3848" width="9" style="1"/>
    <col min="3849" max="3849" width="15.625" style="1" customWidth="1"/>
    <col min="3850" max="3851" width="9" style="1"/>
    <col min="3852" max="3852" width="15.625" style="1" customWidth="1"/>
    <col min="3853" max="3854" width="9" style="1"/>
    <col min="3855" max="3855" width="15.625" style="1" customWidth="1"/>
    <col min="3856" max="3857" width="9" style="1"/>
    <col min="3858" max="3858" width="15.625" style="1" customWidth="1"/>
    <col min="3859" max="3860" width="9" style="1"/>
    <col min="3861" max="3861" width="15.625" style="1" customWidth="1"/>
    <col min="3862" max="3863" width="9" style="1"/>
    <col min="3864" max="3864" width="15.625" style="1" customWidth="1"/>
    <col min="3865" max="3866" width="9" style="1"/>
    <col min="3867" max="3867" width="15.625" style="1" customWidth="1"/>
    <col min="3868" max="3869" width="9" style="1"/>
    <col min="3870" max="3870" width="15.625" style="1" customWidth="1"/>
    <col min="3871" max="4095" width="9" style="1"/>
    <col min="4096" max="4096" width="30.125" style="1" customWidth="1"/>
    <col min="4097" max="4097" width="15.625" style="1" customWidth="1"/>
    <col min="4098" max="4098" width="9" style="1"/>
    <col min="4099" max="4099" width="15.625" style="1" customWidth="1"/>
    <col min="4100" max="4101" width="9" style="1"/>
    <col min="4102" max="4102" width="15.625" style="1" customWidth="1"/>
    <col min="4103" max="4104" width="9" style="1"/>
    <col min="4105" max="4105" width="15.625" style="1" customWidth="1"/>
    <col min="4106" max="4107" width="9" style="1"/>
    <col min="4108" max="4108" width="15.625" style="1" customWidth="1"/>
    <col min="4109" max="4110" width="9" style="1"/>
    <col min="4111" max="4111" width="15.625" style="1" customWidth="1"/>
    <col min="4112" max="4113" width="9" style="1"/>
    <col min="4114" max="4114" width="15.625" style="1" customWidth="1"/>
    <col min="4115" max="4116" width="9" style="1"/>
    <col min="4117" max="4117" width="15.625" style="1" customWidth="1"/>
    <col min="4118" max="4119" width="9" style="1"/>
    <col min="4120" max="4120" width="15.625" style="1" customWidth="1"/>
    <col min="4121" max="4122" width="9" style="1"/>
    <col min="4123" max="4123" width="15.625" style="1" customWidth="1"/>
    <col min="4124" max="4125" width="9" style="1"/>
    <col min="4126" max="4126" width="15.625" style="1" customWidth="1"/>
    <col min="4127" max="4351" width="9" style="1"/>
    <col min="4352" max="4352" width="30.125" style="1" customWidth="1"/>
    <col min="4353" max="4353" width="15.625" style="1" customWidth="1"/>
    <col min="4354" max="4354" width="9" style="1"/>
    <col min="4355" max="4355" width="15.625" style="1" customWidth="1"/>
    <col min="4356" max="4357" width="9" style="1"/>
    <col min="4358" max="4358" width="15.625" style="1" customWidth="1"/>
    <col min="4359" max="4360" width="9" style="1"/>
    <col min="4361" max="4361" width="15.625" style="1" customWidth="1"/>
    <col min="4362" max="4363" width="9" style="1"/>
    <col min="4364" max="4364" width="15.625" style="1" customWidth="1"/>
    <col min="4365" max="4366" width="9" style="1"/>
    <col min="4367" max="4367" width="15.625" style="1" customWidth="1"/>
    <col min="4368" max="4369" width="9" style="1"/>
    <col min="4370" max="4370" width="15.625" style="1" customWidth="1"/>
    <col min="4371" max="4372" width="9" style="1"/>
    <col min="4373" max="4373" width="15.625" style="1" customWidth="1"/>
    <col min="4374" max="4375" width="9" style="1"/>
    <col min="4376" max="4376" width="15.625" style="1" customWidth="1"/>
    <col min="4377" max="4378" width="9" style="1"/>
    <col min="4379" max="4379" width="15.625" style="1" customWidth="1"/>
    <col min="4380" max="4381" width="9" style="1"/>
    <col min="4382" max="4382" width="15.625" style="1" customWidth="1"/>
    <col min="4383" max="4607" width="9" style="1"/>
    <col min="4608" max="4608" width="30.125" style="1" customWidth="1"/>
    <col min="4609" max="4609" width="15.625" style="1" customWidth="1"/>
    <col min="4610" max="4610" width="9" style="1"/>
    <col min="4611" max="4611" width="15.625" style="1" customWidth="1"/>
    <col min="4612" max="4613" width="9" style="1"/>
    <col min="4614" max="4614" width="15.625" style="1" customWidth="1"/>
    <col min="4615" max="4616" width="9" style="1"/>
    <col min="4617" max="4617" width="15.625" style="1" customWidth="1"/>
    <col min="4618" max="4619" width="9" style="1"/>
    <col min="4620" max="4620" width="15.625" style="1" customWidth="1"/>
    <col min="4621" max="4622" width="9" style="1"/>
    <col min="4623" max="4623" width="15.625" style="1" customWidth="1"/>
    <col min="4624" max="4625" width="9" style="1"/>
    <col min="4626" max="4626" width="15.625" style="1" customWidth="1"/>
    <col min="4627" max="4628" width="9" style="1"/>
    <col min="4629" max="4629" width="15.625" style="1" customWidth="1"/>
    <col min="4630" max="4631" width="9" style="1"/>
    <col min="4632" max="4632" width="15.625" style="1" customWidth="1"/>
    <col min="4633" max="4634" width="9" style="1"/>
    <col min="4635" max="4635" width="15.625" style="1" customWidth="1"/>
    <col min="4636" max="4637" width="9" style="1"/>
    <col min="4638" max="4638" width="15.625" style="1" customWidth="1"/>
    <col min="4639" max="4863" width="9" style="1"/>
    <col min="4864" max="4864" width="30.125" style="1" customWidth="1"/>
    <col min="4865" max="4865" width="15.625" style="1" customWidth="1"/>
    <col min="4866" max="4866" width="9" style="1"/>
    <col min="4867" max="4867" width="15.625" style="1" customWidth="1"/>
    <col min="4868" max="4869" width="9" style="1"/>
    <col min="4870" max="4870" width="15.625" style="1" customWidth="1"/>
    <col min="4871" max="4872" width="9" style="1"/>
    <col min="4873" max="4873" width="15.625" style="1" customWidth="1"/>
    <col min="4874" max="4875" width="9" style="1"/>
    <col min="4876" max="4876" width="15.625" style="1" customWidth="1"/>
    <col min="4877" max="4878" width="9" style="1"/>
    <col min="4879" max="4879" width="15.625" style="1" customWidth="1"/>
    <col min="4880" max="4881" width="9" style="1"/>
    <col min="4882" max="4882" width="15.625" style="1" customWidth="1"/>
    <col min="4883" max="4884" width="9" style="1"/>
    <col min="4885" max="4885" width="15.625" style="1" customWidth="1"/>
    <col min="4886" max="4887" width="9" style="1"/>
    <col min="4888" max="4888" width="15.625" style="1" customWidth="1"/>
    <col min="4889" max="4890" width="9" style="1"/>
    <col min="4891" max="4891" width="15.625" style="1" customWidth="1"/>
    <col min="4892" max="4893" width="9" style="1"/>
    <col min="4894" max="4894" width="15.625" style="1" customWidth="1"/>
    <col min="4895" max="5119" width="9" style="1"/>
    <col min="5120" max="5120" width="30.125" style="1" customWidth="1"/>
    <col min="5121" max="5121" width="15.625" style="1" customWidth="1"/>
    <col min="5122" max="5122" width="9" style="1"/>
    <col min="5123" max="5123" width="15.625" style="1" customWidth="1"/>
    <col min="5124" max="5125" width="9" style="1"/>
    <col min="5126" max="5126" width="15.625" style="1" customWidth="1"/>
    <col min="5127" max="5128" width="9" style="1"/>
    <col min="5129" max="5129" width="15.625" style="1" customWidth="1"/>
    <col min="5130" max="5131" width="9" style="1"/>
    <col min="5132" max="5132" width="15.625" style="1" customWidth="1"/>
    <col min="5133" max="5134" width="9" style="1"/>
    <col min="5135" max="5135" width="15.625" style="1" customWidth="1"/>
    <col min="5136" max="5137" width="9" style="1"/>
    <col min="5138" max="5138" width="15.625" style="1" customWidth="1"/>
    <col min="5139" max="5140" width="9" style="1"/>
    <col min="5141" max="5141" width="15.625" style="1" customWidth="1"/>
    <col min="5142" max="5143" width="9" style="1"/>
    <col min="5144" max="5144" width="15.625" style="1" customWidth="1"/>
    <col min="5145" max="5146" width="9" style="1"/>
    <col min="5147" max="5147" width="15.625" style="1" customWidth="1"/>
    <col min="5148" max="5149" width="9" style="1"/>
    <col min="5150" max="5150" width="15.625" style="1" customWidth="1"/>
    <col min="5151" max="5375" width="9" style="1"/>
    <col min="5376" max="5376" width="30.125" style="1" customWidth="1"/>
    <col min="5377" max="5377" width="15.625" style="1" customWidth="1"/>
    <col min="5378" max="5378" width="9" style="1"/>
    <col min="5379" max="5379" width="15.625" style="1" customWidth="1"/>
    <col min="5380" max="5381" width="9" style="1"/>
    <col min="5382" max="5382" width="15.625" style="1" customWidth="1"/>
    <col min="5383" max="5384" width="9" style="1"/>
    <col min="5385" max="5385" width="15.625" style="1" customWidth="1"/>
    <col min="5386" max="5387" width="9" style="1"/>
    <col min="5388" max="5388" width="15.625" style="1" customWidth="1"/>
    <col min="5389" max="5390" width="9" style="1"/>
    <col min="5391" max="5391" width="15.625" style="1" customWidth="1"/>
    <col min="5392" max="5393" width="9" style="1"/>
    <col min="5394" max="5394" width="15.625" style="1" customWidth="1"/>
    <col min="5395" max="5396" width="9" style="1"/>
    <col min="5397" max="5397" width="15.625" style="1" customWidth="1"/>
    <col min="5398" max="5399" width="9" style="1"/>
    <col min="5400" max="5400" width="15.625" style="1" customWidth="1"/>
    <col min="5401" max="5402" width="9" style="1"/>
    <col min="5403" max="5403" width="15.625" style="1" customWidth="1"/>
    <col min="5404" max="5405" width="9" style="1"/>
    <col min="5406" max="5406" width="15.625" style="1" customWidth="1"/>
    <col min="5407" max="5631" width="9" style="1"/>
    <col min="5632" max="5632" width="30.125" style="1" customWidth="1"/>
    <col min="5633" max="5633" width="15.625" style="1" customWidth="1"/>
    <col min="5634" max="5634" width="9" style="1"/>
    <col min="5635" max="5635" width="15.625" style="1" customWidth="1"/>
    <col min="5636" max="5637" width="9" style="1"/>
    <col min="5638" max="5638" width="15.625" style="1" customWidth="1"/>
    <col min="5639" max="5640" width="9" style="1"/>
    <col min="5641" max="5641" width="15.625" style="1" customWidth="1"/>
    <col min="5642" max="5643" width="9" style="1"/>
    <col min="5644" max="5644" width="15.625" style="1" customWidth="1"/>
    <col min="5645" max="5646" width="9" style="1"/>
    <col min="5647" max="5647" width="15.625" style="1" customWidth="1"/>
    <col min="5648" max="5649" width="9" style="1"/>
    <col min="5650" max="5650" width="15.625" style="1" customWidth="1"/>
    <col min="5651" max="5652" width="9" style="1"/>
    <col min="5653" max="5653" width="15.625" style="1" customWidth="1"/>
    <col min="5654" max="5655" width="9" style="1"/>
    <col min="5656" max="5656" width="15.625" style="1" customWidth="1"/>
    <col min="5657" max="5658" width="9" style="1"/>
    <col min="5659" max="5659" width="15.625" style="1" customWidth="1"/>
    <col min="5660" max="5661" width="9" style="1"/>
    <col min="5662" max="5662" width="15.625" style="1" customWidth="1"/>
    <col min="5663" max="5887" width="9" style="1"/>
    <col min="5888" max="5888" width="30.125" style="1" customWidth="1"/>
    <col min="5889" max="5889" width="15.625" style="1" customWidth="1"/>
    <col min="5890" max="5890" width="9" style="1"/>
    <col min="5891" max="5891" width="15.625" style="1" customWidth="1"/>
    <col min="5892" max="5893" width="9" style="1"/>
    <col min="5894" max="5894" width="15.625" style="1" customWidth="1"/>
    <col min="5895" max="5896" width="9" style="1"/>
    <col min="5897" max="5897" width="15.625" style="1" customWidth="1"/>
    <col min="5898" max="5899" width="9" style="1"/>
    <col min="5900" max="5900" width="15.625" style="1" customWidth="1"/>
    <col min="5901" max="5902" width="9" style="1"/>
    <col min="5903" max="5903" width="15.625" style="1" customWidth="1"/>
    <col min="5904" max="5905" width="9" style="1"/>
    <col min="5906" max="5906" width="15.625" style="1" customWidth="1"/>
    <col min="5907" max="5908" width="9" style="1"/>
    <col min="5909" max="5909" width="15.625" style="1" customWidth="1"/>
    <col min="5910" max="5911" width="9" style="1"/>
    <col min="5912" max="5912" width="15.625" style="1" customWidth="1"/>
    <col min="5913" max="5914" width="9" style="1"/>
    <col min="5915" max="5915" width="15.625" style="1" customWidth="1"/>
    <col min="5916" max="5917" width="9" style="1"/>
    <col min="5918" max="5918" width="15.625" style="1" customWidth="1"/>
    <col min="5919" max="6143" width="9" style="1"/>
    <col min="6144" max="6144" width="30.125" style="1" customWidth="1"/>
    <col min="6145" max="6145" width="15.625" style="1" customWidth="1"/>
    <col min="6146" max="6146" width="9" style="1"/>
    <col min="6147" max="6147" width="15.625" style="1" customWidth="1"/>
    <col min="6148" max="6149" width="9" style="1"/>
    <col min="6150" max="6150" width="15.625" style="1" customWidth="1"/>
    <col min="6151" max="6152" width="9" style="1"/>
    <col min="6153" max="6153" width="15.625" style="1" customWidth="1"/>
    <col min="6154" max="6155" width="9" style="1"/>
    <col min="6156" max="6156" width="15.625" style="1" customWidth="1"/>
    <col min="6157" max="6158" width="9" style="1"/>
    <col min="6159" max="6159" width="15.625" style="1" customWidth="1"/>
    <col min="6160" max="6161" width="9" style="1"/>
    <col min="6162" max="6162" width="15.625" style="1" customWidth="1"/>
    <col min="6163" max="6164" width="9" style="1"/>
    <col min="6165" max="6165" width="15.625" style="1" customWidth="1"/>
    <col min="6166" max="6167" width="9" style="1"/>
    <col min="6168" max="6168" width="15.625" style="1" customWidth="1"/>
    <col min="6169" max="6170" width="9" style="1"/>
    <col min="6171" max="6171" width="15.625" style="1" customWidth="1"/>
    <col min="6172" max="6173" width="9" style="1"/>
    <col min="6174" max="6174" width="15.625" style="1" customWidth="1"/>
    <col min="6175" max="6399" width="9" style="1"/>
    <col min="6400" max="6400" width="30.125" style="1" customWidth="1"/>
    <col min="6401" max="6401" width="15.625" style="1" customWidth="1"/>
    <col min="6402" max="6402" width="9" style="1"/>
    <col min="6403" max="6403" width="15.625" style="1" customWidth="1"/>
    <col min="6404" max="6405" width="9" style="1"/>
    <col min="6406" max="6406" width="15.625" style="1" customWidth="1"/>
    <col min="6407" max="6408" width="9" style="1"/>
    <col min="6409" max="6409" width="15.625" style="1" customWidth="1"/>
    <col min="6410" max="6411" width="9" style="1"/>
    <col min="6412" max="6412" width="15.625" style="1" customWidth="1"/>
    <col min="6413" max="6414" width="9" style="1"/>
    <col min="6415" max="6415" width="15.625" style="1" customWidth="1"/>
    <col min="6416" max="6417" width="9" style="1"/>
    <col min="6418" max="6418" width="15.625" style="1" customWidth="1"/>
    <col min="6419" max="6420" width="9" style="1"/>
    <col min="6421" max="6421" width="15.625" style="1" customWidth="1"/>
    <col min="6422" max="6423" width="9" style="1"/>
    <col min="6424" max="6424" width="15.625" style="1" customWidth="1"/>
    <col min="6425" max="6426" width="9" style="1"/>
    <col min="6427" max="6427" width="15.625" style="1" customWidth="1"/>
    <col min="6428" max="6429" width="9" style="1"/>
    <col min="6430" max="6430" width="15.625" style="1" customWidth="1"/>
    <col min="6431" max="6655" width="9" style="1"/>
    <col min="6656" max="6656" width="30.125" style="1" customWidth="1"/>
    <col min="6657" max="6657" width="15.625" style="1" customWidth="1"/>
    <col min="6658" max="6658" width="9" style="1"/>
    <col min="6659" max="6659" width="15.625" style="1" customWidth="1"/>
    <col min="6660" max="6661" width="9" style="1"/>
    <col min="6662" max="6662" width="15.625" style="1" customWidth="1"/>
    <col min="6663" max="6664" width="9" style="1"/>
    <col min="6665" max="6665" width="15.625" style="1" customWidth="1"/>
    <col min="6666" max="6667" width="9" style="1"/>
    <col min="6668" max="6668" width="15.625" style="1" customWidth="1"/>
    <col min="6669" max="6670" width="9" style="1"/>
    <col min="6671" max="6671" width="15.625" style="1" customWidth="1"/>
    <col min="6672" max="6673" width="9" style="1"/>
    <col min="6674" max="6674" width="15.625" style="1" customWidth="1"/>
    <col min="6675" max="6676" width="9" style="1"/>
    <col min="6677" max="6677" width="15.625" style="1" customWidth="1"/>
    <col min="6678" max="6679" width="9" style="1"/>
    <col min="6680" max="6680" width="15.625" style="1" customWidth="1"/>
    <col min="6681" max="6682" width="9" style="1"/>
    <col min="6683" max="6683" width="15.625" style="1" customWidth="1"/>
    <col min="6684" max="6685" width="9" style="1"/>
    <col min="6686" max="6686" width="15.625" style="1" customWidth="1"/>
    <col min="6687" max="6911" width="9" style="1"/>
    <col min="6912" max="6912" width="30.125" style="1" customWidth="1"/>
    <col min="6913" max="6913" width="15.625" style="1" customWidth="1"/>
    <col min="6914" max="6914" width="9" style="1"/>
    <col min="6915" max="6915" width="15.625" style="1" customWidth="1"/>
    <col min="6916" max="6917" width="9" style="1"/>
    <col min="6918" max="6918" width="15.625" style="1" customWidth="1"/>
    <col min="6919" max="6920" width="9" style="1"/>
    <col min="6921" max="6921" width="15.625" style="1" customWidth="1"/>
    <col min="6922" max="6923" width="9" style="1"/>
    <col min="6924" max="6924" width="15.625" style="1" customWidth="1"/>
    <col min="6925" max="6926" width="9" style="1"/>
    <col min="6927" max="6927" width="15.625" style="1" customWidth="1"/>
    <col min="6928" max="6929" width="9" style="1"/>
    <col min="6930" max="6930" width="15.625" style="1" customWidth="1"/>
    <col min="6931" max="6932" width="9" style="1"/>
    <col min="6933" max="6933" width="15.625" style="1" customWidth="1"/>
    <col min="6934" max="6935" width="9" style="1"/>
    <col min="6936" max="6936" width="15.625" style="1" customWidth="1"/>
    <col min="6937" max="6938" width="9" style="1"/>
    <col min="6939" max="6939" width="15.625" style="1" customWidth="1"/>
    <col min="6940" max="6941" width="9" style="1"/>
    <col min="6942" max="6942" width="15.625" style="1" customWidth="1"/>
    <col min="6943" max="7167" width="9" style="1"/>
    <col min="7168" max="7168" width="30.125" style="1" customWidth="1"/>
    <col min="7169" max="7169" width="15.625" style="1" customWidth="1"/>
    <col min="7170" max="7170" width="9" style="1"/>
    <col min="7171" max="7171" width="15.625" style="1" customWidth="1"/>
    <col min="7172" max="7173" width="9" style="1"/>
    <col min="7174" max="7174" width="15.625" style="1" customWidth="1"/>
    <col min="7175" max="7176" width="9" style="1"/>
    <col min="7177" max="7177" width="15.625" style="1" customWidth="1"/>
    <col min="7178" max="7179" width="9" style="1"/>
    <col min="7180" max="7180" width="15.625" style="1" customWidth="1"/>
    <col min="7181" max="7182" width="9" style="1"/>
    <col min="7183" max="7183" width="15.625" style="1" customWidth="1"/>
    <col min="7184" max="7185" width="9" style="1"/>
    <col min="7186" max="7186" width="15.625" style="1" customWidth="1"/>
    <col min="7187" max="7188" width="9" style="1"/>
    <col min="7189" max="7189" width="15.625" style="1" customWidth="1"/>
    <col min="7190" max="7191" width="9" style="1"/>
    <col min="7192" max="7192" width="15.625" style="1" customWidth="1"/>
    <col min="7193" max="7194" width="9" style="1"/>
    <col min="7195" max="7195" width="15.625" style="1" customWidth="1"/>
    <col min="7196" max="7197" width="9" style="1"/>
    <col min="7198" max="7198" width="15.625" style="1" customWidth="1"/>
    <col min="7199" max="7423" width="9" style="1"/>
    <col min="7424" max="7424" width="30.125" style="1" customWidth="1"/>
    <col min="7425" max="7425" width="15.625" style="1" customWidth="1"/>
    <col min="7426" max="7426" width="9" style="1"/>
    <col min="7427" max="7427" width="15.625" style="1" customWidth="1"/>
    <col min="7428" max="7429" width="9" style="1"/>
    <col min="7430" max="7430" width="15.625" style="1" customWidth="1"/>
    <col min="7431" max="7432" width="9" style="1"/>
    <col min="7433" max="7433" width="15.625" style="1" customWidth="1"/>
    <col min="7434" max="7435" width="9" style="1"/>
    <col min="7436" max="7436" width="15.625" style="1" customWidth="1"/>
    <col min="7437" max="7438" width="9" style="1"/>
    <col min="7439" max="7439" width="15.625" style="1" customWidth="1"/>
    <col min="7440" max="7441" width="9" style="1"/>
    <col min="7442" max="7442" width="15.625" style="1" customWidth="1"/>
    <col min="7443" max="7444" width="9" style="1"/>
    <col min="7445" max="7445" width="15.625" style="1" customWidth="1"/>
    <col min="7446" max="7447" width="9" style="1"/>
    <col min="7448" max="7448" width="15.625" style="1" customWidth="1"/>
    <col min="7449" max="7450" width="9" style="1"/>
    <col min="7451" max="7451" width="15.625" style="1" customWidth="1"/>
    <col min="7452" max="7453" width="9" style="1"/>
    <col min="7454" max="7454" width="15.625" style="1" customWidth="1"/>
    <col min="7455" max="7679" width="9" style="1"/>
    <col min="7680" max="7680" width="30.125" style="1" customWidth="1"/>
    <col min="7681" max="7681" width="15.625" style="1" customWidth="1"/>
    <col min="7682" max="7682" width="9" style="1"/>
    <col min="7683" max="7683" width="15.625" style="1" customWidth="1"/>
    <col min="7684" max="7685" width="9" style="1"/>
    <col min="7686" max="7686" width="15.625" style="1" customWidth="1"/>
    <col min="7687" max="7688" width="9" style="1"/>
    <col min="7689" max="7689" width="15.625" style="1" customWidth="1"/>
    <col min="7690" max="7691" width="9" style="1"/>
    <col min="7692" max="7692" width="15.625" style="1" customWidth="1"/>
    <col min="7693" max="7694" width="9" style="1"/>
    <col min="7695" max="7695" width="15.625" style="1" customWidth="1"/>
    <col min="7696" max="7697" width="9" style="1"/>
    <col min="7698" max="7698" width="15.625" style="1" customWidth="1"/>
    <col min="7699" max="7700" width="9" style="1"/>
    <col min="7701" max="7701" width="15.625" style="1" customWidth="1"/>
    <col min="7702" max="7703" width="9" style="1"/>
    <col min="7704" max="7704" width="15.625" style="1" customWidth="1"/>
    <col min="7705" max="7706" width="9" style="1"/>
    <col min="7707" max="7707" width="15.625" style="1" customWidth="1"/>
    <col min="7708" max="7709" width="9" style="1"/>
    <col min="7710" max="7710" width="15.625" style="1" customWidth="1"/>
    <col min="7711" max="7935" width="9" style="1"/>
    <col min="7936" max="7936" width="30.125" style="1" customWidth="1"/>
    <col min="7937" max="7937" width="15.625" style="1" customWidth="1"/>
    <col min="7938" max="7938" width="9" style="1"/>
    <col min="7939" max="7939" width="15.625" style="1" customWidth="1"/>
    <col min="7940" max="7941" width="9" style="1"/>
    <col min="7942" max="7942" width="15.625" style="1" customWidth="1"/>
    <col min="7943" max="7944" width="9" style="1"/>
    <col min="7945" max="7945" width="15.625" style="1" customWidth="1"/>
    <col min="7946" max="7947" width="9" style="1"/>
    <col min="7948" max="7948" width="15.625" style="1" customWidth="1"/>
    <col min="7949" max="7950" width="9" style="1"/>
    <col min="7951" max="7951" width="15.625" style="1" customWidth="1"/>
    <col min="7952" max="7953" width="9" style="1"/>
    <col min="7954" max="7954" width="15.625" style="1" customWidth="1"/>
    <col min="7955" max="7956" width="9" style="1"/>
    <col min="7957" max="7957" width="15.625" style="1" customWidth="1"/>
    <col min="7958" max="7959" width="9" style="1"/>
    <col min="7960" max="7960" width="15.625" style="1" customWidth="1"/>
    <col min="7961" max="7962" width="9" style="1"/>
    <col min="7963" max="7963" width="15.625" style="1" customWidth="1"/>
    <col min="7964" max="7965" width="9" style="1"/>
    <col min="7966" max="7966" width="15.625" style="1" customWidth="1"/>
    <col min="7967" max="8191" width="9" style="1"/>
    <col min="8192" max="8192" width="30.125" style="1" customWidth="1"/>
    <col min="8193" max="8193" width="15.625" style="1" customWidth="1"/>
    <col min="8194" max="8194" width="9" style="1"/>
    <col min="8195" max="8195" width="15.625" style="1" customWidth="1"/>
    <col min="8196" max="8197" width="9" style="1"/>
    <col min="8198" max="8198" width="15.625" style="1" customWidth="1"/>
    <col min="8199" max="8200" width="9" style="1"/>
    <col min="8201" max="8201" width="15.625" style="1" customWidth="1"/>
    <col min="8202" max="8203" width="9" style="1"/>
    <col min="8204" max="8204" width="15.625" style="1" customWidth="1"/>
    <col min="8205" max="8206" width="9" style="1"/>
    <col min="8207" max="8207" width="15.625" style="1" customWidth="1"/>
    <col min="8208" max="8209" width="9" style="1"/>
    <col min="8210" max="8210" width="15.625" style="1" customWidth="1"/>
    <col min="8211" max="8212" width="9" style="1"/>
    <col min="8213" max="8213" width="15.625" style="1" customWidth="1"/>
    <col min="8214" max="8215" width="9" style="1"/>
    <col min="8216" max="8216" width="15.625" style="1" customWidth="1"/>
    <col min="8217" max="8218" width="9" style="1"/>
    <col min="8219" max="8219" width="15.625" style="1" customWidth="1"/>
    <col min="8220" max="8221" width="9" style="1"/>
    <col min="8222" max="8222" width="15.625" style="1" customWidth="1"/>
    <col min="8223" max="8447" width="9" style="1"/>
    <col min="8448" max="8448" width="30.125" style="1" customWidth="1"/>
    <col min="8449" max="8449" width="15.625" style="1" customWidth="1"/>
    <col min="8450" max="8450" width="9" style="1"/>
    <col min="8451" max="8451" width="15.625" style="1" customWidth="1"/>
    <col min="8452" max="8453" width="9" style="1"/>
    <col min="8454" max="8454" width="15.625" style="1" customWidth="1"/>
    <col min="8455" max="8456" width="9" style="1"/>
    <col min="8457" max="8457" width="15.625" style="1" customWidth="1"/>
    <col min="8458" max="8459" width="9" style="1"/>
    <col min="8460" max="8460" width="15.625" style="1" customWidth="1"/>
    <col min="8461" max="8462" width="9" style="1"/>
    <col min="8463" max="8463" width="15.625" style="1" customWidth="1"/>
    <col min="8464" max="8465" width="9" style="1"/>
    <col min="8466" max="8466" width="15.625" style="1" customWidth="1"/>
    <col min="8467" max="8468" width="9" style="1"/>
    <col min="8469" max="8469" width="15.625" style="1" customWidth="1"/>
    <col min="8470" max="8471" width="9" style="1"/>
    <col min="8472" max="8472" width="15.625" style="1" customWidth="1"/>
    <col min="8473" max="8474" width="9" style="1"/>
    <col min="8475" max="8475" width="15.625" style="1" customWidth="1"/>
    <col min="8476" max="8477" width="9" style="1"/>
    <col min="8478" max="8478" width="15.625" style="1" customWidth="1"/>
    <col min="8479" max="8703" width="9" style="1"/>
    <col min="8704" max="8704" width="30.125" style="1" customWidth="1"/>
    <col min="8705" max="8705" width="15.625" style="1" customWidth="1"/>
    <col min="8706" max="8706" width="9" style="1"/>
    <col min="8707" max="8707" width="15.625" style="1" customWidth="1"/>
    <col min="8708" max="8709" width="9" style="1"/>
    <col min="8710" max="8710" width="15.625" style="1" customWidth="1"/>
    <col min="8711" max="8712" width="9" style="1"/>
    <col min="8713" max="8713" width="15.625" style="1" customWidth="1"/>
    <col min="8714" max="8715" width="9" style="1"/>
    <col min="8716" max="8716" width="15.625" style="1" customWidth="1"/>
    <col min="8717" max="8718" width="9" style="1"/>
    <col min="8719" max="8719" width="15.625" style="1" customWidth="1"/>
    <col min="8720" max="8721" width="9" style="1"/>
    <col min="8722" max="8722" width="15.625" style="1" customWidth="1"/>
    <col min="8723" max="8724" width="9" style="1"/>
    <col min="8725" max="8725" width="15.625" style="1" customWidth="1"/>
    <col min="8726" max="8727" width="9" style="1"/>
    <col min="8728" max="8728" width="15.625" style="1" customWidth="1"/>
    <col min="8729" max="8730" width="9" style="1"/>
    <col min="8731" max="8731" width="15.625" style="1" customWidth="1"/>
    <col min="8732" max="8733" width="9" style="1"/>
    <col min="8734" max="8734" width="15.625" style="1" customWidth="1"/>
    <col min="8735" max="8959" width="9" style="1"/>
    <col min="8960" max="8960" width="30.125" style="1" customWidth="1"/>
    <col min="8961" max="8961" width="15.625" style="1" customWidth="1"/>
    <col min="8962" max="8962" width="9" style="1"/>
    <col min="8963" max="8963" width="15.625" style="1" customWidth="1"/>
    <col min="8964" max="8965" width="9" style="1"/>
    <col min="8966" max="8966" width="15.625" style="1" customWidth="1"/>
    <col min="8967" max="8968" width="9" style="1"/>
    <col min="8969" max="8969" width="15.625" style="1" customWidth="1"/>
    <col min="8970" max="8971" width="9" style="1"/>
    <col min="8972" max="8972" width="15.625" style="1" customWidth="1"/>
    <col min="8973" max="8974" width="9" style="1"/>
    <col min="8975" max="8975" width="15.625" style="1" customWidth="1"/>
    <col min="8976" max="8977" width="9" style="1"/>
    <col min="8978" max="8978" width="15.625" style="1" customWidth="1"/>
    <col min="8979" max="8980" width="9" style="1"/>
    <col min="8981" max="8981" width="15.625" style="1" customWidth="1"/>
    <col min="8982" max="8983" width="9" style="1"/>
    <col min="8984" max="8984" width="15.625" style="1" customWidth="1"/>
    <col min="8985" max="8986" width="9" style="1"/>
    <col min="8987" max="8987" width="15.625" style="1" customWidth="1"/>
    <col min="8988" max="8989" width="9" style="1"/>
    <col min="8990" max="8990" width="15.625" style="1" customWidth="1"/>
    <col min="8991" max="9215" width="9" style="1"/>
    <col min="9216" max="9216" width="30.125" style="1" customWidth="1"/>
    <col min="9217" max="9217" width="15.625" style="1" customWidth="1"/>
    <col min="9218" max="9218" width="9" style="1"/>
    <col min="9219" max="9219" width="15.625" style="1" customWidth="1"/>
    <col min="9220" max="9221" width="9" style="1"/>
    <col min="9222" max="9222" width="15.625" style="1" customWidth="1"/>
    <col min="9223" max="9224" width="9" style="1"/>
    <col min="9225" max="9225" width="15.625" style="1" customWidth="1"/>
    <col min="9226" max="9227" width="9" style="1"/>
    <col min="9228" max="9228" width="15.625" style="1" customWidth="1"/>
    <col min="9229" max="9230" width="9" style="1"/>
    <col min="9231" max="9231" width="15.625" style="1" customWidth="1"/>
    <col min="9232" max="9233" width="9" style="1"/>
    <col min="9234" max="9234" width="15.625" style="1" customWidth="1"/>
    <col min="9235" max="9236" width="9" style="1"/>
    <col min="9237" max="9237" width="15.625" style="1" customWidth="1"/>
    <col min="9238" max="9239" width="9" style="1"/>
    <col min="9240" max="9240" width="15.625" style="1" customWidth="1"/>
    <col min="9241" max="9242" width="9" style="1"/>
    <col min="9243" max="9243" width="15.625" style="1" customWidth="1"/>
    <col min="9244" max="9245" width="9" style="1"/>
    <col min="9246" max="9246" width="15.625" style="1" customWidth="1"/>
    <col min="9247" max="9471" width="9" style="1"/>
    <col min="9472" max="9472" width="30.125" style="1" customWidth="1"/>
    <col min="9473" max="9473" width="15.625" style="1" customWidth="1"/>
    <col min="9474" max="9474" width="9" style="1"/>
    <col min="9475" max="9475" width="15.625" style="1" customWidth="1"/>
    <col min="9476" max="9477" width="9" style="1"/>
    <col min="9478" max="9478" width="15.625" style="1" customWidth="1"/>
    <col min="9479" max="9480" width="9" style="1"/>
    <col min="9481" max="9481" width="15.625" style="1" customWidth="1"/>
    <col min="9482" max="9483" width="9" style="1"/>
    <col min="9484" max="9484" width="15.625" style="1" customWidth="1"/>
    <col min="9485" max="9486" width="9" style="1"/>
    <col min="9487" max="9487" width="15.625" style="1" customWidth="1"/>
    <col min="9488" max="9489" width="9" style="1"/>
    <col min="9490" max="9490" width="15.625" style="1" customWidth="1"/>
    <col min="9491" max="9492" width="9" style="1"/>
    <col min="9493" max="9493" width="15.625" style="1" customWidth="1"/>
    <col min="9494" max="9495" width="9" style="1"/>
    <col min="9496" max="9496" width="15.625" style="1" customWidth="1"/>
    <col min="9497" max="9498" width="9" style="1"/>
    <col min="9499" max="9499" width="15.625" style="1" customWidth="1"/>
    <col min="9500" max="9501" width="9" style="1"/>
    <col min="9502" max="9502" width="15.625" style="1" customWidth="1"/>
    <col min="9503" max="9727" width="9" style="1"/>
    <col min="9728" max="9728" width="30.125" style="1" customWidth="1"/>
    <col min="9729" max="9729" width="15.625" style="1" customWidth="1"/>
    <col min="9730" max="9730" width="9" style="1"/>
    <col min="9731" max="9731" width="15.625" style="1" customWidth="1"/>
    <col min="9732" max="9733" width="9" style="1"/>
    <col min="9734" max="9734" width="15.625" style="1" customWidth="1"/>
    <col min="9735" max="9736" width="9" style="1"/>
    <col min="9737" max="9737" width="15.625" style="1" customWidth="1"/>
    <col min="9738" max="9739" width="9" style="1"/>
    <col min="9740" max="9740" width="15.625" style="1" customWidth="1"/>
    <col min="9741" max="9742" width="9" style="1"/>
    <col min="9743" max="9743" width="15.625" style="1" customWidth="1"/>
    <col min="9744" max="9745" width="9" style="1"/>
    <col min="9746" max="9746" width="15.625" style="1" customWidth="1"/>
    <col min="9747" max="9748" width="9" style="1"/>
    <col min="9749" max="9749" width="15.625" style="1" customWidth="1"/>
    <col min="9750" max="9751" width="9" style="1"/>
    <col min="9752" max="9752" width="15.625" style="1" customWidth="1"/>
    <col min="9753" max="9754" width="9" style="1"/>
    <col min="9755" max="9755" width="15.625" style="1" customWidth="1"/>
    <col min="9756" max="9757" width="9" style="1"/>
    <col min="9758" max="9758" width="15.625" style="1" customWidth="1"/>
    <col min="9759" max="9983" width="9" style="1"/>
    <col min="9984" max="9984" width="30.125" style="1" customWidth="1"/>
    <col min="9985" max="9985" width="15.625" style="1" customWidth="1"/>
    <col min="9986" max="9986" width="9" style="1"/>
    <col min="9987" max="9987" width="15.625" style="1" customWidth="1"/>
    <col min="9988" max="9989" width="9" style="1"/>
    <col min="9990" max="9990" width="15.625" style="1" customWidth="1"/>
    <col min="9991" max="9992" width="9" style="1"/>
    <col min="9993" max="9993" width="15.625" style="1" customWidth="1"/>
    <col min="9994" max="9995" width="9" style="1"/>
    <col min="9996" max="9996" width="15.625" style="1" customWidth="1"/>
    <col min="9997" max="9998" width="9" style="1"/>
    <col min="9999" max="9999" width="15.625" style="1" customWidth="1"/>
    <col min="10000" max="10001" width="9" style="1"/>
    <col min="10002" max="10002" width="15.625" style="1" customWidth="1"/>
    <col min="10003" max="10004" width="9" style="1"/>
    <col min="10005" max="10005" width="15.625" style="1" customWidth="1"/>
    <col min="10006" max="10007" width="9" style="1"/>
    <col min="10008" max="10008" width="15.625" style="1" customWidth="1"/>
    <col min="10009" max="10010" width="9" style="1"/>
    <col min="10011" max="10011" width="15.625" style="1" customWidth="1"/>
    <col min="10012" max="10013" width="9" style="1"/>
    <col min="10014" max="10014" width="15.625" style="1" customWidth="1"/>
    <col min="10015" max="10239" width="9" style="1"/>
    <col min="10240" max="10240" width="30.125" style="1" customWidth="1"/>
    <col min="10241" max="10241" width="15.625" style="1" customWidth="1"/>
    <col min="10242" max="10242" width="9" style="1"/>
    <col min="10243" max="10243" width="15.625" style="1" customWidth="1"/>
    <col min="10244" max="10245" width="9" style="1"/>
    <col min="10246" max="10246" width="15.625" style="1" customWidth="1"/>
    <col min="10247" max="10248" width="9" style="1"/>
    <col min="10249" max="10249" width="15.625" style="1" customWidth="1"/>
    <col min="10250" max="10251" width="9" style="1"/>
    <col min="10252" max="10252" width="15.625" style="1" customWidth="1"/>
    <col min="10253" max="10254" width="9" style="1"/>
    <col min="10255" max="10255" width="15.625" style="1" customWidth="1"/>
    <col min="10256" max="10257" width="9" style="1"/>
    <col min="10258" max="10258" width="15.625" style="1" customWidth="1"/>
    <col min="10259" max="10260" width="9" style="1"/>
    <col min="10261" max="10261" width="15.625" style="1" customWidth="1"/>
    <col min="10262" max="10263" width="9" style="1"/>
    <col min="10264" max="10264" width="15.625" style="1" customWidth="1"/>
    <col min="10265" max="10266" width="9" style="1"/>
    <col min="10267" max="10267" width="15.625" style="1" customWidth="1"/>
    <col min="10268" max="10269" width="9" style="1"/>
    <col min="10270" max="10270" width="15.625" style="1" customWidth="1"/>
    <col min="10271" max="10495" width="9" style="1"/>
    <col min="10496" max="10496" width="30.125" style="1" customWidth="1"/>
    <col min="10497" max="10497" width="15.625" style="1" customWidth="1"/>
    <col min="10498" max="10498" width="9" style="1"/>
    <col min="10499" max="10499" width="15.625" style="1" customWidth="1"/>
    <col min="10500" max="10501" width="9" style="1"/>
    <col min="10502" max="10502" width="15.625" style="1" customWidth="1"/>
    <col min="10503" max="10504" width="9" style="1"/>
    <col min="10505" max="10505" width="15.625" style="1" customWidth="1"/>
    <col min="10506" max="10507" width="9" style="1"/>
    <col min="10508" max="10508" width="15.625" style="1" customWidth="1"/>
    <col min="10509" max="10510" width="9" style="1"/>
    <col min="10511" max="10511" width="15.625" style="1" customWidth="1"/>
    <col min="10512" max="10513" width="9" style="1"/>
    <col min="10514" max="10514" width="15.625" style="1" customWidth="1"/>
    <col min="10515" max="10516" width="9" style="1"/>
    <col min="10517" max="10517" width="15.625" style="1" customWidth="1"/>
    <col min="10518" max="10519" width="9" style="1"/>
    <col min="10520" max="10520" width="15.625" style="1" customWidth="1"/>
    <col min="10521" max="10522" width="9" style="1"/>
    <col min="10523" max="10523" width="15.625" style="1" customWidth="1"/>
    <col min="10524" max="10525" width="9" style="1"/>
    <col min="10526" max="10526" width="15.625" style="1" customWidth="1"/>
    <col min="10527" max="10751" width="9" style="1"/>
    <col min="10752" max="10752" width="30.125" style="1" customWidth="1"/>
    <col min="10753" max="10753" width="15.625" style="1" customWidth="1"/>
    <col min="10754" max="10754" width="9" style="1"/>
    <col min="10755" max="10755" width="15.625" style="1" customWidth="1"/>
    <col min="10756" max="10757" width="9" style="1"/>
    <col min="10758" max="10758" width="15.625" style="1" customWidth="1"/>
    <col min="10759" max="10760" width="9" style="1"/>
    <col min="10761" max="10761" width="15.625" style="1" customWidth="1"/>
    <col min="10762" max="10763" width="9" style="1"/>
    <col min="10764" max="10764" width="15.625" style="1" customWidth="1"/>
    <col min="10765" max="10766" width="9" style="1"/>
    <col min="10767" max="10767" width="15.625" style="1" customWidth="1"/>
    <col min="10768" max="10769" width="9" style="1"/>
    <col min="10770" max="10770" width="15.625" style="1" customWidth="1"/>
    <col min="10771" max="10772" width="9" style="1"/>
    <col min="10773" max="10773" width="15.625" style="1" customWidth="1"/>
    <col min="10774" max="10775" width="9" style="1"/>
    <col min="10776" max="10776" width="15.625" style="1" customWidth="1"/>
    <col min="10777" max="10778" width="9" style="1"/>
    <col min="10779" max="10779" width="15.625" style="1" customWidth="1"/>
    <col min="10780" max="10781" width="9" style="1"/>
    <col min="10782" max="10782" width="15.625" style="1" customWidth="1"/>
    <col min="10783" max="11007" width="9" style="1"/>
    <col min="11008" max="11008" width="30.125" style="1" customWidth="1"/>
    <col min="11009" max="11009" width="15.625" style="1" customWidth="1"/>
    <col min="11010" max="11010" width="9" style="1"/>
    <col min="11011" max="11011" width="15.625" style="1" customWidth="1"/>
    <col min="11012" max="11013" width="9" style="1"/>
    <col min="11014" max="11014" width="15.625" style="1" customWidth="1"/>
    <col min="11015" max="11016" width="9" style="1"/>
    <col min="11017" max="11017" width="15.625" style="1" customWidth="1"/>
    <col min="11018" max="11019" width="9" style="1"/>
    <col min="11020" max="11020" width="15.625" style="1" customWidth="1"/>
    <col min="11021" max="11022" width="9" style="1"/>
    <col min="11023" max="11023" width="15.625" style="1" customWidth="1"/>
    <col min="11024" max="11025" width="9" style="1"/>
    <col min="11026" max="11026" width="15.625" style="1" customWidth="1"/>
    <col min="11027" max="11028" width="9" style="1"/>
    <col min="11029" max="11029" width="15.625" style="1" customWidth="1"/>
    <col min="11030" max="11031" width="9" style="1"/>
    <col min="11032" max="11032" width="15.625" style="1" customWidth="1"/>
    <col min="11033" max="11034" width="9" style="1"/>
    <col min="11035" max="11035" width="15.625" style="1" customWidth="1"/>
    <col min="11036" max="11037" width="9" style="1"/>
    <col min="11038" max="11038" width="15.625" style="1" customWidth="1"/>
    <col min="11039" max="11263" width="9" style="1"/>
    <col min="11264" max="11264" width="30.125" style="1" customWidth="1"/>
    <col min="11265" max="11265" width="15.625" style="1" customWidth="1"/>
    <col min="11266" max="11266" width="9" style="1"/>
    <col min="11267" max="11267" width="15.625" style="1" customWidth="1"/>
    <col min="11268" max="11269" width="9" style="1"/>
    <col min="11270" max="11270" width="15.625" style="1" customWidth="1"/>
    <col min="11271" max="11272" width="9" style="1"/>
    <col min="11273" max="11273" width="15.625" style="1" customWidth="1"/>
    <col min="11274" max="11275" width="9" style="1"/>
    <col min="11276" max="11276" width="15.625" style="1" customWidth="1"/>
    <col min="11277" max="11278" width="9" style="1"/>
    <col min="11279" max="11279" width="15.625" style="1" customWidth="1"/>
    <col min="11280" max="11281" width="9" style="1"/>
    <col min="11282" max="11282" width="15.625" style="1" customWidth="1"/>
    <col min="11283" max="11284" width="9" style="1"/>
    <col min="11285" max="11285" width="15.625" style="1" customWidth="1"/>
    <col min="11286" max="11287" width="9" style="1"/>
    <col min="11288" max="11288" width="15.625" style="1" customWidth="1"/>
    <col min="11289" max="11290" width="9" style="1"/>
    <col min="11291" max="11291" width="15.625" style="1" customWidth="1"/>
    <col min="11292" max="11293" width="9" style="1"/>
    <col min="11294" max="11294" width="15.625" style="1" customWidth="1"/>
    <col min="11295" max="11519" width="9" style="1"/>
    <col min="11520" max="11520" width="30.125" style="1" customWidth="1"/>
    <col min="11521" max="11521" width="15.625" style="1" customWidth="1"/>
    <col min="11522" max="11522" width="9" style="1"/>
    <col min="11523" max="11523" width="15.625" style="1" customWidth="1"/>
    <col min="11524" max="11525" width="9" style="1"/>
    <col min="11526" max="11526" width="15.625" style="1" customWidth="1"/>
    <col min="11527" max="11528" width="9" style="1"/>
    <col min="11529" max="11529" width="15.625" style="1" customWidth="1"/>
    <col min="11530" max="11531" width="9" style="1"/>
    <col min="11532" max="11532" width="15.625" style="1" customWidth="1"/>
    <col min="11533" max="11534" width="9" style="1"/>
    <col min="11535" max="11535" width="15.625" style="1" customWidth="1"/>
    <col min="11536" max="11537" width="9" style="1"/>
    <col min="11538" max="11538" width="15.625" style="1" customWidth="1"/>
    <col min="11539" max="11540" width="9" style="1"/>
    <col min="11541" max="11541" width="15.625" style="1" customWidth="1"/>
    <col min="11542" max="11543" width="9" style="1"/>
    <col min="11544" max="11544" width="15.625" style="1" customWidth="1"/>
    <col min="11545" max="11546" width="9" style="1"/>
    <col min="11547" max="11547" width="15.625" style="1" customWidth="1"/>
    <col min="11548" max="11549" width="9" style="1"/>
    <col min="11550" max="11550" width="15.625" style="1" customWidth="1"/>
    <col min="11551" max="11775" width="9" style="1"/>
    <col min="11776" max="11776" width="30.125" style="1" customWidth="1"/>
    <col min="11777" max="11777" width="15.625" style="1" customWidth="1"/>
    <col min="11778" max="11778" width="9" style="1"/>
    <col min="11779" max="11779" width="15.625" style="1" customWidth="1"/>
    <col min="11780" max="11781" width="9" style="1"/>
    <col min="11782" max="11782" width="15.625" style="1" customWidth="1"/>
    <col min="11783" max="11784" width="9" style="1"/>
    <col min="11785" max="11785" width="15.625" style="1" customWidth="1"/>
    <col min="11786" max="11787" width="9" style="1"/>
    <col min="11788" max="11788" width="15.625" style="1" customWidth="1"/>
    <col min="11789" max="11790" width="9" style="1"/>
    <col min="11791" max="11791" width="15.625" style="1" customWidth="1"/>
    <col min="11792" max="11793" width="9" style="1"/>
    <col min="11794" max="11794" width="15.625" style="1" customWidth="1"/>
    <col min="11795" max="11796" width="9" style="1"/>
    <col min="11797" max="11797" width="15.625" style="1" customWidth="1"/>
    <col min="11798" max="11799" width="9" style="1"/>
    <col min="11800" max="11800" width="15.625" style="1" customWidth="1"/>
    <col min="11801" max="11802" width="9" style="1"/>
    <col min="11803" max="11803" width="15.625" style="1" customWidth="1"/>
    <col min="11804" max="11805" width="9" style="1"/>
    <col min="11806" max="11806" width="15.625" style="1" customWidth="1"/>
    <col min="11807" max="12031" width="9" style="1"/>
    <col min="12032" max="12032" width="30.125" style="1" customWidth="1"/>
    <col min="12033" max="12033" width="15.625" style="1" customWidth="1"/>
    <col min="12034" max="12034" width="9" style="1"/>
    <col min="12035" max="12035" width="15.625" style="1" customWidth="1"/>
    <col min="12036" max="12037" width="9" style="1"/>
    <col min="12038" max="12038" width="15.625" style="1" customWidth="1"/>
    <col min="12039" max="12040" width="9" style="1"/>
    <col min="12041" max="12041" width="15.625" style="1" customWidth="1"/>
    <col min="12042" max="12043" width="9" style="1"/>
    <col min="12044" max="12044" width="15.625" style="1" customWidth="1"/>
    <col min="12045" max="12046" width="9" style="1"/>
    <col min="12047" max="12047" width="15.625" style="1" customWidth="1"/>
    <col min="12048" max="12049" width="9" style="1"/>
    <col min="12050" max="12050" width="15.625" style="1" customWidth="1"/>
    <col min="12051" max="12052" width="9" style="1"/>
    <col min="12053" max="12053" width="15.625" style="1" customWidth="1"/>
    <col min="12054" max="12055" width="9" style="1"/>
    <col min="12056" max="12056" width="15.625" style="1" customWidth="1"/>
    <col min="12057" max="12058" width="9" style="1"/>
    <col min="12059" max="12059" width="15.625" style="1" customWidth="1"/>
    <col min="12060" max="12061" width="9" style="1"/>
    <col min="12062" max="12062" width="15.625" style="1" customWidth="1"/>
    <col min="12063" max="12287" width="9" style="1"/>
    <col min="12288" max="12288" width="30.125" style="1" customWidth="1"/>
    <col min="12289" max="12289" width="15.625" style="1" customWidth="1"/>
    <col min="12290" max="12290" width="9" style="1"/>
    <col min="12291" max="12291" width="15.625" style="1" customWidth="1"/>
    <col min="12292" max="12293" width="9" style="1"/>
    <col min="12294" max="12294" width="15.625" style="1" customWidth="1"/>
    <col min="12295" max="12296" width="9" style="1"/>
    <col min="12297" max="12297" width="15.625" style="1" customWidth="1"/>
    <col min="12298" max="12299" width="9" style="1"/>
    <col min="12300" max="12300" width="15.625" style="1" customWidth="1"/>
    <col min="12301" max="12302" width="9" style="1"/>
    <col min="12303" max="12303" width="15.625" style="1" customWidth="1"/>
    <col min="12304" max="12305" width="9" style="1"/>
    <col min="12306" max="12306" width="15.625" style="1" customWidth="1"/>
    <col min="12307" max="12308" width="9" style="1"/>
    <col min="12309" max="12309" width="15.625" style="1" customWidth="1"/>
    <col min="12310" max="12311" width="9" style="1"/>
    <col min="12312" max="12312" width="15.625" style="1" customWidth="1"/>
    <col min="12313" max="12314" width="9" style="1"/>
    <col min="12315" max="12315" width="15.625" style="1" customWidth="1"/>
    <col min="12316" max="12317" width="9" style="1"/>
    <col min="12318" max="12318" width="15.625" style="1" customWidth="1"/>
    <col min="12319" max="12543" width="9" style="1"/>
    <col min="12544" max="12544" width="30.125" style="1" customWidth="1"/>
    <col min="12545" max="12545" width="15.625" style="1" customWidth="1"/>
    <col min="12546" max="12546" width="9" style="1"/>
    <col min="12547" max="12547" width="15.625" style="1" customWidth="1"/>
    <col min="12548" max="12549" width="9" style="1"/>
    <col min="12550" max="12550" width="15.625" style="1" customWidth="1"/>
    <col min="12551" max="12552" width="9" style="1"/>
    <col min="12553" max="12553" width="15.625" style="1" customWidth="1"/>
    <col min="12554" max="12555" width="9" style="1"/>
    <col min="12556" max="12556" width="15.625" style="1" customWidth="1"/>
    <col min="12557" max="12558" width="9" style="1"/>
    <col min="12559" max="12559" width="15.625" style="1" customWidth="1"/>
    <col min="12560" max="12561" width="9" style="1"/>
    <col min="12562" max="12562" width="15.625" style="1" customWidth="1"/>
    <col min="12563" max="12564" width="9" style="1"/>
    <col min="12565" max="12565" width="15.625" style="1" customWidth="1"/>
    <col min="12566" max="12567" width="9" style="1"/>
    <col min="12568" max="12568" width="15.625" style="1" customWidth="1"/>
    <col min="12569" max="12570" width="9" style="1"/>
    <col min="12571" max="12571" width="15.625" style="1" customWidth="1"/>
    <col min="12572" max="12573" width="9" style="1"/>
    <col min="12574" max="12574" width="15.625" style="1" customWidth="1"/>
    <col min="12575" max="12799" width="9" style="1"/>
    <col min="12800" max="12800" width="30.125" style="1" customWidth="1"/>
    <col min="12801" max="12801" width="15.625" style="1" customWidth="1"/>
    <col min="12802" max="12802" width="9" style="1"/>
    <col min="12803" max="12803" width="15.625" style="1" customWidth="1"/>
    <col min="12804" max="12805" width="9" style="1"/>
    <col min="12806" max="12806" width="15.625" style="1" customWidth="1"/>
    <col min="12807" max="12808" width="9" style="1"/>
    <col min="12809" max="12809" width="15.625" style="1" customWidth="1"/>
    <col min="12810" max="12811" width="9" style="1"/>
    <col min="12812" max="12812" width="15.625" style="1" customWidth="1"/>
    <col min="12813" max="12814" width="9" style="1"/>
    <col min="12815" max="12815" width="15.625" style="1" customWidth="1"/>
    <col min="12816" max="12817" width="9" style="1"/>
    <col min="12818" max="12818" width="15.625" style="1" customWidth="1"/>
    <col min="12819" max="12820" width="9" style="1"/>
    <col min="12821" max="12821" width="15.625" style="1" customWidth="1"/>
    <col min="12822" max="12823" width="9" style="1"/>
    <col min="12824" max="12824" width="15.625" style="1" customWidth="1"/>
    <col min="12825" max="12826" width="9" style="1"/>
    <col min="12827" max="12827" width="15.625" style="1" customWidth="1"/>
    <col min="12828" max="12829" width="9" style="1"/>
    <col min="12830" max="12830" width="15.625" style="1" customWidth="1"/>
    <col min="12831" max="13055" width="9" style="1"/>
    <col min="13056" max="13056" width="30.125" style="1" customWidth="1"/>
    <col min="13057" max="13057" width="15.625" style="1" customWidth="1"/>
    <col min="13058" max="13058" width="9" style="1"/>
    <col min="13059" max="13059" width="15.625" style="1" customWidth="1"/>
    <col min="13060" max="13061" width="9" style="1"/>
    <col min="13062" max="13062" width="15.625" style="1" customWidth="1"/>
    <col min="13063" max="13064" width="9" style="1"/>
    <col min="13065" max="13065" width="15.625" style="1" customWidth="1"/>
    <col min="13066" max="13067" width="9" style="1"/>
    <col min="13068" max="13068" width="15.625" style="1" customWidth="1"/>
    <col min="13069" max="13070" width="9" style="1"/>
    <col min="13071" max="13071" width="15.625" style="1" customWidth="1"/>
    <col min="13072" max="13073" width="9" style="1"/>
    <col min="13074" max="13074" width="15.625" style="1" customWidth="1"/>
    <col min="13075" max="13076" width="9" style="1"/>
    <col min="13077" max="13077" width="15.625" style="1" customWidth="1"/>
    <col min="13078" max="13079" width="9" style="1"/>
    <col min="13080" max="13080" width="15.625" style="1" customWidth="1"/>
    <col min="13081" max="13082" width="9" style="1"/>
    <col min="13083" max="13083" width="15.625" style="1" customWidth="1"/>
    <col min="13084" max="13085" width="9" style="1"/>
    <col min="13086" max="13086" width="15.625" style="1" customWidth="1"/>
    <col min="13087" max="13311" width="9" style="1"/>
    <col min="13312" max="13312" width="30.125" style="1" customWidth="1"/>
    <col min="13313" max="13313" width="15.625" style="1" customWidth="1"/>
    <col min="13314" max="13314" width="9" style="1"/>
    <col min="13315" max="13315" width="15.625" style="1" customWidth="1"/>
    <col min="13316" max="13317" width="9" style="1"/>
    <col min="13318" max="13318" width="15.625" style="1" customWidth="1"/>
    <col min="13319" max="13320" width="9" style="1"/>
    <col min="13321" max="13321" width="15.625" style="1" customWidth="1"/>
    <col min="13322" max="13323" width="9" style="1"/>
    <col min="13324" max="13324" width="15.625" style="1" customWidth="1"/>
    <col min="13325" max="13326" width="9" style="1"/>
    <col min="13327" max="13327" width="15.625" style="1" customWidth="1"/>
    <col min="13328" max="13329" width="9" style="1"/>
    <col min="13330" max="13330" width="15.625" style="1" customWidth="1"/>
    <col min="13331" max="13332" width="9" style="1"/>
    <col min="13333" max="13333" width="15.625" style="1" customWidth="1"/>
    <col min="13334" max="13335" width="9" style="1"/>
    <col min="13336" max="13336" width="15.625" style="1" customWidth="1"/>
    <col min="13337" max="13338" width="9" style="1"/>
    <col min="13339" max="13339" width="15.625" style="1" customWidth="1"/>
    <col min="13340" max="13341" width="9" style="1"/>
    <col min="13342" max="13342" width="15.625" style="1" customWidth="1"/>
    <col min="13343" max="13567" width="9" style="1"/>
    <col min="13568" max="13568" width="30.125" style="1" customWidth="1"/>
    <col min="13569" max="13569" width="15.625" style="1" customWidth="1"/>
    <col min="13570" max="13570" width="9" style="1"/>
    <col min="13571" max="13571" width="15.625" style="1" customWidth="1"/>
    <col min="13572" max="13573" width="9" style="1"/>
    <col min="13574" max="13574" width="15.625" style="1" customWidth="1"/>
    <col min="13575" max="13576" width="9" style="1"/>
    <col min="13577" max="13577" width="15.625" style="1" customWidth="1"/>
    <col min="13578" max="13579" width="9" style="1"/>
    <col min="13580" max="13580" width="15.625" style="1" customWidth="1"/>
    <col min="13581" max="13582" width="9" style="1"/>
    <col min="13583" max="13583" width="15.625" style="1" customWidth="1"/>
    <col min="13584" max="13585" width="9" style="1"/>
    <col min="13586" max="13586" width="15.625" style="1" customWidth="1"/>
    <col min="13587" max="13588" width="9" style="1"/>
    <col min="13589" max="13589" width="15.625" style="1" customWidth="1"/>
    <col min="13590" max="13591" width="9" style="1"/>
    <col min="13592" max="13592" width="15.625" style="1" customWidth="1"/>
    <col min="13593" max="13594" width="9" style="1"/>
    <col min="13595" max="13595" width="15.625" style="1" customWidth="1"/>
    <col min="13596" max="13597" width="9" style="1"/>
    <col min="13598" max="13598" width="15.625" style="1" customWidth="1"/>
    <col min="13599" max="13823" width="9" style="1"/>
    <col min="13824" max="13824" width="30.125" style="1" customWidth="1"/>
    <col min="13825" max="13825" width="15.625" style="1" customWidth="1"/>
    <col min="13826" max="13826" width="9" style="1"/>
    <col min="13827" max="13827" width="15.625" style="1" customWidth="1"/>
    <col min="13828" max="13829" width="9" style="1"/>
    <col min="13830" max="13830" width="15.625" style="1" customWidth="1"/>
    <col min="13831" max="13832" width="9" style="1"/>
    <col min="13833" max="13833" width="15.625" style="1" customWidth="1"/>
    <col min="13834" max="13835" width="9" style="1"/>
    <col min="13836" max="13836" width="15.625" style="1" customWidth="1"/>
    <col min="13837" max="13838" width="9" style="1"/>
    <col min="13839" max="13839" width="15.625" style="1" customWidth="1"/>
    <col min="13840" max="13841" width="9" style="1"/>
    <col min="13842" max="13842" width="15.625" style="1" customWidth="1"/>
    <col min="13843" max="13844" width="9" style="1"/>
    <col min="13845" max="13845" width="15.625" style="1" customWidth="1"/>
    <col min="13846" max="13847" width="9" style="1"/>
    <col min="13848" max="13848" width="15.625" style="1" customWidth="1"/>
    <col min="13849" max="13850" width="9" style="1"/>
    <col min="13851" max="13851" width="15.625" style="1" customWidth="1"/>
    <col min="13852" max="13853" width="9" style="1"/>
    <col min="13854" max="13854" width="15.625" style="1" customWidth="1"/>
    <col min="13855" max="14079" width="9" style="1"/>
    <col min="14080" max="14080" width="30.125" style="1" customWidth="1"/>
    <col min="14081" max="14081" width="15.625" style="1" customWidth="1"/>
    <col min="14082" max="14082" width="9" style="1"/>
    <col min="14083" max="14083" width="15.625" style="1" customWidth="1"/>
    <col min="14084" max="14085" width="9" style="1"/>
    <col min="14086" max="14086" width="15.625" style="1" customWidth="1"/>
    <col min="14087" max="14088" width="9" style="1"/>
    <col min="14089" max="14089" width="15.625" style="1" customWidth="1"/>
    <col min="14090" max="14091" width="9" style="1"/>
    <col min="14092" max="14092" width="15.625" style="1" customWidth="1"/>
    <col min="14093" max="14094" width="9" style="1"/>
    <col min="14095" max="14095" width="15.625" style="1" customWidth="1"/>
    <col min="14096" max="14097" width="9" style="1"/>
    <col min="14098" max="14098" width="15.625" style="1" customWidth="1"/>
    <col min="14099" max="14100" width="9" style="1"/>
    <col min="14101" max="14101" width="15.625" style="1" customWidth="1"/>
    <col min="14102" max="14103" width="9" style="1"/>
    <col min="14104" max="14104" width="15.625" style="1" customWidth="1"/>
    <col min="14105" max="14106" width="9" style="1"/>
    <col min="14107" max="14107" width="15.625" style="1" customWidth="1"/>
    <col min="14108" max="14109" width="9" style="1"/>
    <col min="14110" max="14110" width="15.625" style="1" customWidth="1"/>
    <col min="14111" max="14335" width="9" style="1"/>
    <col min="14336" max="14336" width="30.125" style="1" customWidth="1"/>
    <col min="14337" max="14337" width="15.625" style="1" customWidth="1"/>
    <col min="14338" max="14338" width="9" style="1"/>
    <col min="14339" max="14339" width="15.625" style="1" customWidth="1"/>
    <col min="14340" max="14341" width="9" style="1"/>
    <col min="14342" max="14342" width="15.625" style="1" customWidth="1"/>
    <col min="14343" max="14344" width="9" style="1"/>
    <col min="14345" max="14345" width="15.625" style="1" customWidth="1"/>
    <col min="14346" max="14347" width="9" style="1"/>
    <col min="14348" max="14348" width="15.625" style="1" customWidth="1"/>
    <col min="14349" max="14350" width="9" style="1"/>
    <col min="14351" max="14351" width="15.625" style="1" customWidth="1"/>
    <col min="14352" max="14353" width="9" style="1"/>
    <col min="14354" max="14354" width="15.625" style="1" customWidth="1"/>
    <col min="14355" max="14356" width="9" style="1"/>
    <col min="14357" max="14357" width="15.625" style="1" customWidth="1"/>
    <col min="14358" max="14359" width="9" style="1"/>
    <col min="14360" max="14360" width="15.625" style="1" customWidth="1"/>
    <col min="14361" max="14362" width="9" style="1"/>
    <col min="14363" max="14363" width="15.625" style="1" customWidth="1"/>
    <col min="14364" max="14365" width="9" style="1"/>
    <col min="14366" max="14366" width="15.625" style="1" customWidth="1"/>
    <col min="14367" max="14591" width="9" style="1"/>
    <col min="14592" max="14592" width="30.125" style="1" customWidth="1"/>
    <col min="14593" max="14593" width="15.625" style="1" customWidth="1"/>
    <col min="14594" max="14594" width="9" style="1"/>
    <col min="14595" max="14595" width="15.625" style="1" customWidth="1"/>
    <col min="14596" max="14597" width="9" style="1"/>
    <col min="14598" max="14598" width="15.625" style="1" customWidth="1"/>
    <col min="14599" max="14600" width="9" style="1"/>
    <col min="14601" max="14601" width="15.625" style="1" customWidth="1"/>
    <col min="14602" max="14603" width="9" style="1"/>
    <col min="14604" max="14604" width="15.625" style="1" customWidth="1"/>
    <col min="14605" max="14606" width="9" style="1"/>
    <col min="14607" max="14607" width="15.625" style="1" customWidth="1"/>
    <col min="14608" max="14609" width="9" style="1"/>
    <col min="14610" max="14610" width="15.625" style="1" customWidth="1"/>
    <col min="14611" max="14612" width="9" style="1"/>
    <col min="14613" max="14613" width="15.625" style="1" customWidth="1"/>
    <col min="14614" max="14615" width="9" style="1"/>
    <col min="14616" max="14616" width="15.625" style="1" customWidth="1"/>
    <col min="14617" max="14618" width="9" style="1"/>
    <col min="14619" max="14619" width="15.625" style="1" customWidth="1"/>
    <col min="14620" max="14621" width="9" style="1"/>
    <col min="14622" max="14622" width="15.625" style="1" customWidth="1"/>
    <col min="14623" max="14847" width="9" style="1"/>
    <col min="14848" max="14848" width="30.125" style="1" customWidth="1"/>
    <col min="14849" max="14849" width="15.625" style="1" customWidth="1"/>
    <col min="14850" max="14850" width="9" style="1"/>
    <col min="14851" max="14851" width="15.625" style="1" customWidth="1"/>
    <col min="14852" max="14853" width="9" style="1"/>
    <col min="14854" max="14854" width="15.625" style="1" customWidth="1"/>
    <col min="14855" max="14856" width="9" style="1"/>
    <col min="14857" max="14857" width="15.625" style="1" customWidth="1"/>
    <col min="14858" max="14859" width="9" style="1"/>
    <col min="14860" max="14860" width="15.625" style="1" customWidth="1"/>
    <col min="14861" max="14862" width="9" style="1"/>
    <col min="14863" max="14863" width="15.625" style="1" customWidth="1"/>
    <col min="14864" max="14865" width="9" style="1"/>
    <col min="14866" max="14866" width="15.625" style="1" customWidth="1"/>
    <col min="14867" max="14868" width="9" style="1"/>
    <col min="14869" max="14869" width="15.625" style="1" customWidth="1"/>
    <col min="14870" max="14871" width="9" style="1"/>
    <col min="14872" max="14872" width="15.625" style="1" customWidth="1"/>
    <col min="14873" max="14874" width="9" style="1"/>
    <col min="14875" max="14875" width="15.625" style="1" customWidth="1"/>
    <col min="14876" max="14877" width="9" style="1"/>
    <col min="14878" max="14878" width="15.625" style="1" customWidth="1"/>
    <col min="14879" max="15103" width="9" style="1"/>
    <col min="15104" max="15104" width="30.125" style="1" customWidth="1"/>
    <col min="15105" max="15105" width="15.625" style="1" customWidth="1"/>
    <col min="15106" max="15106" width="9" style="1"/>
    <col min="15107" max="15107" width="15.625" style="1" customWidth="1"/>
    <col min="15108" max="15109" width="9" style="1"/>
    <col min="15110" max="15110" width="15.625" style="1" customWidth="1"/>
    <col min="15111" max="15112" width="9" style="1"/>
    <col min="15113" max="15113" width="15.625" style="1" customWidth="1"/>
    <col min="15114" max="15115" width="9" style="1"/>
    <col min="15116" max="15116" width="15.625" style="1" customWidth="1"/>
    <col min="15117" max="15118" width="9" style="1"/>
    <col min="15119" max="15119" width="15.625" style="1" customWidth="1"/>
    <col min="15120" max="15121" width="9" style="1"/>
    <col min="15122" max="15122" width="15.625" style="1" customWidth="1"/>
    <col min="15123" max="15124" width="9" style="1"/>
    <col min="15125" max="15125" width="15.625" style="1" customWidth="1"/>
    <col min="15126" max="15127" width="9" style="1"/>
    <col min="15128" max="15128" width="15.625" style="1" customWidth="1"/>
    <col min="15129" max="15130" width="9" style="1"/>
    <col min="15131" max="15131" width="15.625" style="1" customWidth="1"/>
    <col min="15132" max="15133" width="9" style="1"/>
    <col min="15134" max="15134" width="15.625" style="1" customWidth="1"/>
    <col min="15135" max="15359" width="9" style="1"/>
    <col min="15360" max="15360" width="30.125" style="1" customWidth="1"/>
    <col min="15361" max="15361" width="15.625" style="1" customWidth="1"/>
    <col min="15362" max="15362" width="9" style="1"/>
    <col min="15363" max="15363" width="15.625" style="1" customWidth="1"/>
    <col min="15364" max="15365" width="9" style="1"/>
    <col min="15366" max="15366" width="15.625" style="1" customWidth="1"/>
    <col min="15367" max="15368" width="9" style="1"/>
    <col min="15369" max="15369" width="15.625" style="1" customWidth="1"/>
    <col min="15370" max="15371" width="9" style="1"/>
    <col min="15372" max="15372" width="15.625" style="1" customWidth="1"/>
    <col min="15373" max="15374" width="9" style="1"/>
    <col min="15375" max="15375" width="15.625" style="1" customWidth="1"/>
    <col min="15376" max="15377" width="9" style="1"/>
    <col min="15378" max="15378" width="15.625" style="1" customWidth="1"/>
    <col min="15379" max="15380" width="9" style="1"/>
    <col min="15381" max="15381" width="15.625" style="1" customWidth="1"/>
    <col min="15382" max="15383" width="9" style="1"/>
    <col min="15384" max="15384" width="15.625" style="1" customWidth="1"/>
    <col min="15385" max="15386" width="9" style="1"/>
    <col min="15387" max="15387" width="15.625" style="1" customWidth="1"/>
    <col min="15388" max="15389" width="9" style="1"/>
    <col min="15390" max="15390" width="15.625" style="1" customWidth="1"/>
    <col min="15391" max="15615" width="9" style="1"/>
    <col min="15616" max="15616" width="30.125" style="1" customWidth="1"/>
    <col min="15617" max="15617" width="15.625" style="1" customWidth="1"/>
    <col min="15618" max="15618" width="9" style="1"/>
    <col min="15619" max="15619" width="15.625" style="1" customWidth="1"/>
    <col min="15620" max="15621" width="9" style="1"/>
    <col min="15622" max="15622" width="15.625" style="1" customWidth="1"/>
    <col min="15623" max="15624" width="9" style="1"/>
    <col min="15625" max="15625" width="15.625" style="1" customWidth="1"/>
    <col min="15626" max="15627" width="9" style="1"/>
    <col min="15628" max="15628" width="15.625" style="1" customWidth="1"/>
    <col min="15629" max="15630" width="9" style="1"/>
    <col min="15631" max="15631" width="15.625" style="1" customWidth="1"/>
    <col min="15632" max="15633" width="9" style="1"/>
    <col min="15634" max="15634" width="15.625" style="1" customWidth="1"/>
    <col min="15635" max="15636" width="9" style="1"/>
    <col min="15637" max="15637" width="15.625" style="1" customWidth="1"/>
    <col min="15638" max="15639" width="9" style="1"/>
    <col min="15640" max="15640" width="15.625" style="1" customWidth="1"/>
    <col min="15641" max="15642" width="9" style="1"/>
    <col min="15643" max="15643" width="15.625" style="1" customWidth="1"/>
    <col min="15644" max="15645" width="9" style="1"/>
    <col min="15646" max="15646" width="15.625" style="1" customWidth="1"/>
    <col min="15647" max="15871" width="9" style="1"/>
    <col min="15872" max="15872" width="30.125" style="1" customWidth="1"/>
    <col min="15873" max="15873" width="15.625" style="1" customWidth="1"/>
    <col min="15874" max="15874" width="9" style="1"/>
    <col min="15875" max="15875" width="15.625" style="1" customWidth="1"/>
    <col min="15876" max="15877" width="9" style="1"/>
    <col min="15878" max="15878" width="15.625" style="1" customWidth="1"/>
    <col min="15879" max="15880" width="9" style="1"/>
    <col min="15881" max="15881" width="15.625" style="1" customWidth="1"/>
    <col min="15882" max="15883" width="9" style="1"/>
    <col min="15884" max="15884" width="15.625" style="1" customWidth="1"/>
    <col min="15885" max="15886" width="9" style="1"/>
    <col min="15887" max="15887" width="15.625" style="1" customWidth="1"/>
    <col min="15888" max="15889" width="9" style="1"/>
    <col min="15890" max="15890" width="15.625" style="1" customWidth="1"/>
    <col min="15891" max="15892" width="9" style="1"/>
    <col min="15893" max="15893" width="15.625" style="1" customWidth="1"/>
    <col min="15894" max="15895" width="9" style="1"/>
    <col min="15896" max="15896" width="15.625" style="1" customWidth="1"/>
    <col min="15897" max="15898" width="9" style="1"/>
    <col min="15899" max="15899" width="15.625" style="1" customWidth="1"/>
    <col min="15900" max="15901" width="9" style="1"/>
    <col min="15902" max="15902" width="15.625" style="1" customWidth="1"/>
    <col min="15903" max="16127" width="9" style="1"/>
    <col min="16128" max="16128" width="30.125" style="1" customWidth="1"/>
    <col min="16129" max="16129" width="15.625" style="1" customWidth="1"/>
    <col min="16130" max="16130" width="9" style="1"/>
    <col min="16131" max="16131" width="15.625" style="1" customWidth="1"/>
    <col min="16132" max="16133" width="9" style="1"/>
    <col min="16134" max="16134" width="15.625" style="1" customWidth="1"/>
    <col min="16135" max="16136" width="9" style="1"/>
    <col min="16137" max="16137" width="15.625" style="1" customWidth="1"/>
    <col min="16138" max="16139" width="9" style="1"/>
    <col min="16140" max="16140" width="15.625" style="1" customWidth="1"/>
    <col min="16141" max="16142" width="9" style="1"/>
    <col min="16143" max="16143" width="15.625" style="1" customWidth="1"/>
    <col min="16144" max="16145" width="9" style="1"/>
    <col min="16146" max="16146" width="15.625" style="1" customWidth="1"/>
    <col min="16147" max="16148" width="9" style="1"/>
    <col min="16149" max="16149" width="15.625" style="1" customWidth="1"/>
    <col min="16150" max="16151" width="9" style="1"/>
    <col min="16152" max="16152" width="15.625" style="1" customWidth="1"/>
    <col min="16153" max="16154" width="9" style="1"/>
    <col min="16155" max="16155" width="15.625" style="1" customWidth="1"/>
    <col min="16156" max="16157" width="9" style="1"/>
    <col min="16158" max="16158" width="15.625" style="1" customWidth="1"/>
    <col min="16159" max="16382" width="9" style="1"/>
    <col min="16383" max="16384" width="9" style="1" customWidth="1"/>
  </cols>
  <sheetData>
    <row r="1" spans="1:23" s="141" customFormat="1" x14ac:dyDescent="0.15">
      <c r="W1" s="214"/>
    </row>
    <row r="2" spans="1:23" s="141" customFormat="1" x14ac:dyDescent="0.15">
      <c r="A2" s="141" t="s">
        <v>223</v>
      </c>
      <c r="W2" s="215" t="s">
        <v>224</v>
      </c>
    </row>
    <row r="3" spans="1:23" x14ac:dyDescent="0.15">
      <c r="A3" s="216" t="s">
        <v>38</v>
      </c>
      <c r="B3" s="9" t="s">
        <v>183</v>
      </c>
      <c r="C3" s="155" t="s">
        <v>49</v>
      </c>
      <c r="D3" s="156"/>
      <c r="E3" s="155" t="s">
        <v>48</v>
      </c>
      <c r="F3" s="156"/>
      <c r="G3" s="155" t="s">
        <v>47</v>
      </c>
      <c r="H3" s="156"/>
      <c r="I3" s="155" t="s">
        <v>46</v>
      </c>
      <c r="J3" s="156"/>
      <c r="K3" s="155" t="s">
        <v>45</v>
      </c>
      <c r="L3" s="156"/>
      <c r="M3" s="155" t="s">
        <v>37</v>
      </c>
      <c r="N3" s="156"/>
      <c r="O3" s="155" t="s">
        <v>36</v>
      </c>
      <c r="P3" s="156"/>
      <c r="Q3" s="155" t="s">
        <v>35</v>
      </c>
      <c r="R3" s="156"/>
      <c r="S3" s="155" t="s">
        <v>34</v>
      </c>
      <c r="T3" s="156"/>
      <c r="U3" s="155" t="s">
        <v>33</v>
      </c>
      <c r="V3" s="156"/>
      <c r="W3" s="183" t="s">
        <v>9</v>
      </c>
    </row>
    <row r="4" spans="1:23" x14ac:dyDescent="0.15">
      <c r="A4" s="217"/>
      <c r="B4" s="9" t="s">
        <v>225</v>
      </c>
      <c r="C4" s="9" t="s">
        <v>32</v>
      </c>
      <c r="D4" s="9" t="s">
        <v>226</v>
      </c>
      <c r="E4" s="9" t="s">
        <v>32</v>
      </c>
      <c r="F4" s="9" t="s">
        <v>226</v>
      </c>
      <c r="G4" s="9" t="s">
        <v>32</v>
      </c>
      <c r="H4" s="9" t="s">
        <v>226</v>
      </c>
      <c r="I4" s="9" t="s">
        <v>32</v>
      </c>
      <c r="J4" s="9" t="s">
        <v>226</v>
      </c>
      <c r="K4" s="9" t="s">
        <v>32</v>
      </c>
      <c r="L4" s="9" t="s">
        <v>226</v>
      </c>
      <c r="M4" s="9" t="s">
        <v>32</v>
      </c>
      <c r="N4" s="9" t="s">
        <v>226</v>
      </c>
      <c r="O4" s="9" t="s">
        <v>32</v>
      </c>
      <c r="P4" s="9" t="s">
        <v>226</v>
      </c>
      <c r="Q4" s="9" t="s">
        <v>32</v>
      </c>
      <c r="R4" s="9" t="s">
        <v>226</v>
      </c>
      <c r="S4" s="9" t="s">
        <v>32</v>
      </c>
      <c r="T4" s="9" t="s">
        <v>226</v>
      </c>
      <c r="U4" s="9" t="s">
        <v>32</v>
      </c>
      <c r="V4" s="9" t="s">
        <v>226</v>
      </c>
      <c r="W4" s="183" t="s">
        <v>226</v>
      </c>
    </row>
    <row r="5" spans="1:23" x14ac:dyDescent="0.15">
      <c r="A5" s="218" t="s">
        <v>30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8"/>
    </row>
    <row r="6" spans="1:23" x14ac:dyDescent="0.15">
      <c r="A6" s="132" t="s">
        <v>86</v>
      </c>
      <c r="B6" s="219">
        <v>1683.5930000000001</v>
      </c>
      <c r="C6" s="220" t="s">
        <v>56</v>
      </c>
      <c r="D6" s="219">
        <v>943.28599999999994</v>
      </c>
      <c r="E6" s="220" t="s">
        <v>7</v>
      </c>
      <c r="F6" s="219">
        <v>508.24799999999999</v>
      </c>
      <c r="G6" s="220" t="s">
        <v>43</v>
      </c>
      <c r="H6" s="219">
        <v>201.25299999999999</v>
      </c>
      <c r="I6" s="220" t="s">
        <v>40</v>
      </c>
      <c r="J6" s="219">
        <v>10.647</v>
      </c>
      <c r="K6" s="220" t="s">
        <v>6</v>
      </c>
      <c r="L6" s="219">
        <v>8.0120000000000005</v>
      </c>
      <c r="M6" s="220" t="s">
        <v>3</v>
      </c>
      <c r="N6" s="220">
        <v>5.9210000000000003</v>
      </c>
      <c r="O6" s="220" t="s">
        <v>41</v>
      </c>
      <c r="P6" s="220">
        <v>3.43</v>
      </c>
      <c r="Q6" s="220" t="s">
        <v>8</v>
      </c>
      <c r="R6" s="220">
        <v>1.6819999999999999</v>
      </c>
      <c r="S6" s="220" t="s">
        <v>28</v>
      </c>
      <c r="T6" s="220">
        <v>0.81100000000000005</v>
      </c>
      <c r="U6" s="220" t="s">
        <v>4</v>
      </c>
      <c r="V6" s="221">
        <v>0.30299999999999999</v>
      </c>
      <c r="W6" s="222"/>
    </row>
    <row r="7" spans="1:23" x14ac:dyDescent="0.15">
      <c r="A7" s="132" t="s">
        <v>169</v>
      </c>
      <c r="B7" s="219">
        <v>2879.1689999999999</v>
      </c>
      <c r="C7" s="220" t="s">
        <v>0</v>
      </c>
      <c r="D7" s="219">
        <v>1211.75</v>
      </c>
      <c r="E7" s="220" t="s">
        <v>29</v>
      </c>
      <c r="F7" s="219">
        <v>733.298</v>
      </c>
      <c r="G7" s="220" t="s">
        <v>3</v>
      </c>
      <c r="H7" s="219">
        <v>276.19900000000001</v>
      </c>
      <c r="I7" s="220" t="s">
        <v>185</v>
      </c>
      <c r="J7" s="219">
        <v>215.35900000000001</v>
      </c>
      <c r="K7" s="220" t="s">
        <v>41</v>
      </c>
      <c r="L7" s="219">
        <v>197.51599999999999</v>
      </c>
      <c r="M7" s="220" t="s">
        <v>28</v>
      </c>
      <c r="N7" s="219">
        <v>108.188</v>
      </c>
      <c r="O7" s="220" t="s">
        <v>186</v>
      </c>
      <c r="P7" s="219">
        <v>67.828000000000003</v>
      </c>
      <c r="Q7" s="220" t="s">
        <v>40</v>
      </c>
      <c r="R7" s="219">
        <v>40.968000000000004</v>
      </c>
      <c r="S7" s="220" t="s">
        <v>20</v>
      </c>
      <c r="T7" s="219">
        <v>18.228000000000002</v>
      </c>
      <c r="U7" s="220" t="s">
        <v>187</v>
      </c>
      <c r="V7" s="219">
        <v>7.625</v>
      </c>
      <c r="W7" s="222">
        <f>B7-(D7+F7+H7+J7+L7+N7+P7+R7+T7+V7)</f>
        <v>2.2100000000000364</v>
      </c>
    </row>
    <row r="8" spans="1:23" x14ac:dyDescent="0.15">
      <c r="A8" s="132" t="s">
        <v>105</v>
      </c>
      <c r="B8" s="219">
        <v>15230.88</v>
      </c>
      <c r="C8" s="220" t="s">
        <v>41</v>
      </c>
      <c r="D8" s="219">
        <v>6514.0230000000001</v>
      </c>
      <c r="E8" s="220" t="s">
        <v>40</v>
      </c>
      <c r="F8" s="219">
        <v>3347.2179999999998</v>
      </c>
      <c r="G8" s="220" t="s">
        <v>3</v>
      </c>
      <c r="H8" s="219">
        <v>1357.396</v>
      </c>
      <c r="I8" s="220" t="s">
        <v>6</v>
      </c>
      <c r="J8" s="219">
        <v>1150.847</v>
      </c>
      <c r="K8" s="220" t="s">
        <v>8</v>
      </c>
      <c r="L8" s="219">
        <v>1104.6590000000001</v>
      </c>
      <c r="M8" s="220" t="s">
        <v>20</v>
      </c>
      <c r="N8" s="219">
        <v>416.42500000000001</v>
      </c>
      <c r="O8" s="220" t="s">
        <v>4</v>
      </c>
      <c r="P8" s="219">
        <v>396.30399999999997</v>
      </c>
      <c r="Q8" s="220" t="s">
        <v>28</v>
      </c>
      <c r="R8" s="219">
        <v>340.93099999999998</v>
      </c>
      <c r="S8" s="220" t="s">
        <v>13</v>
      </c>
      <c r="T8" s="219">
        <v>141.08099999999999</v>
      </c>
      <c r="U8" s="220" t="s">
        <v>14</v>
      </c>
      <c r="V8" s="219">
        <v>136.56100000000001</v>
      </c>
      <c r="W8" s="222">
        <f>B8-(D8+F8+H8+J8+L8+N8+P8+R8+T8+V8)</f>
        <v>325.43499999999949</v>
      </c>
    </row>
    <row r="9" spans="1:23" x14ac:dyDescent="0.15">
      <c r="A9" s="132" t="s">
        <v>168</v>
      </c>
      <c r="B9" s="219">
        <v>153.923</v>
      </c>
      <c r="C9" s="220" t="s">
        <v>0</v>
      </c>
      <c r="D9" s="219">
        <v>63.784999999999997</v>
      </c>
      <c r="E9" s="220" t="s">
        <v>8</v>
      </c>
      <c r="F9" s="219">
        <v>37.463999999999999</v>
      </c>
      <c r="G9" s="220" t="s">
        <v>41</v>
      </c>
      <c r="H9" s="219">
        <v>19.405999999999999</v>
      </c>
      <c r="I9" s="220" t="s">
        <v>185</v>
      </c>
      <c r="J9" s="219">
        <v>14.481</v>
      </c>
      <c r="K9" s="220" t="s">
        <v>40</v>
      </c>
      <c r="L9" s="219">
        <v>9.2390000000000008</v>
      </c>
      <c r="M9" s="220" t="s">
        <v>6</v>
      </c>
      <c r="N9" s="219">
        <v>3.6589999999999998</v>
      </c>
      <c r="O9" s="220" t="s">
        <v>3</v>
      </c>
      <c r="P9" s="219">
        <v>2.5110000000000001</v>
      </c>
      <c r="Q9" s="220" t="s">
        <v>20</v>
      </c>
      <c r="R9" s="220">
        <v>2.3759999999999999</v>
      </c>
      <c r="S9" s="220" t="s">
        <v>186</v>
      </c>
      <c r="T9" s="220">
        <v>1.002</v>
      </c>
      <c r="U9" s="220"/>
      <c r="V9" s="220"/>
      <c r="W9" s="222"/>
    </row>
    <row r="10" spans="1:23" x14ac:dyDescent="0.15">
      <c r="A10" s="132" t="s">
        <v>167</v>
      </c>
      <c r="B10" s="219">
        <v>5886.9059999999999</v>
      </c>
      <c r="C10" s="220" t="s">
        <v>41</v>
      </c>
      <c r="D10" s="219">
        <v>3381.386</v>
      </c>
      <c r="E10" s="220" t="s">
        <v>40</v>
      </c>
      <c r="F10" s="219">
        <v>801.43899999999996</v>
      </c>
      <c r="G10" s="220" t="s">
        <v>3</v>
      </c>
      <c r="H10" s="219">
        <v>549.42499999999995</v>
      </c>
      <c r="I10" s="220" t="s">
        <v>8</v>
      </c>
      <c r="J10" s="219">
        <v>488.95400000000001</v>
      </c>
      <c r="K10" s="220" t="s">
        <v>20</v>
      </c>
      <c r="L10" s="219">
        <v>470.43900000000002</v>
      </c>
      <c r="M10" s="220" t="s">
        <v>4</v>
      </c>
      <c r="N10" s="219">
        <v>95.206000000000003</v>
      </c>
      <c r="O10" s="220" t="s">
        <v>6</v>
      </c>
      <c r="P10" s="219">
        <v>30.178000000000001</v>
      </c>
      <c r="Q10" s="220" t="s">
        <v>28</v>
      </c>
      <c r="R10" s="219">
        <v>26.905000000000001</v>
      </c>
      <c r="S10" s="220" t="s">
        <v>0</v>
      </c>
      <c r="T10" s="219">
        <v>26.28</v>
      </c>
      <c r="U10" s="220" t="s">
        <v>11</v>
      </c>
      <c r="V10" s="219">
        <v>5.9489999999999998</v>
      </c>
      <c r="W10" s="222">
        <f>B10-(D10+F10+H10+J10+L10+N10+P10+R10+T10+V10)</f>
        <v>10.7450000000008</v>
      </c>
    </row>
    <row r="11" spans="1:23" x14ac:dyDescent="0.15">
      <c r="A11" s="132" t="s">
        <v>166</v>
      </c>
      <c r="B11" s="219">
        <v>8031.6210000000001</v>
      </c>
      <c r="C11" s="220" t="s">
        <v>41</v>
      </c>
      <c r="D11" s="219">
        <v>3826.6460000000002</v>
      </c>
      <c r="E11" s="220" t="s">
        <v>40</v>
      </c>
      <c r="F11" s="219">
        <v>2098.7310000000002</v>
      </c>
      <c r="G11" s="220" t="s">
        <v>6</v>
      </c>
      <c r="H11" s="219">
        <v>528.52</v>
      </c>
      <c r="I11" s="220" t="s">
        <v>3</v>
      </c>
      <c r="J11" s="219">
        <v>412.55500000000001</v>
      </c>
      <c r="K11" s="220" t="s">
        <v>28</v>
      </c>
      <c r="L11" s="219">
        <v>364.298</v>
      </c>
      <c r="M11" s="220" t="s">
        <v>8</v>
      </c>
      <c r="N11" s="219">
        <v>330.858</v>
      </c>
      <c r="O11" s="220" t="s">
        <v>20</v>
      </c>
      <c r="P11" s="219">
        <v>328.58100000000002</v>
      </c>
      <c r="Q11" s="220" t="s">
        <v>13</v>
      </c>
      <c r="R11" s="219">
        <v>77.164000000000001</v>
      </c>
      <c r="S11" s="220" t="s">
        <v>4</v>
      </c>
      <c r="T11" s="219">
        <v>64.268000000000001</v>
      </c>
      <c r="U11" s="220"/>
      <c r="V11" s="219"/>
      <c r="W11" s="222"/>
    </row>
    <row r="12" spans="1:23" x14ac:dyDescent="0.15">
      <c r="A12" s="132" t="s">
        <v>165</v>
      </c>
      <c r="B12" s="219">
        <v>1156.914</v>
      </c>
      <c r="C12" s="220" t="s">
        <v>41</v>
      </c>
      <c r="D12" s="219">
        <v>476.99400000000003</v>
      </c>
      <c r="E12" s="220" t="s">
        <v>40</v>
      </c>
      <c r="F12" s="219">
        <v>215.244</v>
      </c>
      <c r="G12" s="220" t="s">
        <v>0</v>
      </c>
      <c r="H12" s="219">
        <v>175.21299999999999</v>
      </c>
      <c r="I12" s="220" t="s">
        <v>20</v>
      </c>
      <c r="J12" s="219">
        <v>84.058999999999997</v>
      </c>
      <c r="K12" s="220" t="s">
        <v>13</v>
      </c>
      <c r="L12" s="219">
        <v>49.292999999999999</v>
      </c>
      <c r="M12" s="220" t="s">
        <v>188</v>
      </c>
      <c r="N12" s="219">
        <v>40.448</v>
      </c>
      <c r="O12" s="220" t="s">
        <v>4</v>
      </c>
      <c r="P12" s="219">
        <v>34.826000000000001</v>
      </c>
      <c r="Q12" s="220" t="s">
        <v>8</v>
      </c>
      <c r="R12" s="219">
        <v>29.986000000000001</v>
      </c>
      <c r="S12" s="220" t="s">
        <v>3</v>
      </c>
      <c r="T12" s="219">
        <v>26.742000000000001</v>
      </c>
      <c r="U12" s="220" t="s">
        <v>11</v>
      </c>
      <c r="V12" s="219">
        <v>19.478999999999999</v>
      </c>
      <c r="W12" s="222">
        <f>B12-(D12+F12+H12+J12+L12+N12+P12+R12+T12+V12)</f>
        <v>4.6299999999998818</v>
      </c>
    </row>
    <row r="13" spans="1:23" x14ac:dyDescent="0.15">
      <c r="A13" s="132" t="s">
        <v>164</v>
      </c>
      <c r="B13" s="219">
        <v>6.3289999999999997</v>
      </c>
      <c r="C13" s="220" t="s">
        <v>41</v>
      </c>
      <c r="D13" s="219">
        <v>4.3220000000000001</v>
      </c>
      <c r="E13" s="220" t="s">
        <v>0</v>
      </c>
      <c r="F13" s="219">
        <v>1.1319999999999999</v>
      </c>
      <c r="G13" s="220" t="s">
        <v>8</v>
      </c>
      <c r="H13" s="219">
        <v>0.875</v>
      </c>
      <c r="I13" s="220"/>
      <c r="J13" s="219"/>
      <c r="K13" s="220"/>
      <c r="L13" s="219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2"/>
    </row>
    <row r="14" spans="1:23" x14ac:dyDescent="0.15">
      <c r="A14" s="132" t="s">
        <v>163</v>
      </c>
      <c r="B14" s="219">
        <v>84.620999999999995</v>
      </c>
      <c r="C14" s="220" t="s">
        <v>0</v>
      </c>
      <c r="D14" s="219">
        <v>76.528999999999996</v>
      </c>
      <c r="E14" s="220" t="s">
        <v>185</v>
      </c>
      <c r="F14" s="219">
        <v>6.8540000000000001</v>
      </c>
      <c r="G14" s="220" t="s">
        <v>186</v>
      </c>
      <c r="H14" s="219">
        <v>1.238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2"/>
    </row>
    <row r="15" spans="1:23" x14ac:dyDescent="0.15">
      <c r="A15" s="132" t="s">
        <v>129</v>
      </c>
      <c r="B15" s="219">
        <v>5825.5559999999996</v>
      </c>
      <c r="C15" s="220" t="s">
        <v>41</v>
      </c>
      <c r="D15" s="219">
        <v>1741.9860000000001</v>
      </c>
      <c r="E15" s="220" t="s">
        <v>40</v>
      </c>
      <c r="F15" s="219">
        <v>1529.0139999999999</v>
      </c>
      <c r="G15" s="220" t="s">
        <v>8</v>
      </c>
      <c r="H15" s="219">
        <v>1231.3440000000001</v>
      </c>
      <c r="I15" s="220" t="s">
        <v>0</v>
      </c>
      <c r="J15" s="219">
        <v>424.988</v>
      </c>
      <c r="K15" s="220" t="s">
        <v>3</v>
      </c>
      <c r="L15" s="219">
        <v>358.15800000000002</v>
      </c>
      <c r="M15" s="220" t="s">
        <v>186</v>
      </c>
      <c r="N15" s="219">
        <v>156.13300000000001</v>
      </c>
      <c r="O15" s="220" t="s">
        <v>20</v>
      </c>
      <c r="P15" s="219">
        <v>142.44499999999999</v>
      </c>
      <c r="Q15" s="220" t="s">
        <v>4</v>
      </c>
      <c r="R15" s="219">
        <v>103.062</v>
      </c>
      <c r="S15" s="220" t="s">
        <v>13</v>
      </c>
      <c r="T15" s="219">
        <v>83.444999999999993</v>
      </c>
      <c r="U15" s="220" t="s">
        <v>28</v>
      </c>
      <c r="V15" s="219">
        <v>54.353000000000002</v>
      </c>
      <c r="W15" s="222">
        <f>B15-(D15+F15+H15+J15+L15+N15+P15+R15+T15+V15)</f>
        <v>0.62799999999970169</v>
      </c>
    </row>
    <row r="16" spans="1:23" x14ac:dyDescent="0.15">
      <c r="A16" s="132" t="s">
        <v>162</v>
      </c>
      <c r="B16" s="219">
        <v>1029.1659999999999</v>
      </c>
      <c r="C16" s="220" t="s">
        <v>41</v>
      </c>
      <c r="D16" s="219">
        <v>432.44099999999997</v>
      </c>
      <c r="E16" s="220" t="s">
        <v>40</v>
      </c>
      <c r="F16" s="219">
        <v>175.68600000000001</v>
      </c>
      <c r="G16" s="220" t="s">
        <v>3</v>
      </c>
      <c r="H16" s="219">
        <v>110.491</v>
      </c>
      <c r="I16" s="220" t="s">
        <v>28</v>
      </c>
      <c r="J16" s="219">
        <v>93.073999999999998</v>
      </c>
      <c r="K16" s="220" t="s">
        <v>20</v>
      </c>
      <c r="L16" s="219">
        <v>80.566000000000003</v>
      </c>
      <c r="M16" s="220" t="s">
        <v>8</v>
      </c>
      <c r="N16" s="219">
        <v>60.633000000000003</v>
      </c>
      <c r="O16" s="220" t="s">
        <v>6</v>
      </c>
      <c r="P16" s="219">
        <v>46.521999999999998</v>
      </c>
      <c r="Q16" s="220" t="s">
        <v>14</v>
      </c>
      <c r="R16" s="219">
        <v>14.378</v>
      </c>
      <c r="S16" s="220" t="s">
        <v>4</v>
      </c>
      <c r="T16" s="219">
        <v>7.0720000000000001</v>
      </c>
      <c r="U16" s="220" t="s">
        <v>29</v>
      </c>
      <c r="V16" s="219">
        <v>5.9240000000000004</v>
      </c>
      <c r="W16" s="222">
        <f>B16-(D16+F16+H16+J16+L16+N16+P16+R16+T16+V16)</f>
        <v>2.3789999999999054</v>
      </c>
    </row>
    <row r="17" spans="1:23" x14ac:dyDescent="0.15">
      <c r="A17" s="132" t="s">
        <v>161</v>
      </c>
      <c r="B17" s="219">
        <v>90.049000000000007</v>
      </c>
      <c r="C17" s="220" t="s">
        <v>40</v>
      </c>
      <c r="D17" s="219">
        <v>39.896000000000001</v>
      </c>
      <c r="E17" s="220" t="s">
        <v>41</v>
      </c>
      <c r="F17" s="219">
        <v>30.587</v>
      </c>
      <c r="G17" s="220" t="s">
        <v>3</v>
      </c>
      <c r="H17" s="219">
        <v>7.399</v>
      </c>
      <c r="I17" s="220" t="s">
        <v>28</v>
      </c>
      <c r="J17" s="219">
        <v>5.476</v>
      </c>
      <c r="K17" s="220" t="s">
        <v>20</v>
      </c>
      <c r="L17" s="219">
        <v>4.6449999999999996</v>
      </c>
      <c r="M17" s="220" t="s">
        <v>4</v>
      </c>
      <c r="N17" s="219">
        <v>0.76900000000000002</v>
      </c>
      <c r="O17" s="220" t="s">
        <v>6</v>
      </c>
      <c r="P17" s="220">
        <v>0.66400000000000003</v>
      </c>
      <c r="Q17" s="220" t="s">
        <v>8</v>
      </c>
      <c r="R17" s="220">
        <v>0.61299999999999999</v>
      </c>
      <c r="S17" s="220"/>
      <c r="T17" s="220"/>
      <c r="U17" s="220"/>
      <c r="V17" s="220"/>
      <c r="W17" s="222"/>
    </row>
    <row r="18" spans="1:23" x14ac:dyDescent="0.15">
      <c r="A18" s="132" t="s">
        <v>160</v>
      </c>
      <c r="B18" s="219">
        <v>114.4</v>
      </c>
      <c r="C18" s="220" t="s">
        <v>0</v>
      </c>
      <c r="D18" s="219">
        <v>80.784000000000006</v>
      </c>
      <c r="E18" s="220" t="s">
        <v>41</v>
      </c>
      <c r="F18" s="219">
        <v>23.561</v>
      </c>
      <c r="G18" s="220" t="s">
        <v>186</v>
      </c>
      <c r="H18" s="219">
        <v>10.055</v>
      </c>
      <c r="I18" s="220"/>
      <c r="J18" s="219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2"/>
    </row>
    <row r="19" spans="1:23" x14ac:dyDescent="0.15">
      <c r="A19" s="132" t="s">
        <v>159</v>
      </c>
      <c r="B19" s="219">
        <v>2058.62</v>
      </c>
      <c r="C19" s="220" t="s">
        <v>41</v>
      </c>
      <c r="D19" s="219">
        <v>736.16300000000001</v>
      </c>
      <c r="E19" s="220" t="s">
        <v>0</v>
      </c>
      <c r="F19" s="219">
        <v>628.56799999999998</v>
      </c>
      <c r="G19" s="220" t="s">
        <v>40</v>
      </c>
      <c r="H19" s="219">
        <v>381.90499999999997</v>
      </c>
      <c r="I19" s="220" t="s">
        <v>3</v>
      </c>
      <c r="J19" s="219">
        <v>141.12200000000001</v>
      </c>
      <c r="K19" s="220" t="s">
        <v>8</v>
      </c>
      <c r="L19" s="219">
        <v>49.451000000000001</v>
      </c>
      <c r="M19" s="220" t="s">
        <v>28</v>
      </c>
      <c r="N19" s="219">
        <v>47.411000000000001</v>
      </c>
      <c r="O19" s="220" t="s">
        <v>20</v>
      </c>
      <c r="P19" s="219">
        <v>39.575000000000003</v>
      </c>
      <c r="Q19" s="220" t="s">
        <v>186</v>
      </c>
      <c r="R19" s="219">
        <v>15.839</v>
      </c>
      <c r="S19" s="220" t="s">
        <v>187</v>
      </c>
      <c r="T19" s="219">
        <v>8.7159999999999993</v>
      </c>
      <c r="U19" s="220" t="s">
        <v>6</v>
      </c>
      <c r="V19" s="219">
        <v>5.3650000000000002</v>
      </c>
      <c r="W19" s="222">
        <f>B19-(D19+F19+H19+J19+L19+N19+P19+R19+T19+V19)</f>
        <v>4.5050000000001091</v>
      </c>
    </row>
    <row r="20" spans="1:23" x14ac:dyDescent="0.15">
      <c r="A20" s="132" t="s">
        <v>158</v>
      </c>
      <c r="B20" s="219">
        <v>181.91300000000001</v>
      </c>
      <c r="C20" s="220" t="s">
        <v>0</v>
      </c>
      <c r="D20" s="219">
        <v>92.835999999999999</v>
      </c>
      <c r="E20" s="220" t="s">
        <v>41</v>
      </c>
      <c r="F20" s="219">
        <v>79.73</v>
      </c>
      <c r="G20" s="220" t="s">
        <v>8</v>
      </c>
      <c r="H20" s="219">
        <v>5.3769999999999998</v>
      </c>
      <c r="I20" s="220" t="s">
        <v>186</v>
      </c>
      <c r="J20" s="219">
        <v>3.4239999999999999</v>
      </c>
      <c r="K20" s="220" t="s">
        <v>3</v>
      </c>
      <c r="L20" s="219">
        <v>0.54600000000000004</v>
      </c>
      <c r="M20" s="220"/>
      <c r="N20" s="219"/>
      <c r="O20" s="220"/>
      <c r="P20" s="219"/>
      <c r="Q20" s="220"/>
      <c r="R20" s="220"/>
      <c r="S20" s="220"/>
      <c r="T20" s="220"/>
      <c r="U20" s="220"/>
      <c r="V20" s="220"/>
      <c r="W20" s="222"/>
    </row>
    <row r="21" spans="1:23" x14ac:dyDescent="0.15">
      <c r="A21" s="132" t="s">
        <v>157</v>
      </c>
      <c r="B21" s="219">
        <v>218.33500000000001</v>
      </c>
      <c r="C21" s="220" t="s">
        <v>0</v>
      </c>
      <c r="D21" s="219">
        <v>109.748</v>
      </c>
      <c r="E21" s="220" t="s">
        <v>41</v>
      </c>
      <c r="F21" s="219">
        <v>91.915999999999997</v>
      </c>
      <c r="G21" s="220" t="s">
        <v>185</v>
      </c>
      <c r="H21" s="219">
        <v>15.291</v>
      </c>
      <c r="I21" s="220" t="s">
        <v>186</v>
      </c>
      <c r="J21" s="219">
        <v>1.38</v>
      </c>
      <c r="K21" s="220"/>
      <c r="L21" s="219"/>
      <c r="M21" s="220"/>
      <c r="N21" s="219"/>
      <c r="O21" s="220"/>
      <c r="P21" s="220"/>
      <c r="Q21" s="220"/>
      <c r="R21" s="220"/>
      <c r="S21" s="220"/>
      <c r="T21" s="220"/>
      <c r="U21" s="220"/>
      <c r="V21" s="220"/>
      <c r="W21" s="222"/>
    </row>
    <row r="22" spans="1:23" x14ac:dyDescent="0.15">
      <c r="A22" s="223" t="s">
        <v>156</v>
      </c>
      <c r="B22" s="219">
        <v>1197.4110000000001</v>
      </c>
      <c r="C22" s="220" t="s">
        <v>0</v>
      </c>
      <c r="D22" s="219">
        <v>379.68400000000003</v>
      </c>
      <c r="E22" s="220" t="s">
        <v>8</v>
      </c>
      <c r="F22" s="219">
        <v>265.33699999999999</v>
      </c>
      <c r="G22" s="220" t="s">
        <v>40</v>
      </c>
      <c r="H22" s="219">
        <v>261.64</v>
      </c>
      <c r="I22" s="220" t="s">
        <v>41</v>
      </c>
      <c r="J22" s="219">
        <v>207.114</v>
      </c>
      <c r="K22" s="220" t="s">
        <v>20</v>
      </c>
      <c r="L22" s="219">
        <v>30.158999999999999</v>
      </c>
      <c r="M22" s="220" t="s">
        <v>3</v>
      </c>
      <c r="N22" s="219">
        <v>26.274999999999999</v>
      </c>
      <c r="O22" s="220" t="s">
        <v>186</v>
      </c>
      <c r="P22" s="219">
        <v>24.719000000000001</v>
      </c>
      <c r="Q22" s="220" t="s">
        <v>187</v>
      </c>
      <c r="R22" s="219">
        <v>2.4830000000000001</v>
      </c>
      <c r="S22" s="220"/>
      <c r="T22" s="220"/>
      <c r="U22" s="220"/>
      <c r="V22" s="220"/>
      <c r="W22" s="222"/>
    </row>
    <row r="23" spans="1:23" x14ac:dyDescent="0.15">
      <c r="A23" s="132" t="s">
        <v>155</v>
      </c>
      <c r="B23" s="219">
        <v>4469.2870000000003</v>
      </c>
      <c r="C23" s="220" t="s">
        <v>41</v>
      </c>
      <c r="D23" s="219">
        <v>1696.7429999999999</v>
      </c>
      <c r="E23" s="220" t="s">
        <v>40</v>
      </c>
      <c r="F23" s="219">
        <v>1063.51</v>
      </c>
      <c r="G23" s="220" t="s">
        <v>8</v>
      </c>
      <c r="H23" s="219">
        <v>541.19000000000005</v>
      </c>
      <c r="I23" s="220" t="s">
        <v>6</v>
      </c>
      <c r="J23" s="219">
        <v>371.73399999999998</v>
      </c>
      <c r="K23" s="220" t="s">
        <v>3</v>
      </c>
      <c r="L23" s="219">
        <v>351.61900000000003</v>
      </c>
      <c r="M23" s="220" t="s">
        <v>13</v>
      </c>
      <c r="N23" s="219">
        <v>151.874</v>
      </c>
      <c r="O23" s="220" t="s">
        <v>28</v>
      </c>
      <c r="P23" s="219">
        <v>54.723999999999997</v>
      </c>
      <c r="Q23" s="220" t="s">
        <v>4</v>
      </c>
      <c r="R23" s="219">
        <v>49.01</v>
      </c>
      <c r="S23" s="220" t="s">
        <v>20</v>
      </c>
      <c r="T23" s="219">
        <v>47.689</v>
      </c>
      <c r="U23" s="220" t="s">
        <v>14</v>
      </c>
      <c r="V23" s="219">
        <v>45.335000000000001</v>
      </c>
      <c r="W23" s="222">
        <f>B23-(D23+F23+H23+J23+L23+N23+P23+R23+T23+V23)</f>
        <v>95.858999999999469</v>
      </c>
    </row>
    <row r="24" spans="1:23" x14ac:dyDescent="0.15">
      <c r="A24" s="132" t="s">
        <v>111</v>
      </c>
      <c r="B24" s="219">
        <v>2918.1779999999999</v>
      </c>
      <c r="C24" s="220" t="s">
        <v>40</v>
      </c>
      <c r="D24" s="219">
        <v>595.81100000000004</v>
      </c>
      <c r="E24" s="220" t="s">
        <v>41</v>
      </c>
      <c r="F24" s="219">
        <v>538.72699999999998</v>
      </c>
      <c r="G24" s="220" t="s">
        <v>3</v>
      </c>
      <c r="H24" s="219">
        <v>535.61800000000005</v>
      </c>
      <c r="I24" s="220" t="s">
        <v>6</v>
      </c>
      <c r="J24" s="219">
        <v>355.53100000000001</v>
      </c>
      <c r="K24" s="220" t="s">
        <v>8</v>
      </c>
      <c r="L24" s="219">
        <v>238.65</v>
      </c>
      <c r="M24" s="220" t="s">
        <v>20</v>
      </c>
      <c r="N24" s="219">
        <v>232.05500000000001</v>
      </c>
      <c r="O24" s="220" t="s">
        <v>1</v>
      </c>
      <c r="P24" s="219">
        <v>139.934</v>
      </c>
      <c r="Q24" s="220" t="s">
        <v>11</v>
      </c>
      <c r="R24" s="219">
        <v>125.663</v>
      </c>
      <c r="S24" s="220" t="s">
        <v>14</v>
      </c>
      <c r="T24" s="219">
        <v>55.412999999999997</v>
      </c>
      <c r="U24" s="220" t="s">
        <v>13</v>
      </c>
      <c r="V24" s="219">
        <v>48.101999999999997</v>
      </c>
      <c r="W24" s="222">
        <f>B24-(D24+F24+H24+J24+L24+N24+P24+R24+T24+V24)</f>
        <v>52.673999999999978</v>
      </c>
    </row>
    <row r="25" spans="1:23" x14ac:dyDescent="0.15">
      <c r="A25" s="132" t="s">
        <v>154</v>
      </c>
      <c r="B25" s="219">
        <v>400.346</v>
      </c>
      <c r="C25" s="220" t="s">
        <v>0</v>
      </c>
      <c r="D25" s="219">
        <v>199.405</v>
      </c>
      <c r="E25" s="220" t="s">
        <v>41</v>
      </c>
      <c r="F25" s="219">
        <v>91.567999999999998</v>
      </c>
      <c r="G25" s="220" t="s">
        <v>40</v>
      </c>
      <c r="H25" s="219">
        <v>47.066000000000003</v>
      </c>
      <c r="I25" s="220" t="s">
        <v>6</v>
      </c>
      <c r="J25" s="219">
        <v>22.631</v>
      </c>
      <c r="K25" s="220" t="s">
        <v>3</v>
      </c>
      <c r="L25" s="219">
        <v>21.843</v>
      </c>
      <c r="M25" s="220" t="s">
        <v>28</v>
      </c>
      <c r="N25" s="219">
        <v>9.3650000000000002</v>
      </c>
      <c r="O25" s="220" t="s">
        <v>8</v>
      </c>
      <c r="P25" s="219">
        <v>3.2130000000000001</v>
      </c>
      <c r="Q25" s="220" t="s">
        <v>186</v>
      </c>
      <c r="R25" s="219">
        <v>2.5990000000000002</v>
      </c>
      <c r="S25" s="220" t="s">
        <v>20</v>
      </c>
      <c r="T25" s="219">
        <v>2.411</v>
      </c>
      <c r="U25" s="220" t="s">
        <v>185</v>
      </c>
      <c r="V25" s="221">
        <v>0.245</v>
      </c>
      <c r="W25" s="222"/>
    </row>
    <row r="26" spans="1:23" x14ac:dyDescent="0.15">
      <c r="A26" s="132" t="s">
        <v>98</v>
      </c>
      <c r="B26" s="219">
        <v>6.875</v>
      </c>
      <c r="C26" s="220" t="s">
        <v>0</v>
      </c>
      <c r="D26" s="219">
        <v>3.206</v>
      </c>
      <c r="E26" s="220" t="s">
        <v>29</v>
      </c>
      <c r="F26" s="219">
        <v>1.506</v>
      </c>
      <c r="G26" s="220" t="s">
        <v>3</v>
      </c>
      <c r="H26" s="219">
        <v>1.488</v>
      </c>
      <c r="I26" s="220" t="s">
        <v>186</v>
      </c>
      <c r="J26" s="219">
        <v>0.67500000000000004</v>
      </c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4"/>
      <c r="W26" s="222"/>
    </row>
    <row r="27" spans="1:23" x14ac:dyDescent="0.15">
      <c r="A27" s="132" t="s">
        <v>83</v>
      </c>
      <c r="B27" s="219">
        <v>489.565</v>
      </c>
      <c r="C27" s="220" t="s">
        <v>0</v>
      </c>
      <c r="D27" s="219">
        <v>258.63900000000001</v>
      </c>
      <c r="E27" s="220" t="s">
        <v>8</v>
      </c>
      <c r="F27" s="219">
        <v>83.674000000000007</v>
      </c>
      <c r="G27" s="220" t="s">
        <v>41</v>
      </c>
      <c r="H27" s="219">
        <v>60.786000000000001</v>
      </c>
      <c r="I27" s="220" t="s">
        <v>28</v>
      </c>
      <c r="J27" s="219">
        <v>60.023000000000003</v>
      </c>
      <c r="K27" s="220" t="s">
        <v>40</v>
      </c>
      <c r="L27" s="219">
        <v>12.746</v>
      </c>
      <c r="M27" s="220" t="s">
        <v>3</v>
      </c>
      <c r="N27" s="219">
        <v>7.5860000000000003</v>
      </c>
      <c r="O27" s="220" t="s">
        <v>20</v>
      </c>
      <c r="P27" s="219">
        <v>3.1280000000000001</v>
      </c>
      <c r="Q27" s="220" t="s">
        <v>185</v>
      </c>
      <c r="R27" s="220">
        <v>2.0350000000000001</v>
      </c>
      <c r="S27" s="220" t="s">
        <v>186</v>
      </c>
      <c r="T27" s="220">
        <v>0.94799999999999995</v>
      </c>
      <c r="U27" s="220"/>
      <c r="V27" s="224"/>
      <c r="W27" s="222"/>
    </row>
    <row r="28" spans="1:23" x14ac:dyDescent="0.15">
      <c r="A28" s="132" t="s">
        <v>153</v>
      </c>
      <c r="B28" s="219">
        <v>586.60299999999995</v>
      </c>
      <c r="C28" s="220" t="s">
        <v>0</v>
      </c>
      <c r="D28" s="219">
        <v>296.726</v>
      </c>
      <c r="E28" s="220" t="s">
        <v>185</v>
      </c>
      <c r="F28" s="219">
        <v>157.81299999999999</v>
      </c>
      <c r="G28" s="220" t="s">
        <v>186</v>
      </c>
      <c r="H28" s="219">
        <v>131.49799999999999</v>
      </c>
      <c r="I28" s="220" t="s">
        <v>6</v>
      </c>
      <c r="J28" s="219">
        <v>0.56599999999999995</v>
      </c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4"/>
      <c r="W28" s="222"/>
    </row>
    <row r="29" spans="1:23" x14ac:dyDescent="0.15">
      <c r="A29" s="132" t="s">
        <v>152</v>
      </c>
      <c r="B29" s="219">
        <v>147.68700000000001</v>
      </c>
      <c r="C29" s="220" t="s">
        <v>40</v>
      </c>
      <c r="D29" s="219">
        <v>104.78100000000001</v>
      </c>
      <c r="E29" s="220" t="s">
        <v>28</v>
      </c>
      <c r="F29" s="219">
        <v>37.872999999999998</v>
      </c>
      <c r="G29" s="220" t="s">
        <v>185</v>
      </c>
      <c r="H29" s="219">
        <v>5.0330000000000004</v>
      </c>
      <c r="I29" s="220"/>
      <c r="J29" s="219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4"/>
      <c r="W29" s="222"/>
    </row>
    <row r="30" spans="1:23" x14ac:dyDescent="0.15">
      <c r="A30" s="132" t="s">
        <v>151</v>
      </c>
      <c r="B30" s="219">
        <v>10.106</v>
      </c>
      <c r="C30" s="220" t="s">
        <v>0</v>
      </c>
      <c r="D30" s="219">
        <v>6.8730000000000002</v>
      </c>
      <c r="E30" s="220" t="s">
        <v>186</v>
      </c>
      <c r="F30" s="220">
        <v>3.2330000000000001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4"/>
      <c r="W30" s="222"/>
    </row>
    <row r="31" spans="1:23" x14ac:dyDescent="0.15">
      <c r="A31" s="132" t="s">
        <v>81</v>
      </c>
      <c r="B31" s="219">
        <v>7708.6639999999998</v>
      </c>
      <c r="C31" s="220" t="s">
        <v>0</v>
      </c>
      <c r="D31" s="219">
        <v>5289.5950000000003</v>
      </c>
      <c r="E31" s="220" t="s">
        <v>186</v>
      </c>
      <c r="F31" s="219">
        <v>1746.2380000000001</v>
      </c>
      <c r="G31" s="220" t="s">
        <v>185</v>
      </c>
      <c r="H31" s="219">
        <v>232.52099999999999</v>
      </c>
      <c r="I31" s="220" t="s">
        <v>41</v>
      </c>
      <c r="J31" s="219">
        <v>166.798</v>
      </c>
      <c r="K31" s="220" t="s">
        <v>8</v>
      </c>
      <c r="L31" s="219">
        <v>134.87899999999999</v>
      </c>
      <c r="M31" s="220" t="s">
        <v>187</v>
      </c>
      <c r="N31" s="219">
        <v>89.129000000000005</v>
      </c>
      <c r="O31" s="220" t="s">
        <v>40</v>
      </c>
      <c r="P31" s="219">
        <v>37.816000000000003</v>
      </c>
      <c r="Q31" s="220" t="s">
        <v>29</v>
      </c>
      <c r="R31" s="219">
        <v>8.3379999999999992</v>
      </c>
      <c r="S31" s="220" t="s">
        <v>189</v>
      </c>
      <c r="T31" s="219">
        <v>3.35</v>
      </c>
      <c r="U31" s="220"/>
      <c r="V31" s="225"/>
      <c r="W31" s="222"/>
    </row>
    <row r="32" spans="1:23" x14ac:dyDescent="0.15">
      <c r="A32" s="132" t="s">
        <v>113</v>
      </c>
      <c r="B32" s="219">
        <v>10.071999999999999</v>
      </c>
      <c r="C32" s="220" t="s">
        <v>29</v>
      </c>
      <c r="D32" s="219">
        <v>10.071999999999999</v>
      </c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4"/>
      <c r="W32" s="222"/>
    </row>
    <row r="33" spans="1:23" x14ac:dyDescent="0.15">
      <c r="A33" s="132" t="s">
        <v>150</v>
      </c>
      <c r="B33" s="219">
        <v>783.96100000000001</v>
      </c>
      <c r="C33" s="220" t="s">
        <v>41</v>
      </c>
      <c r="D33" s="219">
        <v>283.12700000000001</v>
      </c>
      <c r="E33" s="220" t="s">
        <v>8</v>
      </c>
      <c r="F33" s="219">
        <v>272.83800000000002</v>
      </c>
      <c r="G33" s="220" t="s">
        <v>40</v>
      </c>
      <c r="H33" s="219">
        <v>121.84399999999999</v>
      </c>
      <c r="I33" s="220" t="s">
        <v>20</v>
      </c>
      <c r="J33" s="219">
        <v>56.377000000000002</v>
      </c>
      <c r="K33" s="220" t="s">
        <v>3</v>
      </c>
      <c r="L33" s="219">
        <v>27.172000000000001</v>
      </c>
      <c r="M33" s="220" t="s">
        <v>186</v>
      </c>
      <c r="N33" s="219">
        <v>15.005000000000001</v>
      </c>
      <c r="O33" s="220" t="s">
        <v>0</v>
      </c>
      <c r="P33" s="219">
        <v>4.3239999999999998</v>
      </c>
      <c r="Q33" s="220" t="s">
        <v>13</v>
      </c>
      <c r="R33" s="219">
        <v>3.0579999999999998</v>
      </c>
      <c r="S33" s="220" t="s">
        <v>4</v>
      </c>
      <c r="T33" s="226">
        <v>0.216</v>
      </c>
      <c r="U33" s="220"/>
      <c r="V33" s="225"/>
      <c r="W33" s="222"/>
    </row>
    <row r="34" spans="1:23" x14ac:dyDescent="0.15">
      <c r="A34" s="132" t="s">
        <v>149</v>
      </c>
      <c r="B34" s="219">
        <v>6.0519999999999996</v>
      </c>
      <c r="C34" s="220" t="s">
        <v>0</v>
      </c>
      <c r="D34" s="219">
        <v>3.9750000000000001</v>
      </c>
      <c r="E34" s="220" t="s">
        <v>186</v>
      </c>
      <c r="F34" s="219">
        <v>2.077</v>
      </c>
      <c r="G34" s="220"/>
      <c r="H34" s="219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4"/>
      <c r="U34" s="220"/>
      <c r="V34" s="224"/>
      <c r="W34" s="222"/>
    </row>
    <row r="35" spans="1:23" x14ac:dyDescent="0.15">
      <c r="A35" s="132" t="s">
        <v>148</v>
      </c>
      <c r="B35" s="219">
        <v>226.964</v>
      </c>
      <c r="C35" s="220" t="s">
        <v>0</v>
      </c>
      <c r="D35" s="219">
        <v>98.551000000000002</v>
      </c>
      <c r="E35" s="220" t="s">
        <v>186</v>
      </c>
      <c r="F35" s="219">
        <v>84.655000000000001</v>
      </c>
      <c r="G35" s="220" t="s">
        <v>20</v>
      </c>
      <c r="H35" s="219">
        <v>17.539000000000001</v>
      </c>
      <c r="I35" s="220" t="s">
        <v>3</v>
      </c>
      <c r="J35" s="219">
        <v>14.209</v>
      </c>
      <c r="K35" s="220" t="s">
        <v>40</v>
      </c>
      <c r="L35" s="219">
        <v>8.4290000000000003</v>
      </c>
      <c r="M35" s="220" t="s">
        <v>29</v>
      </c>
      <c r="N35" s="219">
        <v>1.546</v>
      </c>
      <c r="O35" s="220" t="s">
        <v>190</v>
      </c>
      <c r="P35" s="219">
        <v>1.1559999999999999</v>
      </c>
      <c r="Q35" s="220" t="s">
        <v>14</v>
      </c>
      <c r="R35" s="219">
        <v>0.57799999999999996</v>
      </c>
      <c r="S35" s="220" t="s">
        <v>41</v>
      </c>
      <c r="T35" s="226">
        <v>0.30099999999999999</v>
      </c>
      <c r="U35" s="220"/>
      <c r="V35" s="224"/>
      <c r="W35" s="222"/>
    </row>
    <row r="36" spans="1:23" x14ac:dyDescent="0.15">
      <c r="A36" s="132" t="s">
        <v>147</v>
      </c>
      <c r="B36" s="219">
        <v>4701.6289999999999</v>
      </c>
      <c r="C36" s="220" t="s">
        <v>185</v>
      </c>
      <c r="D36" s="219">
        <v>3528.6120000000001</v>
      </c>
      <c r="E36" s="220" t="s">
        <v>0</v>
      </c>
      <c r="F36" s="219">
        <v>1033.2470000000001</v>
      </c>
      <c r="G36" s="220" t="s">
        <v>191</v>
      </c>
      <c r="H36" s="219">
        <v>119.52</v>
      </c>
      <c r="I36" s="220" t="s">
        <v>186</v>
      </c>
      <c r="J36" s="219">
        <v>18.260000000000002</v>
      </c>
      <c r="K36" s="220" t="s">
        <v>187</v>
      </c>
      <c r="L36" s="219">
        <v>1.7330000000000001</v>
      </c>
      <c r="M36" s="220" t="s">
        <v>29</v>
      </c>
      <c r="N36" s="226">
        <v>0.25700000000000001</v>
      </c>
      <c r="O36" s="220"/>
      <c r="P36" s="220"/>
      <c r="Q36" s="220"/>
      <c r="R36" s="220"/>
      <c r="S36" s="220"/>
      <c r="T36" s="220"/>
      <c r="U36" s="220"/>
      <c r="V36" s="224"/>
      <c r="W36" s="222"/>
    </row>
    <row r="37" spans="1:23" x14ac:dyDescent="0.15">
      <c r="A37" s="132" t="s">
        <v>108</v>
      </c>
      <c r="B37" s="219">
        <v>684.80499999999995</v>
      </c>
      <c r="C37" s="220" t="s">
        <v>40</v>
      </c>
      <c r="D37" s="219">
        <v>329.916</v>
      </c>
      <c r="E37" s="220" t="s">
        <v>41</v>
      </c>
      <c r="F37" s="219">
        <v>237.76</v>
      </c>
      <c r="G37" s="220" t="s">
        <v>20</v>
      </c>
      <c r="H37" s="219">
        <v>66.117000000000004</v>
      </c>
      <c r="I37" s="220" t="s">
        <v>3</v>
      </c>
      <c r="J37" s="219">
        <v>16.198</v>
      </c>
      <c r="K37" s="220" t="s">
        <v>8</v>
      </c>
      <c r="L37" s="219">
        <v>11.757999999999999</v>
      </c>
      <c r="M37" s="220" t="s">
        <v>6</v>
      </c>
      <c r="N37" s="219">
        <v>10.957000000000001</v>
      </c>
      <c r="O37" s="220" t="s">
        <v>13</v>
      </c>
      <c r="P37" s="219">
        <v>7.0780000000000003</v>
      </c>
      <c r="Q37" s="220" t="s">
        <v>0</v>
      </c>
      <c r="R37" s="219">
        <v>3.7040000000000002</v>
      </c>
      <c r="S37" s="220" t="s">
        <v>4</v>
      </c>
      <c r="T37" s="220">
        <v>1.3169999999999999</v>
      </c>
      <c r="U37" s="220"/>
      <c r="V37" s="224"/>
      <c r="W37" s="222"/>
    </row>
    <row r="38" spans="1:23" x14ac:dyDescent="0.15">
      <c r="A38" s="132" t="s">
        <v>146</v>
      </c>
      <c r="B38" s="219">
        <v>1007.419</v>
      </c>
      <c r="C38" s="220" t="s">
        <v>0</v>
      </c>
      <c r="D38" s="219">
        <v>904.91899999999998</v>
      </c>
      <c r="E38" s="220" t="s">
        <v>186</v>
      </c>
      <c r="F38" s="219">
        <v>48.557000000000002</v>
      </c>
      <c r="G38" s="220" t="s">
        <v>185</v>
      </c>
      <c r="H38" s="219">
        <v>42.415999999999997</v>
      </c>
      <c r="I38" s="220" t="s">
        <v>41</v>
      </c>
      <c r="J38" s="219">
        <v>11.526999999999999</v>
      </c>
      <c r="K38" s="220"/>
      <c r="L38" s="219"/>
      <c r="M38" s="220"/>
      <c r="N38" s="220"/>
      <c r="O38" s="220"/>
      <c r="P38" s="220"/>
      <c r="Q38" s="220"/>
      <c r="R38" s="220"/>
      <c r="S38" s="220"/>
      <c r="T38" s="220"/>
      <c r="U38" s="220"/>
      <c r="V38" s="224"/>
      <c r="W38" s="222"/>
    </row>
    <row r="39" spans="1:23" x14ac:dyDescent="0.15">
      <c r="A39" s="132" t="s">
        <v>145</v>
      </c>
      <c r="B39" s="219">
        <v>15471.916999999999</v>
      </c>
      <c r="C39" s="220" t="s">
        <v>29</v>
      </c>
      <c r="D39" s="219">
        <v>7379.9719999999998</v>
      </c>
      <c r="E39" s="220" t="s">
        <v>0</v>
      </c>
      <c r="F39" s="219">
        <v>2960.431</v>
      </c>
      <c r="G39" s="220" t="s">
        <v>20</v>
      </c>
      <c r="H39" s="219">
        <v>1481.077</v>
      </c>
      <c r="I39" s="220" t="s">
        <v>185</v>
      </c>
      <c r="J39" s="219">
        <v>1005.428</v>
      </c>
      <c r="K39" s="220" t="s">
        <v>3</v>
      </c>
      <c r="L39" s="219">
        <v>828.58</v>
      </c>
      <c r="M39" s="220" t="s">
        <v>186</v>
      </c>
      <c r="N39" s="219">
        <v>742.71199999999999</v>
      </c>
      <c r="O39" s="220" t="s">
        <v>28</v>
      </c>
      <c r="P39" s="219">
        <v>378.29700000000003</v>
      </c>
      <c r="Q39" s="220" t="s">
        <v>41</v>
      </c>
      <c r="R39" s="219">
        <v>202.50299999999999</v>
      </c>
      <c r="S39" s="220" t="s">
        <v>192</v>
      </c>
      <c r="T39" s="219">
        <v>188.809</v>
      </c>
      <c r="U39" s="220" t="s">
        <v>187</v>
      </c>
      <c r="V39" s="225">
        <v>125.40900000000001</v>
      </c>
      <c r="W39" s="222">
        <f>B39-(D39+F39+H39+J39+L39+N39+P39+R39+T39+V39)</f>
        <v>178.69900000000052</v>
      </c>
    </row>
    <row r="40" spans="1:23" x14ac:dyDescent="0.15">
      <c r="A40" s="132" t="s">
        <v>144</v>
      </c>
      <c r="B40" s="219">
        <v>231.04300000000001</v>
      </c>
      <c r="C40" s="220" t="s">
        <v>29</v>
      </c>
      <c r="D40" s="219">
        <v>75.106999999999999</v>
      </c>
      <c r="E40" s="220" t="s">
        <v>41</v>
      </c>
      <c r="F40" s="219">
        <v>52.667999999999999</v>
      </c>
      <c r="G40" s="220" t="s">
        <v>40</v>
      </c>
      <c r="H40" s="219">
        <v>49.451000000000001</v>
      </c>
      <c r="I40" s="220" t="s">
        <v>3</v>
      </c>
      <c r="J40" s="219">
        <v>25.385000000000002</v>
      </c>
      <c r="K40" s="220" t="s">
        <v>8</v>
      </c>
      <c r="L40" s="219">
        <v>9.9280000000000008</v>
      </c>
      <c r="M40" s="220" t="s">
        <v>0</v>
      </c>
      <c r="N40" s="219">
        <v>9.4960000000000004</v>
      </c>
      <c r="O40" s="220" t="s">
        <v>185</v>
      </c>
      <c r="P40" s="219">
        <v>8.375</v>
      </c>
      <c r="Q40" s="220" t="s">
        <v>193</v>
      </c>
      <c r="R40" s="220">
        <v>0.63300000000000001</v>
      </c>
      <c r="S40" s="220"/>
      <c r="T40" s="220"/>
      <c r="U40" s="220"/>
      <c r="V40" s="224"/>
      <c r="W40" s="222"/>
    </row>
    <row r="41" spans="1:23" x14ac:dyDescent="0.15">
      <c r="A41" s="132" t="s">
        <v>133</v>
      </c>
      <c r="B41" s="219">
        <v>21.039000000000001</v>
      </c>
      <c r="C41" s="220" t="s">
        <v>0</v>
      </c>
      <c r="D41" s="219">
        <v>21.039000000000001</v>
      </c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4"/>
      <c r="W41" s="222"/>
    </row>
    <row r="42" spans="1:23" x14ac:dyDescent="0.15">
      <c r="A42" s="132" t="s">
        <v>80</v>
      </c>
      <c r="B42" s="219">
        <v>6.2140000000000004</v>
      </c>
      <c r="C42" s="220" t="s">
        <v>0</v>
      </c>
      <c r="D42" s="219">
        <v>3.7890000000000001</v>
      </c>
      <c r="E42" s="220" t="s">
        <v>186</v>
      </c>
      <c r="F42" s="219">
        <v>2.1030000000000002</v>
      </c>
      <c r="G42" s="220" t="s">
        <v>41</v>
      </c>
      <c r="H42" s="222">
        <v>0.32200000000000001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4"/>
      <c r="W42" s="222"/>
    </row>
    <row r="43" spans="1:23" x14ac:dyDescent="0.15">
      <c r="A43" s="132" t="s">
        <v>143</v>
      </c>
      <c r="B43" s="219">
        <v>10006.459999999999</v>
      </c>
      <c r="C43" s="220" t="s">
        <v>40</v>
      </c>
      <c r="D43" s="219">
        <v>6419.7719999999999</v>
      </c>
      <c r="E43" s="220" t="s">
        <v>8</v>
      </c>
      <c r="F43" s="219">
        <v>1381.442</v>
      </c>
      <c r="G43" s="220" t="s">
        <v>41</v>
      </c>
      <c r="H43" s="219">
        <v>1285.961</v>
      </c>
      <c r="I43" s="220" t="s">
        <v>6</v>
      </c>
      <c r="J43" s="219">
        <v>456.51299999999998</v>
      </c>
      <c r="K43" s="220" t="s">
        <v>14</v>
      </c>
      <c r="L43" s="219">
        <v>147.518</v>
      </c>
      <c r="M43" s="220" t="s">
        <v>3</v>
      </c>
      <c r="N43" s="219">
        <v>98.171999999999997</v>
      </c>
      <c r="O43" s="220" t="s">
        <v>28</v>
      </c>
      <c r="P43" s="219">
        <v>59.915999999999997</v>
      </c>
      <c r="Q43" s="220" t="s">
        <v>0</v>
      </c>
      <c r="R43" s="219">
        <v>53.911999999999999</v>
      </c>
      <c r="S43" s="220" t="s">
        <v>4</v>
      </c>
      <c r="T43" s="219">
        <v>30.187999999999999</v>
      </c>
      <c r="U43" s="220" t="s">
        <v>29</v>
      </c>
      <c r="V43" s="225">
        <v>23.123999999999999</v>
      </c>
      <c r="W43" s="222">
        <f>B43-(D43+F43+H43+J43+L43+N43+P43+R43+T43+V43)</f>
        <v>49.941999999999098</v>
      </c>
    </row>
    <row r="44" spans="1:23" x14ac:dyDescent="0.15">
      <c r="A44" s="132" t="s">
        <v>131</v>
      </c>
      <c r="B44" s="219">
        <v>432.65800000000002</v>
      </c>
      <c r="C44" s="220" t="s">
        <v>41</v>
      </c>
      <c r="D44" s="219">
        <v>159.501</v>
      </c>
      <c r="E44" s="220" t="s">
        <v>40</v>
      </c>
      <c r="F44" s="219">
        <v>109.995</v>
      </c>
      <c r="G44" s="220" t="s">
        <v>11</v>
      </c>
      <c r="H44" s="219">
        <v>56.097999999999999</v>
      </c>
      <c r="I44" s="220" t="s">
        <v>6</v>
      </c>
      <c r="J44" s="219">
        <v>48.493000000000002</v>
      </c>
      <c r="K44" s="220" t="s">
        <v>3</v>
      </c>
      <c r="L44" s="219">
        <v>32.936999999999998</v>
      </c>
      <c r="M44" s="220" t="s">
        <v>8</v>
      </c>
      <c r="N44" s="219">
        <v>11.721</v>
      </c>
      <c r="O44" s="220" t="s">
        <v>194</v>
      </c>
      <c r="P44" s="219">
        <v>7.0289999999999999</v>
      </c>
      <c r="Q44" s="220" t="s">
        <v>20</v>
      </c>
      <c r="R44" s="219">
        <v>5.3129999999999997</v>
      </c>
      <c r="S44" s="220" t="s">
        <v>14</v>
      </c>
      <c r="T44" s="219">
        <v>1.145</v>
      </c>
      <c r="U44" s="220" t="s">
        <v>28</v>
      </c>
      <c r="V44" s="221">
        <v>0.42599999999999999</v>
      </c>
      <c r="W44" s="222"/>
    </row>
    <row r="45" spans="1:23" x14ac:dyDescent="0.15">
      <c r="A45" t="s">
        <v>130</v>
      </c>
      <c r="B45" s="219">
        <v>383.97</v>
      </c>
      <c r="C45" s="220" t="s">
        <v>8</v>
      </c>
      <c r="D45" s="219">
        <v>176.398</v>
      </c>
      <c r="E45" s="220" t="s">
        <v>41</v>
      </c>
      <c r="F45" s="219">
        <v>176.08699999999999</v>
      </c>
      <c r="G45" s="220" t="s">
        <v>40</v>
      </c>
      <c r="H45" s="219">
        <v>22.295000000000002</v>
      </c>
      <c r="I45" s="220" t="s">
        <v>196</v>
      </c>
      <c r="J45" s="219">
        <v>3.5880000000000001</v>
      </c>
      <c r="K45" s="220" t="s">
        <v>20</v>
      </c>
      <c r="L45" s="219">
        <v>2.8769999999999998</v>
      </c>
      <c r="M45" s="220" t="s">
        <v>6</v>
      </c>
      <c r="N45" s="219">
        <v>2.4369999999999998</v>
      </c>
      <c r="O45" s="220" t="s">
        <v>0</v>
      </c>
      <c r="P45" s="226">
        <v>0.28799999999999998</v>
      </c>
      <c r="Q45" s="220"/>
      <c r="R45" s="219"/>
      <c r="S45" s="220"/>
      <c r="T45" s="219"/>
      <c r="U45" s="220"/>
      <c r="V45" s="220"/>
      <c r="W45" s="222"/>
    </row>
    <row r="46" spans="1:23" x14ac:dyDescent="0.15">
      <c r="A46" t="s">
        <v>227</v>
      </c>
      <c r="B46" s="219">
        <v>275.35300000000001</v>
      </c>
      <c r="C46" s="220" t="s">
        <v>8</v>
      </c>
      <c r="D46" s="219">
        <v>95.001999999999995</v>
      </c>
      <c r="E46" s="220" t="s">
        <v>40</v>
      </c>
      <c r="F46" s="219">
        <v>88.471000000000004</v>
      </c>
      <c r="G46" s="220" t="s">
        <v>6</v>
      </c>
      <c r="H46" s="219">
        <v>32.776000000000003</v>
      </c>
      <c r="I46" s="220" t="s">
        <v>20</v>
      </c>
      <c r="J46" s="219">
        <v>23.593</v>
      </c>
      <c r="K46" s="220" t="s">
        <v>198</v>
      </c>
      <c r="L46" s="219">
        <v>13.316000000000001</v>
      </c>
      <c r="M46" s="220" t="s">
        <v>0</v>
      </c>
      <c r="N46" s="219">
        <v>7.4219999999999997</v>
      </c>
      <c r="O46" s="220" t="s">
        <v>41</v>
      </c>
      <c r="P46" s="219">
        <v>6.5430000000000001</v>
      </c>
      <c r="Q46" s="220" t="s">
        <v>191</v>
      </c>
      <c r="R46" s="219">
        <v>4.8289999999999997</v>
      </c>
      <c r="S46" s="220" t="s">
        <v>196</v>
      </c>
      <c r="T46" s="219">
        <v>1.879</v>
      </c>
      <c r="U46" s="220" t="s">
        <v>187</v>
      </c>
      <c r="V46" s="220">
        <v>1.1299999999999999</v>
      </c>
      <c r="W46" s="222"/>
    </row>
    <row r="47" spans="1:23" x14ac:dyDescent="0.15">
      <c r="A47" s="132" t="s">
        <v>96</v>
      </c>
      <c r="B47" s="219">
        <v>2077.0509999999999</v>
      </c>
      <c r="C47" s="220" t="s">
        <v>41</v>
      </c>
      <c r="D47" s="219">
        <v>1226.646</v>
      </c>
      <c r="E47" s="220" t="s">
        <v>19</v>
      </c>
      <c r="F47" s="219">
        <v>324.202</v>
      </c>
      <c r="G47" s="220" t="s">
        <v>20</v>
      </c>
      <c r="H47" s="219">
        <v>163.59</v>
      </c>
      <c r="I47" s="220" t="s">
        <v>3</v>
      </c>
      <c r="J47" s="219">
        <v>105.68300000000001</v>
      </c>
      <c r="K47" s="220" t="s">
        <v>6</v>
      </c>
      <c r="L47" s="219">
        <v>86.337000000000003</v>
      </c>
      <c r="M47" s="220" t="s">
        <v>40</v>
      </c>
      <c r="N47" s="219">
        <v>84.927999999999997</v>
      </c>
      <c r="O47" s="220" t="s">
        <v>11</v>
      </c>
      <c r="P47" s="219">
        <v>58.573</v>
      </c>
      <c r="Q47" s="220" t="s">
        <v>14</v>
      </c>
      <c r="R47" s="219">
        <v>16.018000000000001</v>
      </c>
      <c r="S47" s="220" t="s">
        <v>8</v>
      </c>
      <c r="T47" s="219">
        <v>5.431</v>
      </c>
      <c r="U47" s="220" t="s">
        <v>1</v>
      </c>
      <c r="V47" s="219">
        <v>2.2789999999999999</v>
      </c>
      <c r="W47" s="222">
        <f>B47-(D47+F47+H47+J47+L47+N47+P47+R47+T47+V47)</f>
        <v>3.3640000000000327</v>
      </c>
    </row>
    <row r="48" spans="1:23" x14ac:dyDescent="0.15">
      <c r="A48" s="132" t="s">
        <v>139</v>
      </c>
      <c r="B48" s="219">
        <v>3111.5039999999999</v>
      </c>
      <c r="C48" s="220" t="s">
        <v>41</v>
      </c>
      <c r="D48" s="219">
        <v>1195.05</v>
      </c>
      <c r="E48" s="220" t="s">
        <v>28</v>
      </c>
      <c r="F48" s="219">
        <v>651.04300000000001</v>
      </c>
      <c r="G48" s="220" t="s">
        <v>8</v>
      </c>
      <c r="H48" s="219">
        <v>524.45000000000005</v>
      </c>
      <c r="I48" s="220" t="s">
        <v>20</v>
      </c>
      <c r="J48" s="219">
        <v>286.15100000000001</v>
      </c>
      <c r="K48" s="220" t="s">
        <v>40</v>
      </c>
      <c r="L48" s="219">
        <v>156.523</v>
      </c>
      <c r="M48" s="220" t="s">
        <v>4</v>
      </c>
      <c r="N48" s="219">
        <v>125.788</v>
      </c>
      <c r="O48" s="220" t="s">
        <v>29</v>
      </c>
      <c r="P48" s="219">
        <v>91.055000000000007</v>
      </c>
      <c r="Q48" s="220" t="s">
        <v>0</v>
      </c>
      <c r="R48" s="219">
        <v>38.396000000000001</v>
      </c>
      <c r="S48" s="220" t="s">
        <v>3</v>
      </c>
      <c r="T48" s="219">
        <v>23.744</v>
      </c>
      <c r="U48" s="220" t="s">
        <v>6</v>
      </c>
      <c r="V48" s="219">
        <v>16.994</v>
      </c>
      <c r="W48" s="222">
        <f>B48-(D48+F48+H48+J48+L48+N48+P48+R48+T48+V48)</f>
        <v>2.3099999999999454</v>
      </c>
    </row>
    <row r="49" spans="1:23" x14ac:dyDescent="0.15">
      <c r="A49" s="132" t="s">
        <v>138</v>
      </c>
      <c r="B49" s="219">
        <v>34.375</v>
      </c>
      <c r="C49" s="220" t="s">
        <v>8</v>
      </c>
      <c r="D49" s="219">
        <v>10.734</v>
      </c>
      <c r="E49" s="220" t="s">
        <v>3</v>
      </c>
      <c r="F49" s="219">
        <v>9.8569999999999993</v>
      </c>
      <c r="G49" s="220" t="s">
        <v>41</v>
      </c>
      <c r="H49" s="219">
        <v>8.1470000000000002</v>
      </c>
      <c r="I49" s="220" t="s">
        <v>14</v>
      </c>
      <c r="J49" s="219">
        <v>3.9470000000000001</v>
      </c>
      <c r="K49" s="220" t="s">
        <v>20</v>
      </c>
      <c r="L49" s="219">
        <v>1.69</v>
      </c>
      <c r="M49" s="220"/>
      <c r="N49" s="219"/>
      <c r="O49" s="220"/>
      <c r="P49" s="219"/>
      <c r="Q49" s="220"/>
      <c r="R49" s="219"/>
      <c r="S49" s="220"/>
      <c r="T49" s="220"/>
      <c r="U49" s="220"/>
      <c r="V49" s="220"/>
      <c r="W49" s="222"/>
    </row>
    <row r="50" spans="1:23" x14ac:dyDescent="0.15">
      <c r="A50" s="132" t="s">
        <v>128</v>
      </c>
      <c r="B50" s="219">
        <v>2929.12</v>
      </c>
      <c r="C50" s="220" t="s">
        <v>0</v>
      </c>
      <c r="D50" s="219">
        <v>2017.1379999999999</v>
      </c>
      <c r="E50" s="220" t="s">
        <v>185</v>
      </c>
      <c r="F50" s="219">
        <v>580.91</v>
      </c>
      <c r="G50" s="220" t="s">
        <v>186</v>
      </c>
      <c r="H50" s="219">
        <v>270.67399999999998</v>
      </c>
      <c r="I50" s="220" t="s">
        <v>187</v>
      </c>
      <c r="J50" s="219">
        <v>60.398000000000003</v>
      </c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2"/>
    </row>
    <row r="51" spans="1:23" x14ac:dyDescent="0.15">
      <c r="A51" s="132" t="s">
        <v>137</v>
      </c>
      <c r="B51" s="219">
        <v>4849.07</v>
      </c>
      <c r="C51" s="220" t="s">
        <v>0</v>
      </c>
      <c r="D51" s="219">
        <v>3041.1990000000001</v>
      </c>
      <c r="E51" s="220" t="s">
        <v>185</v>
      </c>
      <c r="F51" s="219">
        <v>592.96500000000003</v>
      </c>
      <c r="G51" s="220" t="s">
        <v>186</v>
      </c>
      <c r="H51" s="219">
        <v>520.11400000000003</v>
      </c>
      <c r="I51" s="220" t="s">
        <v>187</v>
      </c>
      <c r="J51" s="219">
        <v>154.41999999999999</v>
      </c>
      <c r="K51" s="220" t="s">
        <v>29</v>
      </c>
      <c r="L51" s="219">
        <v>150.059</v>
      </c>
      <c r="M51" s="220" t="s">
        <v>41</v>
      </c>
      <c r="N51" s="219">
        <v>99.453000000000003</v>
      </c>
      <c r="O51" s="220" t="s">
        <v>4</v>
      </c>
      <c r="P51" s="219">
        <v>82.301000000000002</v>
      </c>
      <c r="Q51" s="220" t="s">
        <v>3</v>
      </c>
      <c r="R51" s="219">
        <v>58.177</v>
      </c>
      <c r="S51" s="220" t="s">
        <v>40</v>
      </c>
      <c r="T51" s="219">
        <v>49.713000000000001</v>
      </c>
      <c r="U51" s="220" t="s">
        <v>1</v>
      </c>
      <c r="V51" s="219">
        <v>36.295000000000002</v>
      </c>
      <c r="W51" s="222">
        <f>B51-(D51+F51+H51+J51+L51+N51+P51+R51+T51+V51)</f>
        <v>64.373999999998887</v>
      </c>
    </row>
    <row r="52" spans="1:23" x14ac:dyDescent="0.15">
      <c r="A52" s="132" t="s">
        <v>199</v>
      </c>
      <c r="B52" s="227">
        <v>109817.393</v>
      </c>
      <c r="C52" s="228" t="s">
        <v>41</v>
      </c>
      <c r="D52" s="227">
        <v>25267.438999999998</v>
      </c>
      <c r="E52" s="228" t="s">
        <v>0</v>
      </c>
      <c r="F52" s="227">
        <v>19576.451000000001</v>
      </c>
      <c r="G52" s="228" t="s">
        <v>40</v>
      </c>
      <c r="H52" s="227">
        <v>18220.121999999999</v>
      </c>
      <c r="I52" s="228" t="s">
        <v>29</v>
      </c>
      <c r="J52" s="227">
        <v>8564.125</v>
      </c>
      <c r="K52" s="228" t="s">
        <v>8</v>
      </c>
      <c r="L52" s="227">
        <v>7110.7510000000002</v>
      </c>
      <c r="M52" s="228" t="s">
        <v>185</v>
      </c>
      <c r="N52" s="227">
        <v>6417.6350000000002</v>
      </c>
      <c r="O52" s="228" t="s">
        <v>3</v>
      </c>
      <c r="P52" s="227">
        <v>5433.4</v>
      </c>
      <c r="Q52" s="228" t="s">
        <v>20</v>
      </c>
      <c r="R52" s="227">
        <v>4025.8969999999999</v>
      </c>
      <c r="S52" s="228" t="s">
        <v>186</v>
      </c>
      <c r="T52" s="227">
        <v>3900.34</v>
      </c>
      <c r="U52" s="228" t="s">
        <v>6</v>
      </c>
      <c r="V52" s="227">
        <v>3182.009</v>
      </c>
      <c r="W52" s="229">
        <f>B52-(D52+F52+H52+J52+L52+N52+P52+R52+T52+V52)</f>
        <v>8119.224000000002</v>
      </c>
    </row>
    <row r="53" spans="1:23" x14ac:dyDescent="0.15">
      <c r="A53" s="218" t="s">
        <v>27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22"/>
    </row>
    <row r="54" spans="1:23" x14ac:dyDescent="0.15">
      <c r="A54" s="132" t="s">
        <v>86</v>
      </c>
      <c r="B54" s="219">
        <v>46221.504999999997</v>
      </c>
      <c r="C54" s="220" t="s">
        <v>41</v>
      </c>
      <c r="D54" s="219">
        <v>14287.953</v>
      </c>
      <c r="E54" s="220" t="s">
        <v>40</v>
      </c>
      <c r="F54" s="219">
        <v>6729.7240000000002</v>
      </c>
      <c r="G54" s="220" t="s">
        <v>6</v>
      </c>
      <c r="H54" s="219">
        <v>4549.1400000000003</v>
      </c>
      <c r="I54" s="220" t="s">
        <v>20</v>
      </c>
      <c r="J54" s="219">
        <v>4296.3549999999996</v>
      </c>
      <c r="K54" s="220" t="s">
        <v>8</v>
      </c>
      <c r="L54" s="219">
        <v>3575.261</v>
      </c>
      <c r="M54" s="220" t="s">
        <v>4</v>
      </c>
      <c r="N54" s="219">
        <v>3223.8910000000001</v>
      </c>
      <c r="O54" s="220" t="s">
        <v>3</v>
      </c>
      <c r="P54" s="219">
        <v>3092.9810000000002</v>
      </c>
      <c r="Q54" s="220" t="s">
        <v>2</v>
      </c>
      <c r="R54" s="219">
        <v>1913.8320000000001</v>
      </c>
      <c r="S54" s="220" t="s">
        <v>16</v>
      </c>
      <c r="T54" s="219">
        <v>1152.7550000000001</v>
      </c>
      <c r="U54" s="220" t="s">
        <v>14</v>
      </c>
      <c r="V54" s="219">
        <v>1044.1369999999999</v>
      </c>
      <c r="W54" s="222">
        <f t="shared" ref="W54:W62" si="0">B54-(D54+F54+H54+J54+L54+N54+P54+R54+T54+V54)</f>
        <v>2355.4759999999951</v>
      </c>
    </row>
    <row r="55" spans="1:23" x14ac:dyDescent="0.15">
      <c r="A55" s="132" t="s">
        <v>83</v>
      </c>
      <c r="B55" s="219">
        <v>2646.348</v>
      </c>
      <c r="C55" s="220" t="s">
        <v>4</v>
      </c>
      <c r="D55" s="219">
        <v>683.3</v>
      </c>
      <c r="E55" s="220" t="s">
        <v>41</v>
      </c>
      <c r="F55" s="219">
        <v>596.06799999999998</v>
      </c>
      <c r="G55" s="220" t="s">
        <v>20</v>
      </c>
      <c r="H55" s="219">
        <v>571.86800000000005</v>
      </c>
      <c r="I55" s="220" t="s">
        <v>40</v>
      </c>
      <c r="J55" s="219">
        <v>275.113</v>
      </c>
      <c r="K55" s="220" t="s">
        <v>3</v>
      </c>
      <c r="L55" s="219">
        <v>191.446</v>
      </c>
      <c r="M55" s="220" t="s">
        <v>2</v>
      </c>
      <c r="N55" s="219">
        <v>86.436999999999998</v>
      </c>
      <c r="O55" s="220" t="s">
        <v>8</v>
      </c>
      <c r="P55" s="219">
        <v>73.123000000000005</v>
      </c>
      <c r="Q55" s="220" t="s">
        <v>6</v>
      </c>
      <c r="R55" s="219">
        <v>60.225000000000001</v>
      </c>
      <c r="S55" s="220" t="s">
        <v>190</v>
      </c>
      <c r="T55" s="219">
        <v>34.213000000000001</v>
      </c>
      <c r="U55" s="220" t="s">
        <v>16</v>
      </c>
      <c r="V55" s="219">
        <v>14.448</v>
      </c>
      <c r="W55" s="222">
        <f t="shared" si="0"/>
        <v>60.107000000000426</v>
      </c>
    </row>
    <row r="56" spans="1:23" x14ac:dyDescent="0.15">
      <c r="A56" s="132" t="s">
        <v>136</v>
      </c>
      <c r="B56" s="219">
        <v>4444.0959999999995</v>
      </c>
      <c r="C56" s="220" t="s">
        <v>20</v>
      </c>
      <c r="D56" s="219">
        <v>1139.038</v>
      </c>
      <c r="E56" s="220" t="s">
        <v>4</v>
      </c>
      <c r="F56" s="219">
        <v>1021.323</v>
      </c>
      <c r="G56" s="220" t="s">
        <v>41</v>
      </c>
      <c r="H56" s="219">
        <v>639.85</v>
      </c>
      <c r="I56" s="220" t="s">
        <v>2</v>
      </c>
      <c r="J56" s="219">
        <v>409.91</v>
      </c>
      <c r="K56" s="220" t="s">
        <v>40</v>
      </c>
      <c r="L56" s="219">
        <v>326.79500000000002</v>
      </c>
      <c r="M56" s="220" t="s">
        <v>3</v>
      </c>
      <c r="N56" s="219">
        <v>313.16500000000002</v>
      </c>
      <c r="O56" s="220" t="s">
        <v>8</v>
      </c>
      <c r="P56" s="219">
        <v>165.12799999999999</v>
      </c>
      <c r="Q56" s="220" t="s">
        <v>6</v>
      </c>
      <c r="R56" s="219">
        <v>148.49700000000001</v>
      </c>
      <c r="S56" s="220" t="s">
        <v>17</v>
      </c>
      <c r="T56" s="219">
        <v>65.712999999999994</v>
      </c>
      <c r="U56" s="220" t="s">
        <v>16</v>
      </c>
      <c r="V56" s="219">
        <v>59.953000000000003</v>
      </c>
      <c r="W56" s="222">
        <f t="shared" si="0"/>
        <v>154.72399999999925</v>
      </c>
    </row>
    <row r="57" spans="1:23" x14ac:dyDescent="0.15">
      <c r="A57" s="132" t="s">
        <v>135</v>
      </c>
      <c r="B57" s="219">
        <v>16710.092000000001</v>
      </c>
      <c r="C57" s="220" t="s">
        <v>41</v>
      </c>
      <c r="D57" s="219">
        <v>3838.2449999999999</v>
      </c>
      <c r="E57" s="220" t="s">
        <v>20</v>
      </c>
      <c r="F57" s="219">
        <v>3719.402</v>
      </c>
      <c r="G57" s="220" t="s">
        <v>4</v>
      </c>
      <c r="H57" s="219">
        <v>2922.1460000000002</v>
      </c>
      <c r="I57" s="220" t="s">
        <v>2</v>
      </c>
      <c r="J57" s="219">
        <v>1576.9580000000001</v>
      </c>
      <c r="K57" s="220" t="s">
        <v>3</v>
      </c>
      <c r="L57" s="219">
        <v>1072.1220000000001</v>
      </c>
      <c r="M57" s="220" t="s">
        <v>8</v>
      </c>
      <c r="N57" s="219">
        <v>1067.1410000000001</v>
      </c>
      <c r="O57" s="220" t="s">
        <v>6</v>
      </c>
      <c r="P57" s="219">
        <v>798.83699999999999</v>
      </c>
      <c r="Q57" s="220" t="s">
        <v>40</v>
      </c>
      <c r="R57" s="219">
        <v>750.94399999999996</v>
      </c>
      <c r="S57" s="220" t="s">
        <v>201</v>
      </c>
      <c r="T57" s="219">
        <v>277.40800000000002</v>
      </c>
      <c r="U57" s="220" t="s">
        <v>16</v>
      </c>
      <c r="V57" s="219">
        <v>159.489</v>
      </c>
      <c r="W57" s="222">
        <f t="shared" si="0"/>
        <v>527.40000000000327</v>
      </c>
    </row>
    <row r="58" spans="1:23" x14ac:dyDescent="0.15">
      <c r="A58" s="132" t="s">
        <v>134</v>
      </c>
      <c r="B58" s="219">
        <v>1393.4280000000001</v>
      </c>
      <c r="C58" s="220" t="s">
        <v>41</v>
      </c>
      <c r="D58" s="219">
        <v>401.96199999999999</v>
      </c>
      <c r="E58" s="220" t="s">
        <v>20</v>
      </c>
      <c r="F58" s="219">
        <v>221.303</v>
      </c>
      <c r="G58" s="220" t="s">
        <v>2</v>
      </c>
      <c r="H58" s="219">
        <v>218.95400000000001</v>
      </c>
      <c r="I58" s="220" t="s">
        <v>4</v>
      </c>
      <c r="J58" s="219">
        <v>202.078</v>
      </c>
      <c r="K58" s="220" t="s">
        <v>40</v>
      </c>
      <c r="L58" s="219">
        <v>198.50399999999999</v>
      </c>
      <c r="M58" s="220" t="s">
        <v>202</v>
      </c>
      <c r="N58" s="219">
        <v>31.76</v>
      </c>
      <c r="O58" s="220" t="s">
        <v>8</v>
      </c>
      <c r="P58" s="219">
        <v>30.908000000000001</v>
      </c>
      <c r="Q58" s="220" t="s">
        <v>1</v>
      </c>
      <c r="R58" s="219">
        <v>24.146999999999998</v>
      </c>
      <c r="S58" s="220" t="s">
        <v>192</v>
      </c>
      <c r="T58" s="219">
        <v>15.598000000000001</v>
      </c>
      <c r="U58" s="220" t="s">
        <v>3</v>
      </c>
      <c r="V58" s="219">
        <v>11.555</v>
      </c>
      <c r="W58" s="222">
        <f t="shared" si="0"/>
        <v>36.659000000000333</v>
      </c>
    </row>
    <row r="59" spans="1:23" x14ac:dyDescent="0.15">
      <c r="A59" s="132" t="s">
        <v>133</v>
      </c>
      <c r="B59" s="219">
        <v>6652.6509999999998</v>
      </c>
      <c r="C59" s="220" t="s">
        <v>4</v>
      </c>
      <c r="D59" s="219">
        <v>2017.24</v>
      </c>
      <c r="E59" s="220" t="s">
        <v>41</v>
      </c>
      <c r="F59" s="219">
        <v>1214.2929999999999</v>
      </c>
      <c r="G59" s="220" t="s">
        <v>20</v>
      </c>
      <c r="H59" s="219">
        <v>1106.847</v>
      </c>
      <c r="I59" s="220" t="s">
        <v>3</v>
      </c>
      <c r="J59" s="219">
        <v>429.60500000000002</v>
      </c>
      <c r="K59" s="220" t="s">
        <v>2</v>
      </c>
      <c r="L59" s="219">
        <v>396.41699999999997</v>
      </c>
      <c r="M59" s="220" t="s">
        <v>40</v>
      </c>
      <c r="N59" s="219">
        <v>391.702</v>
      </c>
      <c r="O59" s="220" t="s">
        <v>6</v>
      </c>
      <c r="P59" s="219">
        <v>353.18900000000002</v>
      </c>
      <c r="Q59" s="220" t="s">
        <v>8</v>
      </c>
      <c r="R59" s="219">
        <v>251.80099999999999</v>
      </c>
      <c r="S59" s="220" t="s">
        <v>23</v>
      </c>
      <c r="T59" s="219">
        <v>127.02500000000001</v>
      </c>
      <c r="U59" s="220" t="s">
        <v>28</v>
      </c>
      <c r="V59" s="219">
        <v>94.539000000000001</v>
      </c>
      <c r="W59" s="222">
        <f t="shared" si="0"/>
        <v>269.99299999999857</v>
      </c>
    </row>
    <row r="60" spans="1:23" x14ac:dyDescent="0.15">
      <c r="A60" s="132" t="s">
        <v>80</v>
      </c>
      <c r="B60" s="219">
        <v>8047.0389999999998</v>
      </c>
      <c r="C60" s="220" t="s">
        <v>41</v>
      </c>
      <c r="D60" s="219">
        <v>2721.3069999999998</v>
      </c>
      <c r="E60" s="220" t="s">
        <v>1</v>
      </c>
      <c r="F60" s="219">
        <v>1215.8630000000001</v>
      </c>
      <c r="G60" s="220" t="s">
        <v>20</v>
      </c>
      <c r="H60" s="219">
        <v>1033.066</v>
      </c>
      <c r="I60" s="220" t="s">
        <v>4</v>
      </c>
      <c r="J60" s="219">
        <v>1019.325</v>
      </c>
      <c r="K60" s="220" t="s">
        <v>40</v>
      </c>
      <c r="L60" s="219">
        <v>430.69900000000001</v>
      </c>
      <c r="M60" s="220" t="s">
        <v>3</v>
      </c>
      <c r="N60" s="219">
        <v>411.76799999999997</v>
      </c>
      <c r="O60" s="220" t="s">
        <v>6</v>
      </c>
      <c r="P60" s="219">
        <v>411.61599999999999</v>
      </c>
      <c r="Q60" s="220" t="s">
        <v>2</v>
      </c>
      <c r="R60" s="219">
        <v>259.60700000000003</v>
      </c>
      <c r="S60" s="220" t="s">
        <v>8</v>
      </c>
      <c r="T60" s="219">
        <v>223.72499999999999</v>
      </c>
      <c r="U60" s="220" t="s">
        <v>16</v>
      </c>
      <c r="V60" s="219">
        <v>57.469000000000001</v>
      </c>
      <c r="W60" s="222">
        <f t="shared" si="0"/>
        <v>262.59400000000005</v>
      </c>
    </row>
    <row r="61" spans="1:23" x14ac:dyDescent="0.15">
      <c r="A61" s="132" t="s">
        <v>132</v>
      </c>
      <c r="B61" s="219">
        <v>4898.6710000000003</v>
      </c>
      <c r="C61" s="220" t="s">
        <v>41</v>
      </c>
      <c r="D61" s="219">
        <v>1191.1969999999999</v>
      </c>
      <c r="E61" s="220" t="s">
        <v>20</v>
      </c>
      <c r="F61" s="219">
        <v>956.73199999999997</v>
      </c>
      <c r="G61" s="220" t="s">
        <v>4</v>
      </c>
      <c r="H61" s="219">
        <v>878.77599999999995</v>
      </c>
      <c r="I61" s="220" t="s">
        <v>2</v>
      </c>
      <c r="J61" s="219">
        <v>650.27700000000004</v>
      </c>
      <c r="K61" s="220" t="s">
        <v>40</v>
      </c>
      <c r="L61" s="219">
        <v>446.74400000000003</v>
      </c>
      <c r="M61" s="220" t="s">
        <v>8</v>
      </c>
      <c r="N61" s="219">
        <v>437.77</v>
      </c>
      <c r="O61" s="220" t="s">
        <v>3</v>
      </c>
      <c r="P61" s="219">
        <v>124.85299999999999</v>
      </c>
      <c r="Q61" s="220" t="s">
        <v>6</v>
      </c>
      <c r="R61" s="219">
        <v>99.119</v>
      </c>
      <c r="S61" s="220" t="s">
        <v>16</v>
      </c>
      <c r="T61" s="219">
        <v>48.911000000000001</v>
      </c>
      <c r="U61" s="220" t="s">
        <v>190</v>
      </c>
      <c r="V61" s="219">
        <v>16.869</v>
      </c>
      <c r="W61" s="222">
        <f t="shared" si="0"/>
        <v>47.423000000001593</v>
      </c>
    </row>
    <row r="62" spans="1:23" x14ac:dyDescent="0.15">
      <c r="A62" s="132" t="s">
        <v>131</v>
      </c>
      <c r="B62" s="219">
        <v>6174.1940000000004</v>
      </c>
      <c r="C62" s="220" t="s">
        <v>41</v>
      </c>
      <c r="D62" s="219">
        <v>1214.2059999999999</v>
      </c>
      <c r="E62" s="220" t="s">
        <v>20</v>
      </c>
      <c r="F62" s="219">
        <v>1202.326</v>
      </c>
      <c r="G62" s="220" t="s">
        <v>4</v>
      </c>
      <c r="H62" s="219">
        <v>1029.623</v>
      </c>
      <c r="I62" s="220" t="s">
        <v>40</v>
      </c>
      <c r="J62" s="219">
        <v>693.50099999999998</v>
      </c>
      <c r="K62" s="220" t="s">
        <v>3</v>
      </c>
      <c r="L62" s="219">
        <v>664.97799999999995</v>
      </c>
      <c r="M62" s="220" t="s">
        <v>6</v>
      </c>
      <c r="N62" s="219">
        <v>493.34399999999999</v>
      </c>
      <c r="O62" s="220" t="s">
        <v>8</v>
      </c>
      <c r="P62" s="219">
        <v>329.59899999999999</v>
      </c>
      <c r="Q62" s="220" t="s">
        <v>2</v>
      </c>
      <c r="R62" s="219">
        <v>291.44200000000001</v>
      </c>
      <c r="S62" s="220" t="s">
        <v>16</v>
      </c>
      <c r="T62" s="219">
        <v>36.756999999999998</v>
      </c>
      <c r="U62" s="220" t="s">
        <v>56</v>
      </c>
      <c r="V62" s="219">
        <v>35.81</v>
      </c>
      <c r="W62" s="222">
        <f t="shared" si="0"/>
        <v>182.60800000000017</v>
      </c>
    </row>
    <row r="63" spans="1:23" x14ac:dyDescent="0.15">
      <c r="A63" s="132" t="s">
        <v>130</v>
      </c>
      <c r="B63" s="219">
        <v>223.089</v>
      </c>
      <c r="C63" s="220" t="s">
        <v>41</v>
      </c>
      <c r="D63" s="219">
        <v>117.33199999999999</v>
      </c>
      <c r="E63" s="220" t="s">
        <v>7</v>
      </c>
      <c r="F63" s="219">
        <v>28.727</v>
      </c>
      <c r="G63" s="220" t="s">
        <v>20</v>
      </c>
      <c r="H63" s="219">
        <v>27.113</v>
      </c>
      <c r="I63" s="220" t="s">
        <v>8</v>
      </c>
      <c r="J63" s="219">
        <v>18.242000000000001</v>
      </c>
      <c r="K63" s="220" t="s">
        <v>4</v>
      </c>
      <c r="L63" s="219">
        <v>11.791</v>
      </c>
      <c r="M63" s="220" t="s">
        <v>3</v>
      </c>
      <c r="N63" s="219">
        <v>6.9969999999999999</v>
      </c>
      <c r="O63" s="220" t="s">
        <v>11</v>
      </c>
      <c r="P63" s="219">
        <v>4.2859999999999996</v>
      </c>
      <c r="Q63" s="220" t="s">
        <v>40</v>
      </c>
      <c r="R63" s="220">
        <v>4.157</v>
      </c>
      <c r="S63" s="220" t="s">
        <v>2</v>
      </c>
      <c r="T63" s="220">
        <v>4.1390000000000002</v>
      </c>
      <c r="U63" s="220" t="s">
        <v>0</v>
      </c>
      <c r="V63" s="221">
        <v>0.30499999999999999</v>
      </c>
      <c r="W63" s="222"/>
    </row>
    <row r="64" spans="1:23" x14ac:dyDescent="0.15">
      <c r="A64" s="132" t="s">
        <v>111</v>
      </c>
      <c r="B64" s="219">
        <v>1497.9010000000001</v>
      </c>
      <c r="C64" s="220" t="s">
        <v>41</v>
      </c>
      <c r="D64" s="219">
        <v>330.76299999999998</v>
      </c>
      <c r="E64" s="220" t="s">
        <v>4</v>
      </c>
      <c r="F64" s="219">
        <v>301.971</v>
      </c>
      <c r="G64" s="220" t="s">
        <v>20</v>
      </c>
      <c r="H64" s="219">
        <v>283.61599999999999</v>
      </c>
      <c r="I64" s="220" t="s">
        <v>3</v>
      </c>
      <c r="J64" s="219">
        <v>136.76</v>
      </c>
      <c r="K64" s="220" t="s">
        <v>40</v>
      </c>
      <c r="L64" s="219">
        <v>121.83799999999999</v>
      </c>
      <c r="M64" s="220" t="s">
        <v>6</v>
      </c>
      <c r="N64" s="219">
        <v>119.627</v>
      </c>
      <c r="O64" s="220" t="s">
        <v>16</v>
      </c>
      <c r="P64" s="219">
        <v>57.710999999999999</v>
      </c>
      <c r="Q64" s="220" t="s">
        <v>2</v>
      </c>
      <c r="R64" s="219">
        <v>43.48</v>
      </c>
      <c r="S64" s="220" t="s">
        <v>8</v>
      </c>
      <c r="T64" s="219">
        <v>42.71</v>
      </c>
      <c r="U64" s="220" t="s">
        <v>200</v>
      </c>
      <c r="V64" s="219">
        <v>18.757000000000001</v>
      </c>
      <c r="W64" s="222">
        <f>B64-(D64+F64+H64+J64+L64+N64+P64+R64+T64+V64)</f>
        <v>40.66800000000012</v>
      </c>
    </row>
    <row r="65" spans="1:23" x14ac:dyDescent="0.15">
      <c r="A65" s="132" t="s">
        <v>129</v>
      </c>
      <c r="B65" s="219">
        <v>9117.7150000000001</v>
      </c>
      <c r="C65" s="220" t="s">
        <v>4</v>
      </c>
      <c r="D65" s="219">
        <v>3024.1320000000001</v>
      </c>
      <c r="E65" s="220" t="s">
        <v>20</v>
      </c>
      <c r="F65" s="219">
        <v>1512.144</v>
      </c>
      <c r="G65" s="220" t="s">
        <v>41</v>
      </c>
      <c r="H65" s="219">
        <v>1115.2329999999999</v>
      </c>
      <c r="I65" s="220" t="s">
        <v>8</v>
      </c>
      <c r="J65" s="219">
        <v>1034.836</v>
      </c>
      <c r="K65" s="220" t="s">
        <v>2</v>
      </c>
      <c r="L65" s="219">
        <v>1007.36</v>
      </c>
      <c r="M65" s="220" t="s">
        <v>3</v>
      </c>
      <c r="N65" s="219">
        <v>628.66600000000005</v>
      </c>
      <c r="O65" s="220" t="s">
        <v>40</v>
      </c>
      <c r="P65" s="219">
        <v>416.04599999999999</v>
      </c>
      <c r="Q65" s="220" t="s">
        <v>6</v>
      </c>
      <c r="R65" s="219">
        <v>143.24299999999999</v>
      </c>
      <c r="S65" s="220" t="s">
        <v>16</v>
      </c>
      <c r="T65" s="219">
        <v>53.582999999999998</v>
      </c>
      <c r="U65" s="220" t="s">
        <v>28</v>
      </c>
      <c r="V65" s="219">
        <v>42.753</v>
      </c>
      <c r="W65" s="222">
        <f>B65-(D65+F65+H65+J65+L65+N65+P65+R65+T65+V65)</f>
        <v>139.71899999999914</v>
      </c>
    </row>
    <row r="66" spans="1:23" x14ac:dyDescent="0.15">
      <c r="A66" s="132" t="s">
        <v>128</v>
      </c>
      <c r="B66" s="219">
        <v>6025.4859999999999</v>
      </c>
      <c r="C66" s="220" t="s">
        <v>41</v>
      </c>
      <c r="D66" s="219">
        <v>1962.896</v>
      </c>
      <c r="E66" s="220" t="s">
        <v>203</v>
      </c>
      <c r="F66" s="219">
        <v>749.71199999999999</v>
      </c>
      <c r="G66" s="220" t="s">
        <v>8</v>
      </c>
      <c r="H66" s="219">
        <v>724.03200000000004</v>
      </c>
      <c r="I66" s="220" t="s">
        <v>6</v>
      </c>
      <c r="J66" s="219">
        <v>543.601</v>
      </c>
      <c r="K66" s="220" t="s">
        <v>40</v>
      </c>
      <c r="L66" s="219">
        <v>537.85299999999995</v>
      </c>
      <c r="M66" s="220" t="s">
        <v>17</v>
      </c>
      <c r="N66" s="219">
        <v>327.67500000000001</v>
      </c>
      <c r="O66" s="220" t="s">
        <v>20</v>
      </c>
      <c r="P66" s="219">
        <v>307.68299999999999</v>
      </c>
      <c r="Q66" s="220" t="s">
        <v>4</v>
      </c>
      <c r="R66" s="219">
        <v>205.93799999999999</v>
      </c>
      <c r="S66" s="220" t="s">
        <v>3</v>
      </c>
      <c r="T66" s="219">
        <v>199.98400000000001</v>
      </c>
      <c r="U66" s="220" t="s">
        <v>2</v>
      </c>
      <c r="V66" s="219">
        <v>192.828</v>
      </c>
      <c r="W66" s="222">
        <f>B66-(D66+F66+H66+J66+L66+N66+P66+R66+T66+V66)</f>
        <v>273.28399999999874</v>
      </c>
    </row>
    <row r="67" spans="1:23" x14ac:dyDescent="0.15">
      <c r="A67" s="132" t="s">
        <v>127</v>
      </c>
      <c r="B67" s="219">
        <v>60140.548000000003</v>
      </c>
      <c r="C67" s="220" t="s">
        <v>4</v>
      </c>
      <c r="D67" s="219">
        <v>15423.83</v>
      </c>
      <c r="E67" s="220" t="s">
        <v>41</v>
      </c>
      <c r="F67" s="219">
        <v>10747.846</v>
      </c>
      <c r="G67" s="220" t="s">
        <v>20</v>
      </c>
      <c r="H67" s="219">
        <v>10745.414000000001</v>
      </c>
      <c r="I67" s="220" t="s">
        <v>40</v>
      </c>
      <c r="J67" s="219">
        <v>5936.4269999999997</v>
      </c>
      <c r="K67" s="220" t="s">
        <v>8</v>
      </c>
      <c r="L67" s="219">
        <v>4742.7259999999997</v>
      </c>
      <c r="M67" s="220" t="s">
        <v>3</v>
      </c>
      <c r="N67" s="219">
        <v>3481.5650000000001</v>
      </c>
      <c r="O67" s="220" t="s">
        <v>2</v>
      </c>
      <c r="P67" s="219">
        <v>3071.9079999999999</v>
      </c>
      <c r="Q67" s="220" t="s">
        <v>6</v>
      </c>
      <c r="R67" s="219">
        <v>2386.4079999999999</v>
      </c>
      <c r="S67" s="220" t="s">
        <v>16</v>
      </c>
      <c r="T67" s="219">
        <v>579.28899999999999</v>
      </c>
      <c r="U67" s="220" t="s">
        <v>188</v>
      </c>
      <c r="V67" s="219">
        <v>395.72899999999998</v>
      </c>
      <c r="W67" s="222">
        <f>B67-(D67+F67+H67+J67+L67+N67+P67+R67+T67+V67)</f>
        <v>2629.4060000000027</v>
      </c>
    </row>
    <row r="68" spans="1:23" x14ac:dyDescent="0.15">
      <c r="A68" s="231" t="s">
        <v>199</v>
      </c>
      <c r="B68" s="227">
        <v>174324.769</v>
      </c>
      <c r="C68" s="228" t="s">
        <v>41</v>
      </c>
      <c r="D68" s="227">
        <v>40404.620000000003</v>
      </c>
      <c r="E68" s="228" t="s">
        <v>4</v>
      </c>
      <c r="F68" s="227">
        <v>31985.001</v>
      </c>
      <c r="G68" s="228" t="s">
        <v>20</v>
      </c>
      <c r="H68" s="227">
        <v>27133.133999999998</v>
      </c>
      <c r="I68" s="228" t="s">
        <v>40</v>
      </c>
      <c r="J68" s="227">
        <v>17302.175999999999</v>
      </c>
      <c r="K68" s="228" t="s">
        <v>8</v>
      </c>
      <c r="L68" s="227">
        <v>12717.002</v>
      </c>
      <c r="M68" s="228" t="s">
        <v>3</v>
      </c>
      <c r="N68" s="227">
        <v>10766.445</v>
      </c>
      <c r="O68" s="228" t="s">
        <v>2</v>
      </c>
      <c r="P68" s="227">
        <v>10123.549000000001</v>
      </c>
      <c r="Q68" s="228" t="s">
        <v>6</v>
      </c>
      <c r="R68" s="227">
        <v>10110.870000000001</v>
      </c>
      <c r="S68" s="228" t="s">
        <v>16</v>
      </c>
      <c r="T68" s="227">
        <v>2356.038</v>
      </c>
      <c r="U68" s="228" t="s">
        <v>1</v>
      </c>
      <c r="V68" s="227">
        <v>1974.425</v>
      </c>
      <c r="W68" s="222">
        <f>B68-(D68+F68+H68+J68+L68+N68+P68+R68+T68+V68)</f>
        <v>9451.5089999999909</v>
      </c>
    </row>
    <row r="69" spans="1:23" s="141" customFormat="1" x14ac:dyDescent="0.15">
      <c r="A69" s="122" t="s">
        <v>126</v>
      </c>
      <c r="B69" s="232"/>
      <c r="C69" s="233"/>
      <c r="D69" s="232"/>
      <c r="E69" s="233"/>
      <c r="F69" s="232"/>
      <c r="G69" s="233"/>
      <c r="H69" s="232"/>
      <c r="I69" s="233"/>
      <c r="J69" s="232"/>
      <c r="K69" s="233"/>
      <c r="L69" s="232"/>
      <c r="M69" s="233"/>
      <c r="N69" s="232"/>
      <c r="O69" s="233"/>
      <c r="P69" s="232"/>
      <c r="Q69" s="233"/>
      <c r="R69" s="232"/>
      <c r="S69" s="233"/>
      <c r="T69" s="232"/>
      <c r="U69" s="233"/>
      <c r="V69" s="232"/>
      <c r="W69" s="234"/>
    </row>
    <row r="70" spans="1:23" s="141" customFormat="1" x14ac:dyDescent="0.15">
      <c r="A70" s="141" t="s">
        <v>223</v>
      </c>
      <c r="W70" s="215" t="s">
        <v>224</v>
      </c>
    </row>
    <row r="71" spans="1:23" x14ac:dyDescent="0.15">
      <c r="A71" s="216" t="s">
        <v>38</v>
      </c>
      <c r="B71" s="9" t="s">
        <v>183</v>
      </c>
      <c r="C71" s="173" t="s">
        <v>49</v>
      </c>
      <c r="D71" s="175"/>
      <c r="E71" s="173" t="s">
        <v>48</v>
      </c>
      <c r="F71" s="175"/>
      <c r="G71" s="173" t="s">
        <v>47</v>
      </c>
      <c r="H71" s="175"/>
      <c r="I71" s="173" t="s">
        <v>46</v>
      </c>
      <c r="J71" s="175"/>
      <c r="K71" s="173" t="s">
        <v>45</v>
      </c>
      <c r="L71" s="175"/>
      <c r="M71" s="173" t="s">
        <v>37</v>
      </c>
      <c r="N71" s="175"/>
      <c r="O71" s="173" t="s">
        <v>36</v>
      </c>
      <c r="P71" s="175"/>
      <c r="Q71" s="173" t="s">
        <v>35</v>
      </c>
      <c r="R71" s="175"/>
      <c r="S71" s="173" t="s">
        <v>34</v>
      </c>
      <c r="T71" s="175"/>
      <c r="U71" s="173" t="s">
        <v>33</v>
      </c>
      <c r="V71" s="175"/>
      <c r="W71" s="235" t="s">
        <v>9</v>
      </c>
    </row>
    <row r="72" spans="1:23" x14ac:dyDescent="0.15">
      <c r="A72" s="217"/>
      <c r="B72" s="236" t="s">
        <v>225</v>
      </c>
      <c r="C72" s="236" t="s">
        <v>32</v>
      </c>
      <c r="D72" s="236" t="s">
        <v>226</v>
      </c>
      <c r="E72" s="236" t="s">
        <v>32</v>
      </c>
      <c r="F72" s="236" t="s">
        <v>226</v>
      </c>
      <c r="G72" s="236" t="s">
        <v>32</v>
      </c>
      <c r="H72" s="236" t="s">
        <v>226</v>
      </c>
      <c r="I72" s="236" t="s">
        <v>32</v>
      </c>
      <c r="J72" s="236" t="s">
        <v>226</v>
      </c>
      <c r="K72" s="236" t="s">
        <v>32</v>
      </c>
      <c r="L72" s="236" t="s">
        <v>226</v>
      </c>
      <c r="M72" s="236" t="s">
        <v>32</v>
      </c>
      <c r="N72" s="236" t="s">
        <v>226</v>
      </c>
      <c r="O72" s="236" t="s">
        <v>32</v>
      </c>
      <c r="P72" s="236" t="s">
        <v>226</v>
      </c>
      <c r="Q72" s="236" t="s">
        <v>32</v>
      </c>
      <c r="R72" s="236" t="s">
        <v>226</v>
      </c>
      <c r="S72" s="236" t="s">
        <v>32</v>
      </c>
      <c r="T72" s="236" t="s">
        <v>226</v>
      </c>
      <c r="U72" s="236" t="s">
        <v>32</v>
      </c>
      <c r="V72" s="236" t="s">
        <v>226</v>
      </c>
      <c r="W72" s="237" t="s">
        <v>226</v>
      </c>
    </row>
    <row r="73" spans="1:23" x14ac:dyDescent="0.15">
      <c r="A73" s="218" t="s">
        <v>26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8"/>
    </row>
    <row r="74" spans="1:23" x14ac:dyDescent="0.15">
      <c r="A74" s="132" t="s">
        <v>98</v>
      </c>
      <c r="B74" s="219">
        <v>1620.9760000000001</v>
      </c>
      <c r="C74" s="220" t="s">
        <v>8</v>
      </c>
      <c r="D74" s="219">
        <v>553.38199999999995</v>
      </c>
      <c r="E74" s="220" t="s">
        <v>25</v>
      </c>
      <c r="F74" s="219">
        <v>325.13</v>
      </c>
      <c r="G74" s="220" t="s">
        <v>41</v>
      </c>
      <c r="H74" s="219">
        <v>216.34</v>
      </c>
      <c r="I74" s="220" t="s">
        <v>40</v>
      </c>
      <c r="J74" s="219">
        <v>138.583</v>
      </c>
      <c r="K74" s="220" t="s">
        <v>44</v>
      </c>
      <c r="L74" s="219">
        <v>124.41</v>
      </c>
      <c r="M74" s="220" t="s">
        <v>6</v>
      </c>
      <c r="N74" s="219">
        <v>72.652000000000001</v>
      </c>
      <c r="O74" s="220" t="s">
        <v>24</v>
      </c>
      <c r="P74" s="219">
        <v>64.72</v>
      </c>
      <c r="Q74" s="220" t="s">
        <v>19</v>
      </c>
      <c r="R74" s="219">
        <v>58.575000000000003</v>
      </c>
      <c r="S74" s="220" t="s">
        <v>3</v>
      </c>
      <c r="T74" s="219">
        <v>18.399999999999999</v>
      </c>
      <c r="U74" s="220" t="s">
        <v>20</v>
      </c>
      <c r="V74" s="219">
        <v>13.275</v>
      </c>
      <c r="W74" s="222">
        <f>B74-(D74+F74+H74+J74+L74+N74+P74+R74+T74+V74)</f>
        <v>35.508999999999787</v>
      </c>
    </row>
    <row r="75" spans="1:23" x14ac:dyDescent="0.15">
      <c r="A75" s="132" t="s">
        <v>115</v>
      </c>
      <c r="B75" s="219">
        <v>165.74799999999999</v>
      </c>
      <c r="C75" s="220" t="s">
        <v>8</v>
      </c>
      <c r="D75" s="219">
        <v>91.277000000000001</v>
      </c>
      <c r="E75" s="220" t="s">
        <v>44</v>
      </c>
      <c r="F75" s="219">
        <v>21.806000000000001</v>
      </c>
      <c r="G75" s="220" t="s">
        <v>41</v>
      </c>
      <c r="H75" s="219">
        <v>19.838999999999999</v>
      </c>
      <c r="I75" s="220" t="s">
        <v>40</v>
      </c>
      <c r="J75" s="219">
        <v>14.861000000000001</v>
      </c>
      <c r="K75" s="220" t="s">
        <v>16</v>
      </c>
      <c r="L75" s="219">
        <v>11.263</v>
      </c>
      <c r="M75" s="220" t="s">
        <v>24</v>
      </c>
      <c r="N75" s="219">
        <v>2.9140000000000001</v>
      </c>
      <c r="O75" s="220" t="s">
        <v>23</v>
      </c>
      <c r="P75" s="219">
        <v>2.2130000000000001</v>
      </c>
      <c r="Q75" s="220" t="s">
        <v>20</v>
      </c>
      <c r="R75" s="219">
        <v>1.282</v>
      </c>
      <c r="S75" s="220" t="s">
        <v>25</v>
      </c>
      <c r="T75" s="226">
        <v>0.29299999999999998</v>
      </c>
      <c r="U75" s="220"/>
      <c r="V75" s="219"/>
      <c r="W75" s="222"/>
    </row>
    <row r="76" spans="1:23" x14ac:dyDescent="0.15">
      <c r="A76" s="132" t="s">
        <v>114</v>
      </c>
      <c r="B76" s="219">
        <v>251.23699999999999</v>
      </c>
      <c r="C76" s="220" t="s">
        <v>8</v>
      </c>
      <c r="D76" s="219">
        <v>129.19800000000001</v>
      </c>
      <c r="E76" s="220" t="s">
        <v>41</v>
      </c>
      <c r="F76" s="219">
        <v>48.536000000000001</v>
      </c>
      <c r="G76" s="220" t="s">
        <v>6</v>
      </c>
      <c r="H76" s="219">
        <v>43.581000000000003</v>
      </c>
      <c r="I76" s="220" t="s">
        <v>25</v>
      </c>
      <c r="J76" s="219">
        <v>15.943</v>
      </c>
      <c r="K76" s="220" t="s">
        <v>20</v>
      </c>
      <c r="L76" s="219">
        <v>5.1660000000000004</v>
      </c>
      <c r="M76" s="220" t="s">
        <v>7</v>
      </c>
      <c r="N76" s="219">
        <v>4.0579999999999998</v>
      </c>
      <c r="O76" s="220" t="s">
        <v>40</v>
      </c>
      <c r="P76" s="219">
        <v>3.7320000000000002</v>
      </c>
      <c r="Q76" s="220" t="s">
        <v>3</v>
      </c>
      <c r="R76" s="220">
        <v>1.0229999999999999</v>
      </c>
      <c r="S76" s="220"/>
      <c r="T76" s="220"/>
      <c r="U76" s="220"/>
      <c r="V76" s="220"/>
      <c r="W76" s="222"/>
    </row>
    <row r="77" spans="1:23" x14ac:dyDescent="0.15">
      <c r="A77" s="132" t="s">
        <v>113</v>
      </c>
      <c r="B77" s="219">
        <v>194.25299999999999</v>
      </c>
      <c r="C77" s="220" t="s">
        <v>8</v>
      </c>
      <c r="D77" s="219">
        <v>82.406000000000006</v>
      </c>
      <c r="E77" s="220" t="s">
        <v>44</v>
      </c>
      <c r="F77" s="219">
        <v>53.884</v>
      </c>
      <c r="G77" s="220" t="s">
        <v>41</v>
      </c>
      <c r="H77" s="219">
        <v>25.361999999999998</v>
      </c>
      <c r="I77" s="220" t="s">
        <v>40</v>
      </c>
      <c r="J77" s="219">
        <v>8.7149999999999999</v>
      </c>
      <c r="K77" s="220" t="s">
        <v>206</v>
      </c>
      <c r="L77" s="219">
        <v>7.9390000000000001</v>
      </c>
      <c r="M77" s="220" t="s">
        <v>20</v>
      </c>
      <c r="N77" s="219">
        <v>4.9550000000000001</v>
      </c>
      <c r="O77" s="220" t="s">
        <v>6</v>
      </c>
      <c r="P77" s="219">
        <v>4.5540000000000003</v>
      </c>
      <c r="Q77" s="220" t="s">
        <v>24</v>
      </c>
      <c r="R77" s="219">
        <v>2.7810000000000001</v>
      </c>
      <c r="S77" s="220" t="s">
        <v>25</v>
      </c>
      <c r="T77" s="219">
        <v>2.7130000000000001</v>
      </c>
      <c r="U77" s="220" t="s">
        <v>3</v>
      </c>
      <c r="V77" s="226">
        <v>0.40600000000000003</v>
      </c>
      <c r="W77" s="222">
        <f>B77-(D77+F77+H77+J77+L77+N77+P77+R77+T77+V77)</f>
        <v>0.53799999999995407</v>
      </c>
    </row>
    <row r="78" spans="1:23" x14ac:dyDescent="0.15">
      <c r="A78" s="132" t="s">
        <v>112</v>
      </c>
      <c r="B78" s="219">
        <v>847.28800000000001</v>
      </c>
      <c r="C78" s="220" t="s">
        <v>40</v>
      </c>
      <c r="D78" s="219">
        <v>292.798</v>
      </c>
      <c r="E78" s="220" t="s">
        <v>6</v>
      </c>
      <c r="F78" s="219">
        <v>214.66399999999999</v>
      </c>
      <c r="G78" s="220" t="s">
        <v>8</v>
      </c>
      <c r="H78" s="219">
        <v>116.131</v>
      </c>
      <c r="I78" s="220" t="s">
        <v>24</v>
      </c>
      <c r="J78" s="219">
        <v>59.642000000000003</v>
      </c>
      <c r="K78" s="220" t="s">
        <v>3</v>
      </c>
      <c r="L78" s="219">
        <v>56.222999999999999</v>
      </c>
      <c r="M78" s="220" t="s">
        <v>11</v>
      </c>
      <c r="N78" s="219">
        <v>31.469000000000001</v>
      </c>
      <c r="O78" s="220" t="s">
        <v>41</v>
      </c>
      <c r="P78" s="219">
        <v>25.617999999999999</v>
      </c>
      <c r="Q78" s="220" t="s">
        <v>56</v>
      </c>
      <c r="R78" s="219">
        <v>13.872</v>
      </c>
      <c r="S78" s="220" t="s">
        <v>207</v>
      </c>
      <c r="T78" s="219">
        <v>11.090999999999999</v>
      </c>
      <c r="U78" s="220" t="s">
        <v>20</v>
      </c>
      <c r="V78" s="225">
        <v>8.9870000000000001</v>
      </c>
      <c r="W78" s="222">
        <f>B78-(D78+F78+H78+J78+L78+N78+P78+R78+T78+V78)</f>
        <v>16.793000000000006</v>
      </c>
    </row>
    <row r="79" spans="1:23" x14ac:dyDescent="0.15">
      <c r="A79" s="132" t="s">
        <v>111</v>
      </c>
      <c r="B79" s="219">
        <v>149.203</v>
      </c>
      <c r="C79" s="220" t="s">
        <v>40</v>
      </c>
      <c r="D79" s="219">
        <v>71.703000000000003</v>
      </c>
      <c r="E79" s="220" t="s">
        <v>8</v>
      </c>
      <c r="F79" s="219">
        <v>40.527999999999999</v>
      </c>
      <c r="G79" s="220" t="s">
        <v>11</v>
      </c>
      <c r="H79" s="219">
        <v>10.507999999999999</v>
      </c>
      <c r="I79" s="220" t="s">
        <v>6</v>
      </c>
      <c r="J79" s="219">
        <v>8.8710000000000004</v>
      </c>
      <c r="K79" s="220" t="s">
        <v>44</v>
      </c>
      <c r="L79" s="219">
        <v>8.3620000000000001</v>
      </c>
      <c r="M79" s="220" t="s">
        <v>56</v>
      </c>
      <c r="N79" s="219">
        <v>7.7939999999999996</v>
      </c>
      <c r="O79" s="220" t="s">
        <v>41</v>
      </c>
      <c r="P79" s="219">
        <v>1.4370000000000001</v>
      </c>
      <c r="Q79" s="220"/>
      <c r="R79" s="219"/>
      <c r="S79" s="220"/>
      <c r="T79" s="219"/>
      <c r="U79" s="220"/>
      <c r="V79" s="224"/>
      <c r="W79" s="222"/>
    </row>
    <row r="80" spans="1:23" x14ac:dyDescent="0.15">
      <c r="A80" s="132" t="s">
        <v>110</v>
      </c>
      <c r="B80" s="219">
        <v>459.57</v>
      </c>
      <c r="C80" s="220" t="s">
        <v>8</v>
      </c>
      <c r="D80" s="219">
        <v>307.10399999999998</v>
      </c>
      <c r="E80" s="220" t="s">
        <v>44</v>
      </c>
      <c r="F80" s="219">
        <v>68.978999999999999</v>
      </c>
      <c r="G80" s="220" t="s">
        <v>196</v>
      </c>
      <c r="H80" s="219">
        <v>36.100999999999999</v>
      </c>
      <c r="I80" s="220" t="s">
        <v>23</v>
      </c>
      <c r="J80" s="219">
        <v>26.437000000000001</v>
      </c>
      <c r="K80" s="220" t="s">
        <v>194</v>
      </c>
      <c r="L80" s="219">
        <v>8.3849999999999998</v>
      </c>
      <c r="M80" s="220" t="s">
        <v>207</v>
      </c>
      <c r="N80" s="219">
        <v>6.1859999999999999</v>
      </c>
      <c r="O80" s="220" t="s">
        <v>40</v>
      </c>
      <c r="P80" s="219">
        <v>3.2480000000000002</v>
      </c>
      <c r="Q80" s="220" t="s">
        <v>6</v>
      </c>
      <c r="R80" s="219">
        <v>2.069</v>
      </c>
      <c r="S80" s="220" t="s">
        <v>41</v>
      </c>
      <c r="T80" s="219">
        <v>0.55600000000000005</v>
      </c>
      <c r="U80" s="220" t="s">
        <v>20</v>
      </c>
      <c r="V80" s="225">
        <v>0.505</v>
      </c>
      <c r="W80" s="222"/>
    </row>
    <row r="81" spans="1:23" x14ac:dyDescent="0.15">
      <c r="A81" s="132" t="s">
        <v>96</v>
      </c>
      <c r="B81" s="219">
        <v>2301.3420000000001</v>
      </c>
      <c r="C81" s="220" t="s">
        <v>41</v>
      </c>
      <c r="D81" s="219">
        <v>1153.5730000000001</v>
      </c>
      <c r="E81" s="220" t="s">
        <v>8</v>
      </c>
      <c r="F81" s="219">
        <v>330.476</v>
      </c>
      <c r="G81" s="220" t="s">
        <v>40</v>
      </c>
      <c r="H81" s="219">
        <v>203.65799999999999</v>
      </c>
      <c r="I81" s="220" t="s">
        <v>6</v>
      </c>
      <c r="J81" s="219">
        <v>149.06100000000001</v>
      </c>
      <c r="K81" s="220" t="s">
        <v>206</v>
      </c>
      <c r="L81" s="219">
        <v>89.096000000000004</v>
      </c>
      <c r="M81" s="220" t="s">
        <v>19</v>
      </c>
      <c r="N81" s="219">
        <v>74.95</v>
      </c>
      <c r="O81" s="220" t="s">
        <v>25</v>
      </c>
      <c r="P81" s="219">
        <v>67.259</v>
      </c>
      <c r="Q81" s="220" t="s">
        <v>28</v>
      </c>
      <c r="R81" s="219">
        <v>57.152999999999999</v>
      </c>
      <c r="S81" s="220" t="s">
        <v>20</v>
      </c>
      <c r="T81" s="219">
        <v>43.064</v>
      </c>
      <c r="U81" s="220" t="s">
        <v>14</v>
      </c>
      <c r="V81" s="225">
        <v>36.863</v>
      </c>
      <c r="W81" s="222">
        <f>B81-(D81+F81+H81+J81+L81+N81+P81+R81+T81+V81)</f>
        <v>96.18900000000076</v>
      </c>
    </row>
    <row r="82" spans="1:23" x14ac:dyDescent="0.15">
      <c r="A82" s="132" t="s">
        <v>109</v>
      </c>
      <c r="B82" s="219">
        <v>3848.3270000000002</v>
      </c>
      <c r="C82" s="220" t="s">
        <v>8</v>
      </c>
      <c r="D82" s="219">
        <v>1390.8420000000001</v>
      </c>
      <c r="E82" s="220" t="s">
        <v>41</v>
      </c>
      <c r="F82" s="219">
        <v>572.33199999999999</v>
      </c>
      <c r="G82" s="220" t="s">
        <v>44</v>
      </c>
      <c r="H82" s="219">
        <v>425.64400000000001</v>
      </c>
      <c r="I82" s="220" t="s">
        <v>40</v>
      </c>
      <c r="J82" s="219">
        <v>254.30699999999999</v>
      </c>
      <c r="K82" s="220" t="s">
        <v>3</v>
      </c>
      <c r="L82" s="219">
        <v>231.58600000000001</v>
      </c>
      <c r="M82" s="220" t="s">
        <v>6</v>
      </c>
      <c r="N82" s="219">
        <v>222.13300000000001</v>
      </c>
      <c r="O82" s="220" t="s">
        <v>25</v>
      </c>
      <c r="P82" s="219">
        <v>122.85</v>
      </c>
      <c r="Q82" s="220" t="s">
        <v>56</v>
      </c>
      <c r="R82" s="219">
        <v>103.52800000000001</v>
      </c>
      <c r="S82" s="220" t="s">
        <v>23</v>
      </c>
      <c r="T82" s="219">
        <v>101.276</v>
      </c>
      <c r="U82" s="220" t="s">
        <v>196</v>
      </c>
      <c r="V82" s="225">
        <v>93.337000000000003</v>
      </c>
      <c r="W82" s="222">
        <f>B82-(D82+F82+H82+J82+L82+N82+P82+R82+T82+V82)</f>
        <v>330.49200000000064</v>
      </c>
    </row>
    <row r="83" spans="1:23" x14ac:dyDescent="0.15">
      <c r="A83" s="132" t="s">
        <v>199</v>
      </c>
      <c r="B83" s="227">
        <v>10508.416999999999</v>
      </c>
      <c r="C83" s="228" t="s">
        <v>8</v>
      </c>
      <c r="D83" s="227">
        <v>3400.3020000000001</v>
      </c>
      <c r="E83" s="228" t="s">
        <v>41</v>
      </c>
      <c r="F83" s="227">
        <v>2068.261</v>
      </c>
      <c r="G83" s="228" t="s">
        <v>40</v>
      </c>
      <c r="H83" s="227">
        <v>1048.4749999999999</v>
      </c>
      <c r="I83" s="228" t="s">
        <v>6</v>
      </c>
      <c r="J83" s="227">
        <v>785.52300000000002</v>
      </c>
      <c r="K83" s="228" t="s">
        <v>44</v>
      </c>
      <c r="L83" s="227">
        <v>724.92899999999997</v>
      </c>
      <c r="M83" s="228" t="s">
        <v>25</v>
      </c>
      <c r="N83" s="227">
        <v>544.05200000000002</v>
      </c>
      <c r="O83" s="228" t="s">
        <v>3</v>
      </c>
      <c r="P83" s="227">
        <v>340.637</v>
      </c>
      <c r="Q83" s="228" t="s">
        <v>196</v>
      </c>
      <c r="R83" s="227">
        <v>195.261</v>
      </c>
      <c r="S83" s="228" t="s">
        <v>23</v>
      </c>
      <c r="T83" s="227">
        <v>174.19</v>
      </c>
      <c r="U83" s="228" t="s">
        <v>20</v>
      </c>
      <c r="V83" s="238">
        <v>172.61799999999999</v>
      </c>
      <c r="W83" s="229">
        <f>B83-(D83+F83+H83+J83+L83+N83+P83+R83+T83+V83)</f>
        <v>1054.1689999999962</v>
      </c>
    </row>
    <row r="84" spans="1:23" x14ac:dyDescent="0.15">
      <c r="A84" s="218" t="s">
        <v>22</v>
      </c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9"/>
      <c r="W84" s="222"/>
    </row>
    <row r="85" spans="1:23" x14ac:dyDescent="0.15">
      <c r="A85" s="132" t="s">
        <v>86</v>
      </c>
      <c r="B85" s="219">
        <v>57.331000000000003</v>
      </c>
      <c r="C85" s="220" t="s">
        <v>8</v>
      </c>
      <c r="D85" s="219">
        <v>41.768000000000001</v>
      </c>
      <c r="E85" s="220" t="s">
        <v>13</v>
      </c>
      <c r="F85" s="219">
        <v>15.563000000000001</v>
      </c>
      <c r="G85" s="220"/>
      <c r="H85" s="219"/>
      <c r="I85" s="220"/>
      <c r="J85" s="219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4"/>
      <c r="W85" s="222"/>
    </row>
    <row r="86" spans="1:23" x14ac:dyDescent="0.15">
      <c r="A86" s="132" t="s">
        <v>108</v>
      </c>
      <c r="B86" s="219">
        <v>6285.0730000000003</v>
      </c>
      <c r="C86" s="220" t="s">
        <v>40</v>
      </c>
      <c r="D86" s="219">
        <v>1850.0170000000001</v>
      </c>
      <c r="E86" s="220" t="s">
        <v>41</v>
      </c>
      <c r="F86" s="219">
        <v>902.96</v>
      </c>
      <c r="G86" s="220" t="s">
        <v>3</v>
      </c>
      <c r="H86" s="219">
        <v>825.99599999999998</v>
      </c>
      <c r="I86" s="220" t="s">
        <v>1</v>
      </c>
      <c r="J86" s="219">
        <v>671.72299999999996</v>
      </c>
      <c r="K86" s="220" t="s">
        <v>6</v>
      </c>
      <c r="L86" s="219">
        <v>595.59400000000005</v>
      </c>
      <c r="M86" s="220" t="s">
        <v>8</v>
      </c>
      <c r="N86" s="219">
        <v>548.28899999999999</v>
      </c>
      <c r="O86" s="220" t="s">
        <v>11</v>
      </c>
      <c r="P86" s="219">
        <v>277.928</v>
      </c>
      <c r="Q86" s="220" t="s">
        <v>20</v>
      </c>
      <c r="R86" s="219">
        <v>188.16200000000001</v>
      </c>
      <c r="S86" s="220" t="s">
        <v>56</v>
      </c>
      <c r="T86" s="219">
        <v>178.49299999999999</v>
      </c>
      <c r="U86" s="220" t="s">
        <v>208</v>
      </c>
      <c r="V86" s="225">
        <v>107.818</v>
      </c>
      <c r="W86" s="222">
        <f>B86-(D86+F86+H86+J86+L86+N86+P86+R86+T86+V86)</f>
        <v>138.09299999999985</v>
      </c>
    </row>
    <row r="87" spans="1:23" x14ac:dyDescent="0.15">
      <c r="A87" s="132" t="s">
        <v>107</v>
      </c>
      <c r="B87" s="219">
        <v>2339.2669999999998</v>
      </c>
      <c r="C87" s="220" t="s">
        <v>41</v>
      </c>
      <c r="D87" s="219">
        <v>525.11</v>
      </c>
      <c r="E87" s="220" t="s">
        <v>8</v>
      </c>
      <c r="F87" s="219">
        <v>504.029</v>
      </c>
      <c r="G87" s="220" t="s">
        <v>40</v>
      </c>
      <c r="H87" s="219">
        <v>454.23700000000002</v>
      </c>
      <c r="I87" s="220" t="s">
        <v>3</v>
      </c>
      <c r="J87" s="219">
        <v>277.09899999999999</v>
      </c>
      <c r="K87" s="220" t="s">
        <v>11</v>
      </c>
      <c r="L87" s="219">
        <v>183.535</v>
      </c>
      <c r="M87" s="220" t="s">
        <v>6</v>
      </c>
      <c r="N87" s="219">
        <v>128.684</v>
      </c>
      <c r="O87" s="220" t="s">
        <v>20</v>
      </c>
      <c r="P87" s="219">
        <v>90.757000000000005</v>
      </c>
      <c r="Q87" s="220" t="s">
        <v>1</v>
      </c>
      <c r="R87" s="219">
        <v>60.475000000000001</v>
      </c>
      <c r="S87" s="220" t="s">
        <v>44</v>
      </c>
      <c r="T87" s="219">
        <v>32.856000000000002</v>
      </c>
      <c r="U87" s="220" t="s">
        <v>208</v>
      </c>
      <c r="V87" s="225">
        <v>25.826000000000001</v>
      </c>
      <c r="W87" s="222">
        <f>B87-(D87+F87+H87+J87+L87+N87+P87+R87+T87+V87)</f>
        <v>56.658999999999196</v>
      </c>
    </row>
    <row r="88" spans="1:23" x14ac:dyDescent="0.15">
      <c r="A88" s="132" t="s">
        <v>106</v>
      </c>
      <c r="B88" s="219">
        <v>473.98899999999998</v>
      </c>
      <c r="C88" s="220" t="s">
        <v>8</v>
      </c>
      <c r="D88" s="219">
        <v>120.72499999999999</v>
      </c>
      <c r="E88" s="220" t="s">
        <v>0</v>
      </c>
      <c r="F88" s="219">
        <v>98.361000000000004</v>
      </c>
      <c r="G88" s="220" t="s">
        <v>41</v>
      </c>
      <c r="H88" s="219">
        <v>77.744</v>
      </c>
      <c r="I88" s="220" t="s">
        <v>20</v>
      </c>
      <c r="J88" s="219">
        <v>50.801000000000002</v>
      </c>
      <c r="K88" s="220" t="s">
        <v>40</v>
      </c>
      <c r="L88" s="219">
        <v>47.045000000000002</v>
      </c>
      <c r="M88" s="220" t="s">
        <v>6</v>
      </c>
      <c r="N88" s="219">
        <v>38.155000000000001</v>
      </c>
      <c r="O88" s="220" t="s">
        <v>185</v>
      </c>
      <c r="P88" s="219">
        <v>20.245000000000001</v>
      </c>
      <c r="Q88" s="220" t="s">
        <v>186</v>
      </c>
      <c r="R88" s="219">
        <v>6.2610000000000001</v>
      </c>
      <c r="S88" s="220" t="s">
        <v>3</v>
      </c>
      <c r="T88" s="219">
        <v>6.2519999999999998</v>
      </c>
      <c r="U88" s="220" t="s">
        <v>188</v>
      </c>
      <c r="V88" s="225">
        <v>4.5250000000000004</v>
      </c>
      <c r="W88" s="222">
        <f>B88-(D88+F88+H88+J88+L88+N88+P88+R88+T88+V88)</f>
        <v>3.8749999999999432</v>
      </c>
    </row>
    <row r="89" spans="1:23" x14ac:dyDescent="0.15">
      <c r="A89" s="132" t="s">
        <v>105</v>
      </c>
      <c r="B89" s="219">
        <v>2675.7289999999998</v>
      </c>
      <c r="C89" s="220" t="s">
        <v>41</v>
      </c>
      <c r="D89" s="219">
        <v>930.79</v>
      </c>
      <c r="E89" s="220" t="s">
        <v>1</v>
      </c>
      <c r="F89" s="219">
        <v>690.92</v>
      </c>
      <c r="G89" s="220" t="s">
        <v>40</v>
      </c>
      <c r="H89" s="219">
        <v>582.82299999999998</v>
      </c>
      <c r="I89" s="220" t="s">
        <v>6</v>
      </c>
      <c r="J89" s="219">
        <v>223.196</v>
      </c>
      <c r="K89" s="220" t="s">
        <v>20</v>
      </c>
      <c r="L89" s="219">
        <v>141.59899999999999</v>
      </c>
      <c r="M89" s="220" t="s">
        <v>8</v>
      </c>
      <c r="N89" s="219">
        <v>75.988</v>
      </c>
      <c r="O89" s="220" t="s">
        <v>0</v>
      </c>
      <c r="P89" s="219">
        <v>8.73</v>
      </c>
      <c r="Q89" s="220" t="s">
        <v>186</v>
      </c>
      <c r="R89" s="219">
        <v>8.218</v>
      </c>
      <c r="S89" s="220" t="s">
        <v>209</v>
      </c>
      <c r="T89" s="219">
        <v>6.1580000000000004</v>
      </c>
      <c r="U89" s="220" t="s">
        <v>14</v>
      </c>
      <c r="V89" s="225">
        <v>4.6459999999999999</v>
      </c>
      <c r="W89" s="222">
        <f>B89-(D89+F89+H89+J89+L89+N89+P89+R89+T89+V89)</f>
        <v>2.6610000000000582</v>
      </c>
    </row>
    <row r="90" spans="1:23" x14ac:dyDescent="0.15">
      <c r="A90" s="132" t="s">
        <v>79</v>
      </c>
      <c r="B90" s="219">
        <v>3648.5210000000002</v>
      </c>
      <c r="C90" s="220" t="s">
        <v>8</v>
      </c>
      <c r="D90" s="219">
        <v>1858.713</v>
      </c>
      <c r="E90" s="220" t="s">
        <v>16</v>
      </c>
      <c r="F90" s="219">
        <v>582.37199999999996</v>
      </c>
      <c r="G90" s="220" t="s">
        <v>23</v>
      </c>
      <c r="H90" s="219">
        <v>436.09800000000001</v>
      </c>
      <c r="I90" s="220" t="s">
        <v>44</v>
      </c>
      <c r="J90" s="219">
        <v>327.34199999999998</v>
      </c>
      <c r="K90" s="220" t="s">
        <v>41</v>
      </c>
      <c r="L90" s="219">
        <v>249.41800000000001</v>
      </c>
      <c r="M90" s="220" t="s">
        <v>14</v>
      </c>
      <c r="N90" s="219">
        <v>54.412999999999997</v>
      </c>
      <c r="O90" s="220" t="s">
        <v>40</v>
      </c>
      <c r="P90" s="219">
        <v>42.186</v>
      </c>
      <c r="Q90" s="220" t="s">
        <v>6</v>
      </c>
      <c r="R90" s="219">
        <v>40.216000000000001</v>
      </c>
      <c r="S90" s="220" t="s">
        <v>3</v>
      </c>
      <c r="T90" s="219">
        <v>25.899000000000001</v>
      </c>
      <c r="U90" s="220" t="s">
        <v>210</v>
      </c>
      <c r="V90" s="225">
        <v>21.251000000000001</v>
      </c>
      <c r="W90" s="222">
        <f>B90-(D90+F90+H90+J90+L90+N90+P90+R90+T90+V90)</f>
        <v>10.612999999999829</v>
      </c>
    </row>
    <row r="91" spans="1:23" x14ac:dyDescent="0.15">
      <c r="A91" s="132" t="s">
        <v>104</v>
      </c>
      <c r="B91" s="219">
        <v>207.161</v>
      </c>
      <c r="C91" s="220" t="s">
        <v>44</v>
      </c>
      <c r="D91" s="219">
        <v>48.168999999999997</v>
      </c>
      <c r="E91" s="220" t="s">
        <v>8</v>
      </c>
      <c r="F91" s="219">
        <v>43.164000000000001</v>
      </c>
      <c r="G91" s="220" t="s">
        <v>23</v>
      </c>
      <c r="H91" s="219">
        <v>37.506</v>
      </c>
      <c r="I91" s="220" t="s">
        <v>6</v>
      </c>
      <c r="J91" s="219">
        <v>35.597000000000001</v>
      </c>
      <c r="K91" s="220" t="s">
        <v>3</v>
      </c>
      <c r="L91" s="219">
        <v>18.065999999999999</v>
      </c>
      <c r="M91" s="220" t="s">
        <v>207</v>
      </c>
      <c r="N91" s="219">
        <v>15.686999999999999</v>
      </c>
      <c r="O91" s="220" t="s">
        <v>40</v>
      </c>
      <c r="P91" s="219">
        <v>6.6970000000000001</v>
      </c>
      <c r="Q91" s="220" t="s">
        <v>20</v>
      </c>
      <c r="R91" s="220">
        <v>2.2749999999999999</v>
      </c>
      <c r="S91" s="220"/>
      <c r="T91" s="220"/>
      <c r="U91" s="220"/>
      <c r="V91" s="224"/>
      <c r="W91" s="222"/>
    </row>
    <row r="92" spans="1:23" x14ac:dyDescent="0.15">
      <c r="A92" s="132" t="s">
        <v>103</v>
      </c>
      <c r="B92" s="219">
        <v>1130.6279999999999</v>
      </c>
      <c r="C92" s="220" t="s">
        <v>8</v>
      </c>
      <c r="D92" s="219">
        <v>278.46100000000001</v>
      </c>
      <c r="E92" s="220" t="s">
        <v>6</v>
      </c>
      <c r="F92" s="219">
        <v>232.95400000000001</v>
      </c>
      <c r="G92" s="220" t="s">
        <v>40</v>
      </c>
      <c r="H92" s="219">
        <v>205.69800000000001</v>
      </c>
      <c r="I92" s="220" t="s">
        <v>41</v>
      </c>
      <c r="J92" s="219">
        <v>139.86099999999999</v>
      </c>
      <c r="K92" s="220" t="s">
        <v>11</v>
      </c>
      <c r="L92" s="219">
        <v>68.298000000000002</v>
      </c>
      <c r="M92" s="220" t="s">
        <v>3</v>
      </c>
      <c r="N92" s="219">
        <v>55.231000000000002</v>
      </c>
      <c r="O92" s="220" t="s">
        <v>20</v>
      </c>
      <c r="P92" s="219">
        <v>47.482999999999997</v>
      </c>
      <c r="Q92" s="220" t="s">
        <v>56</v>
      </c>
      <c r="R92" s="219">
        <v>29.486999999999998</v>
      </c>
      <c r="S92" s="220" t="s">
        <v>1</v>
      </c>
      <c r="T92" s="219">
        <v>15.465999999999999</v>
      </c>
      <c r="U92" s="220" t="s">
        <v>10</v>
      </c>
      <c r="V92" s="225">
        <v>15.427</v>
      </c>
      <c r="W92" s="222">
        <f>B92-(D92+F92+H92+J92+L92+N92+P92+R92+T92+V92)</f>
        <v>42.261999999999944</v>
      </c>
    </row>
    <row r="93" spans="1:23" x14ac:dyDescent="0.15">
      <c r="A93" s="132" t="s">
        <v>102</v>
      </c>
      <c r="B93" s="219">
        <v>1081.0640000000001</v>
      </c>
      <c r="C93" s="220" t="s">
        <v>8</v>
      </c>
      <c r="D93" s="219">
        <v>472.45299999999997</v>
      </c>
      <c r="E93" s="220" t="s">
        <v>41</v>
      </c>
      <c r="F93" s="219">
        <v>336.18400000000003</v>
      </c>
      <c r="G93" s="220" t="s">
        <v>56</v>
      </c>
      <c r="H93" s="219">
        <v>132.488</v>
      </c>
      <c r="I93" s="220" t="s">
        <v>6</v>
      </c>
      <c r="J93" s="219">
        <v>47.429000000000002</v>
      </c>
      <c r="K93" s="220" t="s">
        <v>40</v>
      </c>
      <c r="L93" s="219">
        <v>31.419</v>
      </c>
      <c r="M93" s="220" t="s">
        <v>20</v>
      </c>
      <c r="N93" s="219">
        <v>18.484000000000002</v>
      </c>
      <c r="O93" s="220" t="s">
        <v>211</v>
      </c>
      <c r="P93" s="219">
        <v>11.44</v>
      </c>
      <c r="Q93" s="220" t="s">
        <v>11</v>
      </c>
      <c r="R93" s="219">
        <v>11.366</v>
      </c>
      <c r="S93" s="220" t="s">
        <v>212</v>
      </c>
      <c r="T93" s="219">
        <v>5.4829999999999997</v>
      </c>
      <c r="U93" s="220" t="s">
        <v>228</v>
      </c>
      <c r="V93" s="225">
        <v>4.7290000000000001</v>
      </c>
      <c r="W93" s="222">
        <f>B93-(D93+F93+H93+J93+L93+N93+P93+R93+T93+V93)</f>
        <v>9.5890000000001692</v>
      </c>
    </row>
    <row r="94" spans="1:23" x14ac:dyDescent="0.15">
      <c r="A94" s="132" t="s">
        <v>101</v>
      </c>
      <c r="B94" s="219">
        <v>36.552999999999997</v>
      </c>
      <c r="C94" s="220" t="s">
        <v>41</v>
      </c>
      <c r="D94" s="219">
        <v>16.024999999999999</v>
      </c>
      <c r="E94" s="220" t="s">
        <v>20</v>
      </c>
      <c r="F94" s="219">
        <v>10.465</v>
      </c>
      <c r="G94" s="220" t="s">
        <v>0</v>
      </c>
      <c r="H94" s="219">
        <v>7.2779999999999996</v>
      </c>
      <c r="I94" s="220" t="s">
        <v>11</v>
      </c>
      <c r="J94" s="219">
        <v>2.0739999999999998</v>
      </c>
      <c r="K94" s="220" t="s">
        <v>8</v>
      </c>
      <c r="L94" s="226">
        <v>0.40400000000000003</v>
      </c>
      <c r="M94" s="220" t="s">
        <v>1</v>
      </c>
      <c r="N94" s="226">
        <v>0.307</v>
      </c>
      <c r="O94" s="220"/>
      <c r="P94" s="219"/>
      <c r="Q94" s="220"/>
      <c r="R94" s="220"/>
      <c r="S94" s="220"/>
      <c r="T94" s="220"/>
      <c r="U94" s="220"/>
      <c r="V94" s="224"/>
      <c r="W94" s="222"/>
    </row>
    <row r="95" spans="1:23" x14ac:dyDescent="0.15">
      <c r="A95" s="192" t="s">
        <v>214</v>
      </c>
      <c r="B95" s="219">
        <v>702.47199999999998</v>
      </c>
      <c r="C95" s="220" t="s">
        <v>8</v>
      </c>
      <c r="D95" s="219">
        <v>439.54500000000002</v>
      </c>
      <c r="E95" s="220" t="s">
        <v>41</v>
      </c>
      <c r="F95" s="219">
        <v>157.54900000000001</v>
      </c>
      <c r="G95" s="220" t="s">
        <v>40</v>
      </c>
      <c r="H95" s="219">
        <v>90.679000000000002</v>
      </c>
      <c r="I95" s="220" t="s">
        <v>20</v>
      </c>
      <c r="J95" s="219">
        <v>9.4749999999999996</v>
      </c>
      <c r="K95" s="220" t="s">
        <v>6</v>
      </c>
      <c r="L95" s="225">
        <v>5.0190000000000001</v>
      </c>
      <c r="M95" s="220" t="s">
        <v>186</v>
      </c>
      <c r="N95" s="221">
        <v>0.20499999999999999</v>
      </c>
      <c r="O95" s="220"/>
      <c r="P95" s="220"/>
      <c r="Q95" s="220"/>
      <c r="R95" s="220"/>
      <c r="S95" s="220"/>
      <c r="T95" s="220"/>
      <c r="U95" s="220"/>
      <c r="V95" s="224"/>
      <c r="W95" s="222"/>
    </row>
    <row r="96" spans="1:23" x14ac:dyDescent="0.15">
      <c r="A96" s="132" t="s">
        <v>99</v>
      </c>
      <c r="B96" s="219">
        <v>16026.03</v>
      </c>
      <c r="C96" s="220" t="s">
        <v>8</v>
      </c>
      <c r="D96" s="219">
        <v>4984.9269999999997</v>
      </c>
      <c r="E96" s="220" t="s">
        <v>11</v>
      </c>
      <c r="F96" s="219">
        <v>2918.181</v>
      </c>
      <c r="G96" s="220" t="s">
        <v>40</v>
      </c>
      <c r="H96" s="219">
        <v>2475.3710000000001</v>
      </c>
      <c r="I96" s="220" t="s">
        <v>41</v>
      </c>
      <c r="J96" s="219">
        <v>2151.69</v>
      </c>
      <c r="K96" s="220" t="s">
        <v>6</v>
      </c>
      <c r="L96" s="225">
        <v>1105.3679999999999</v>
      </c>
      <c r="M96" s="220" t="s">
        <v>21</v>
      </c>
      <c r="N96" s="225">
        <v>626.21600000000001</v>
      </c>
      <c r="O96" s="220" t="s">
        <v>1</v>
      </c>
      <c r="P96" s="219">
        <v>538.87900000000002</v>
      </c>
      <c r="Q96" s="220" t="s">
        <v>20</v>
      </c>
      <c r="R96" s="219">
        <v>362.96699999999998</v>
      </c>
      <c r="S96" s="220" t="s">
        <v>19</v>
      </c>
      <c r="T96" s="219">
        <v>219.49799999999999</v>
      </c>
      <c r="U96" s="220" t="s">
        <v>3</v>
      </c>
      <c r="V96" s="225">
        <v>138.44399999999999</v>
      </c>
      <c r="W96" s="222">
        <f>B96-(D96+F96+H96+J96+L96+N96+P96+R96+T96+V96)</f>
        <v>504.48899999999958</v>
      </c>
    </row>
    <row r="97" spans="1:23" x14ac:dyDescent="0.15">
      <c r="A97" s="132" t="s">
        <v>199</v>
      </c>
      <c r="B97" s="227">
        <v>36136.394</v>
      </c>
      <c r="C97" s="228" t="s">
        <v>8</v>
      </c>
      <c r="D97" s="227">
        <v>9752.2790000000005</v>
      </c>
      <c r="E97" s="228" t="s">
        <v>40</v>
      </c>
      <c r="F97" s="227">
        <v>5786.4129999999996</v>
      </c>
      <c r="G97" s="228" t="s">
        <v>41</v>
      </c>
      <c r="H97" s="227">
        <v>5719.3779999999997</v>
      </c>
      <c r="I97" s="228" t="s">
        <v>11</v>
      </c>
      <c r="J97" s="227">
        <v>3486.7440000000001</v>
      </c>
      <c r="K97" s="228" t="s">
        <v>6</v>
      </c>
      <c r="L97" s="238">
        <v>3128.4209999999998</v>
      </c>
      <c r="M97" s="228" t="s">
        <v>1</v>
      </c>
      <c r="N97" s="238">
        <v>1982.876</v>
      </c>
      <c r="O97" s="228" t="s">
        <v>3</v>
      </c>
      <c r="P97" s="227">
        <v>1394.14</v>
      </c>
      <c r="Q97" s="228" t="s">
        <v>20</v>
      </c>
      <c r="R97" s="227">
        <v>922.46799999999996</v>
      </c>
      <c r="S97" s="228" t="s">
        <v>21</v>
      </c>
      <c r="T97" s="227">
        <v>632.17399999999998</v>
      </c>
      <c r="U97" s="228" t="s">
        <v>16</v>
      </c>
      <c r="V97" s="238">
        <v>614.99300000000005</v>
      </c>
      <c r="W97" s="229">
        <f>B97-(D97+F97+H97+J97+L97+N97+P97+R97+T97+V97)</f>
        <v>2716.5080000000016</v>
      </c>
    </row>
    <row r="98" spans="1:23" x14ac:dyDescent="0.15">
      <c r="A98" s="218" t="s">
        <v>18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9"/>
      <c r="M98" s="230"/>
      <c r="N98" s="239"/>
      <c r="O98" s="230"/>
      <c r="P98" s="230"/>
      <c r="Q98" s="230"/>
      <c r="R98" s="230"/>
      <c r="S98" s="230"/>
      <c r="T98" s="230"/>
      <c r="U98" s="230"/>
      <c r="V98" s="239"/>
      <c r="W98" s="222"/>
    </row>
    <row r="99" spans="1:23" x14ac:dyDescent="0.15">
      <c r="A99" s="132" t="s">
        <v>98</v>
      </c>
      <c r="B99" s="219">
        <v>728.31700000000001</v>
      </c>
      <c r="C99" s="220" t="s">
        <v>8</v>
      </c>
      <c r="D99" s="219">
        <v>233.494</v>
      </c>
      <c r="E99" s="220" t="s">
        <v>40</v>
      </c>
      <c r="F99" s="219">
        <v>202.18</v>
      </c>
      <c r="G99" s="220" t="s">
        <v>41</v>
      </c>
      <c r="H99" s="219">
        <v>172.61199999999999</v>
      </c>
      <c r="I99" s="220" t="s">
        <v>20</v>
      </c>
      <c r="J99" s="219">
        <v>49.917000000000002</v>
      </c>
      <c r="K99" s="220" t="s">
        <v>1</v>
      </c>
      <c r="L99" s="225">
        <v>46.837000000000003</v>
      </c>
      <c r="M99" s="220" t="s">
        <v>6</v>
      </c>
      <c r="N99" s="225">
        <v>14.223000000000001</v>
      </c>
      <c r="O99" s="220" t="s">
        <v>2</v>
      </c>
      <c r="P99" s="219">
        <v>3.274</v>
      </c>
      <c r="Q99" s="220" t="s">
        <v>215</v>
      </c>
      <c r="R99" s="219">
        <v>2.71</v>
      </c>
      <c r="S99" s="220" t="s">
        <v>16</v>
      </c>
      <c r="T99" s="219">
        <v>1.66</v>
      </c>
      <c r="U99" s="220" t="s">
        <v>216</v>
      </c>
      <c r="V99" s="225">
        <v>1.022</v>
      </c>
      <c r="W99" s="222"/>
    </row>
    <row r="100" spans="1:23" x14ac:dyDescent="0.15">
      <c r="A100" s="132" t="s">
        <v>97</v>
      </c>
      <c r="B100" s="226">
        <v>0.248</v>
      </c>
      <c r="C100" s="220" t="s">
        <v>41</v>
      </c>
      <c r="D100" s="240">
        <v>0.248</v>
      </c>
      <c r="E100" s="220"/>
      <c r="F100" s="219"/>
      <c r="G100" s="220"/>
      <c r="H100" s="220"/>
      <c r="I100" s="220"/>
      <c r="J100" s="220"/>
      <c r="K100" s="220"/>
      <c r="L100" s="224"/>
      <c r="M100" s="220"/>
      <c r="N100" s="224"/>
      <c r="O100" s="220"/>
      <c r="P100" s="220"/>
      <c r="Q100" s="220"/>
      <c r="R100" s="220"/>
      <c r="S100" s="220"/>
      <c r="T100" s="220"/>
      <c r="U100" s="220"/>
      <c r="V100" s="224"/>
      <c r="W100" s="222"/>
    </row>
    <row r="101" spans="1:23" x14ac:dyDescent="0.15">
      <c r="A101" s="132" t="s">
        <v>96</v>
      </c>
      <c r="B101" s="219">
        <v>3458.002</v>
      </c>
      <c r="C101" s="220" t="s">
        <v>4</v>
      </c>
      <c r="D101" s="219">
        <v>714.87800000000004</v>
      </c>
      <c r="E101" s="220" t="s">
        <v>41</v>
      </c>
      <c r="F101" s="219">
        <v>619.01900000000001</v>
      </c>
      <c r="G101" s="220" t="s">
        <v>6</v>
      </c>
      <c r="H101" s="219">
        <v>476.17599999999999</v>
      </c>
      <c r="I101" s="220" t="s">
        <v>20</v>
      </c>
      <c r="J101" s="219">
        <v>470.10899999999998</v>
      </c>
      <c r="K101" s="220" t="s">
        <v>8</v>
      </c>
      <c r="L101" s="225">
        <v>426.274</v>
      </c>
      <c r="M101" s="220" t="s">
        <v>40</v>
      </c>
      <c r="N101" s="225">
        <v>354.45499999999998</v>
      </c>
      <c r="O101" s="220" t="s">
        <v>17</v>
      </c>
      <c r="P101" s="219">
        <v>141.62200000000001</v>
      </c>
      <c r="Q101" s="220" t="s">
        <v>3</v>
      </c>
      <c r="R101" s="219">
        <v>74.343999999999994</v>
      </c>
      <c r="S101" s="220" t="s">
        <v>16</v>
      </c>
      <c r="T101" s="219">
        <v>54.472000000000001</v>
      </c>
      <c r="U101" s="220" t="s">
        <v>28</v>
      </c>
      <c r="V101" s="225">
        <v>26.335999999999999</v>
      </c>
      <c r="W101" s="222">
        <f>B101-(D101+F101+H101+J101+L101+N101+P101+R101+T101+V101)</f>
        <v>100.31700000000046</v>
      </c>
    </row>
    <row r="102" spans="1:23" x14ac:dyDescent="0.15">
      <c r="A102" s="132" t="s">
        <v>95</v>
      </c>
      <c r="B102" s="219">
        <v>4053.6990000000001</v>
      </c>
      <c r="C102" s="220" t="s">
        <v>41</v>
      </c>
      <c r="D102" s="219">
        <v>1396.296</v>
      </c>
      <c r="E102" s="220" t="s">
        <v>20</v>
      </c>
      <c r="F102" s="219">
        <v>706.21299999999997</v>
      </c>
      <c r="G102" s="220" t="s">
        <v>40</v>
      </c>
      <c r="H102" s="219">
        <v>667.23</v>
      </c>
      <c r="I102" s="220" t="s">
        <v>8</v>
      </c>
      <c r="J102" s="219">
        <v>587.38400000000001</v>
      </c>
      <c r="K102" s="220" t="s">
        <v>6</v>
      </c>
      <c r="L102" s="225">
        <v>377.036</v>
      </c>
      <c r="M102" s="220" t="s">
        <v>3</v>
      </c>
      <c r="N102" s="225">
        <v>106.11199999999999</v>
      </c>
      <c r="O102" s="220" t="s">
        <v>1</v>
      </c>
      <c r="P102" s="219">
        <v>55.021999999999998</v>
      </c>
      <c r="Q102" s="220" t="s">
        <v>2</v>
      </c>
      <c r="R102" s="219">
        <v>28.364999999999998</v>
      </c>
      <c r="S102" s="220" t="s">
        <v>11</v>
      </c>
      <c r="T102" s="219">
        <v>26.673999999999999</v>
      </c>
      <c r="U102" s="220" t="s">
        <v>14</v>
      </c>
      <c r="V102" s="225">
        <v>22.984999999999999</v>
      </c>
      <c r="W102" s="222">
        <f>B102-(D102+F102+H102+J102+L102+N102+P102+R102+T102+V102)</f>
        <v>80.382000000000062</v>
      </c>
    </row>
    <row r="103" spans="1:23" x14ac:dyDescent="0.15">
      <c r="A103" s="132" t="s">
        <v>199</v>
      </c>
      <c r="B103" s="227">
        <v>8240.2659999999996</v>
      </c>
      <c r="C103" s="228" t="s">
        <v>41</v>
      </c>
      <c r="D103" s="227">
        <v>2188.1750000000002</v>
      </c>
      <c r="E103" s="228" t="s">
        <v>8</v>
      </c>
      <c r="F103" s="227">
        <v>1247.152</v>
      </c>
      <c r="G103" s="228" t="s">
        <v>20</v>
      </c>
      <c r="H103" s="227">
        <v>1226.239</v>
      </c>
      <c r="I103" s="228" t="s">
        <v>40</v>
      </c>
      <c r="J103" s="227">
        <v>1223.865</v>
      </c>
      <c r="K103" s="228" t="s">
        <v>6</v>
      </c>
      <c r="L103" s="238">
        <v>867.43499999999995</v>
      </c>
      <c r="M103" s="228" t="s">
        <v>4</v>
      </c>
      <c r="N103" s="238">
        <v>719.83799999999997</v>
      </c>
      <c r="O103" s="228" t="s">
        <v>3</v>
      </c>
      <c r="P103" s="227">
        <v>180.45599999999999</v>
      </c>
      <c r="Q103" s="228" t="s">
        <v>17</v>
      </c>
      <c r="R103" s="227">
        <v>141.62200000000001</v>
      </c>
      <c r="S103" s="228" t="s">
        <v>1</v>
      </c>
      <c r="T103" s="227">
        <v>123.42400000000001</v>
      </c>
      <c r="U103" s="228" t="s">
        <v>16</v>
      </c>
      <c r="V103" s="238">
        <v>73.468999999999994</v>
      </c>
      <c r="W103" s="229">
        <f>B103-(D103+F103+H103+J103+L103+N103+P103+R103+T103+V103)</f>
        <v>248.59099999999944</v>
      </c>
    </row>
    <row r="104" spans="1:23" x14ac:dyDescent="0.15">
      <c r="A104" s="218" t="s">
        <v>15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9"/>
      <c r="M104" s="230"/>
      <c r="N104" s="239"/>
      <c r="O104" s="230"/>
      <c r="P104" s="230"/>
      <c r="Q104" s="230"/>
      <c r="R104" s="230"/>
      <c r="S104" s="230"/>
      <c r="T104" s="230"/>
      <c r="U104" s="230"/>
      <c r="V104" s="239"/>
      <c r="W104" s="222"/>
    </row>
    <row r="105" spans="1:23" x14ac:dyDescent="0.15">
      <c r="A105" s="132" t="s">
        <v>94</v>
      </c>
      <c r="B105" s="219">
        <v>3631.5169999999998</v>
      </c>
      <c r="C105" s="220" t="s">
        <v>6</v>
      </c>
      <c r="D105" s="219">
        <v>2112.143</v>
      </c>
      <c r="E105" s="220" t="s">
        <v>8</v>
      </c>
      <c r="F105" s="219">
        <v>753.98800000000006</v>
      </c>
      <c r="G105" s="220" t="s">
        <v>41</v>
      </c>
      <c r="H105" s="219">
        <v>396.56099999999998</v>
      </c>
      <c r="I105" s="220" t="s">
        <v>20</v>
      </c>
      <c r="J105" s="219">
        <v>273.18700000000001</v>
      </c>
      <c r="K105" s="220" t="s">
        <v>40</v>
      </c>
      <c r="L105" s="225">
        <v>51.265999999999998</v>
      </c>
      <c r="M105" s="220" t="s">
        <v>44</v>
      </c>
      <c r="N105" s="225">
        <v>26.588999999999999</v>
      </c>
      <c r="O105" s="220" t="s">
        <v>4</v>
      </c>
      <c r="P105" s="219">
        <v>15.263999999999999</v>
      </c>
      <c r="Q105" s="220" t="s">
        <v>218</v>
      </c>
      <c r="R105" s="219">
        <v>2.5190000000000001</v>
      </c>
      <c r="S105" s="220"/>
      <c r="T105" s="219"/>
      <c r="U105" s="220"/>
      <c r="V105" s="224"/>
      <c r="W105" s="222"/>
    </row>
    <row r="106" spans="1:23" x14ac:dyDescent="0.15">
      <c r="A106" s="132" t="s">
        <v>93</v>
      </c>
      <c r="B106" s="219">
        <v>9944.7459999999992</v>
      </c>
      <c r="C106" s="220" t="s">
        <v>41</v>
      </c>
      <c r="D106" s="219">
        <v>3543.9189999999999</v>
      </c>
      <c r="E106" s="220" t="s">
        <v>8</v>
      </c>
      <c r="F106" s="219">
        <v>2322.8780000000002</v>
      </c>
      <c r="G106" s="220" t="s">
        <v>4</v>
      </c>
      <c r="H106" s="219">
        <v>1328.241</v>
      </c>
      <c r="I106" s="220" t="s">
        <v>40</v>
      </c>
      <c r="J106" s="219">
        <v>983.93399999999997</v>
      </c>
      <c r="K106" s="220" t="s">
        <v>6</v>
      </c>
      <c r="L106" s="225">
        <v>801.63800000000003</v>
      </c>
      <c r="M106" s="220" t="s">
        <v>20</v>
      </c>
      <c r="N106" s="225">
        <v>376.92700000000002</v>
      </c>
      <c r="O106" s="220" t="s">
        <v>1</v>
      </c>
      <c r="P106" s="219">
        <v>215.57</v>
      </c>
      <c r="Q106" s="220" t="s">
        <v>3</v>
      </c>
      <c r="R106" s="219">
        <v>100.175</v>
      </c>
      <c r="S106" s="220" t="s">
        <v>2</v>
      </c>
      <c r="T106" s="219">
        <v>97.498999999999995</v>
      </c>
      <c r="U106" s="220" t="s">
        <v>14</v>
      </c>
      <c r="V106" s="225">
        <v>57.454999999999998</v>
      </c>
      <c r="W106" s="222">
        <f>B106-(D106+F106+H106+J106+L106+N106+P106+R106+T106+V106)</f>
        <v>116.51000000000022</v>
      </c>
    </row>
    <row r="107" spans="1:23" x14ac:dyDescent="0.15">
      <c r="A107" s="132" t="s">
        <v>92</v>
      </c>
      <c r="B107" s="219">
        <v>705.22900000000004</v>
      </c>
      <c r="C107" s="220" t="s">
        <v>41</v>
      </c>
      <c r="D107" s="219">
        <v>519.77499999999998</v>
      </c>
      <c r="E107" s="220" t="s">
        <v>40</v>
      </c>
      <c r="F107" s="219">
        <v>131.26</v>
      </c>
      <c r="G107" s="220" t="s">
        <v>6</v>
      </c>
      <c r="H107" s="219">
        <v>38.118000000000002</v>
      </c>
      <c r="I107" s="220" t="s">
        <v>13</v>
      </c>
      <c r="J107" s="219">
        <v>11.946</v>
      </c>
      <c r="K107" s="220" t="s">
        <v>3</v>
      </c>
      <c r="L107" s="225">
        <v>3.63</v>
      </c>
      <c r="M107" s="220" t="s">
        <v>0</v>
      </c>
      <c r="N107" s="225">
        <v>0.5</v>
      </c>
      <c r="O107" s="220"/>
      <c r="P107" s="219"/>
      <c r="Q107" s="220"/>
      <c r="R107" s="219"/>
      <c r="S107" s="220"/>
      <c r="T107" s="219"/>
      <c r="U107" s="220"/>
      <c r="V107" s="224"/>
      <c r="W107" s="222"/>
    </row>
    <row r="108" spans="1:23" x14ac:dyDescent="0.15">
      <c r="A108" s="132" t="s">
        <v>91</v>
      </c>
      <c r="B108" s="219">
        <v>10.455</v>
      </c>
      <c r="C108" s="220" t="s">
        <v>41</v>
      </c>
      <c r="D108" s="219">
        <v>6.032</v>
      </c>
      <c r="E108" s="220" t="s">
        <v>0</v>
      </c>
      <c r="F108" s="219">
        <v>4.0229999999999997</v>
      </c>
      <c r="G108" s="220" t="s">
        <v>13</v>
      </c>
      <c r="H108" s="240">
        <v>0.4</v>
      </c>
      <c r="I108" s="220"/>
      <c r="J108" s="219"/>
      <c r="K108" s="220"/>
      <c r="L108" s="225"/>
      <c r="M108" s="220"/>
      <c r="N108" s="225"/>
      <c r="O108" s="220"/>
      <c r="P108" s="219"/>
      <c r="Q108" s="220"/>
      <c r="R108" s="220"/>
      <c r="S108" s="220"/>
      <c r="T108" s="220"/>
      <c r="U108" s="220"/>
      <c r="V108" s="224"/>
      <c r="W108" s="222"/>
    </row>
    <row r="109" spans="1:23" x14ac:dyDescent="0.15">
      <c r="A109" s="132" t="s">
        <v>90</v>
      </c>
      <c r="B109" s="219">
        <v>211.26499999999999</v>
      </c>
      <c r="C109" s="220" t="s">
        <v>4</v>
      </c>
      <c r="D109" s="219">
        <v>138.429</v>
      </c>
      <c r="E109" s="220" t="s">
        <v>41</v>
      </c>
      <c r="F109" s="219">
        <v>32.79</v>
      </c>
      <c r="G109" s="220" t="s">
        <v>40</v>
      </c>
      <c r="H109" s="219">
        <v>28.407</v>
      </c>
      <c r="I109" s="220" t="s">
        <v>13</v>
      </c>
      <c r="J109" s="219">
        <v>5.4749999999999996</v>
      </c>
      <c r="K109" s="220" t="s">
        <v>8</v>
      </c>
      <c r="L109" s="225">
        <v>2.2530000000000001</v>
      </c>
      <c r="M109" s="220" t="s">
        <v>0</v>
      </c>
      <c r="N109" s="225">
        <v>1.8819999999999999</v>
      </c>
      <c r="O109" s="220" t="s">
        <v>20</v>
      </c>
      <c r="P109" s="219">
        <v>1.2410000000000001</v>
      </c>
      <c r="Q109" s="220" t="s">
        <v>6</v>
      </c>
      <c r="R109" s="219">
        <v>0.52200000000000002</v>
      </c>
      <c r="S109" s="220" t="s">
        <v>16</v>
      </c>
      <c r="T109" s="226">
        <v>0.26600000000000001</v>
      </c>
      <c r="U109" s="220"/>
      <c r="V109" s="225"/>
      <c r="W109" s="222"/>
    </row>
    <row r="110" spans="1:23" x14ac:dyDescent="0.15">
      <c r="A110" s="132" t="s">
        <v>89</v>
      </c>
      <c r="B110" s="219">
        <v>1142.9110000000001</v>
      </c>
      <c r="C110" s="220" t="s">
        <v>8</v>
      </c>
      <c r="D110" s="219">
        <v>1057.0840000000001</v>
      </c>
      <c r="E110" s="220" t="s">
        <v>41</v>
      </c>
      <c r="F110" s="219">
        <v>36.935000000000002</v>
      </c>
      <c r="G110" s="220" t="s">
        <v>13</v>
      </c>
      <c r="H110" s="219">
        <v>15.824</v>
      </c>
      <c r="I110" s="220" t="s">
        <v>4</v>
      </c>
      <c r="J110" s="219">
        <v>11.728999999999999</v>
      </c>
      <c r="K110" s="220" t="s">
        <v>2</v>
      </c>
      <c r="L110" s="225">
        <v>10.496</v>
      </c>
      <c r="M110" s="220" t="s">
        <v>40</v>
      </c>
      <c r="N110" s="225">
        <v>8.8190000000000008</v>
      </c>
      <c r="O110" s="220" t="s">
        <v>0</v>
      </c>
      <c r="P110" s="219">
        <v>1.371</v>
      </c>
      <c r="Q110" s="220" t="s">
        <v>1</v>
      </c>
      <c r="R110" s="219">
        <v>0.65300000000000002</v>
      </c>
      <c r="S110" s="220"/>
      <c r="T110" s="225"/>
      <c r="U110" s="220"/>
      <c r="V110" s="225"/>
      <c r="W110" s="222"/>
    </row>
    <row r="111" spans="1:23" x14ac:dyDescent="0.15">
      <c r="A111" s="132" t="s">
        <v>88</v>
      </c>
      <c r="B111" s="219">
        <v>11497.751</v>
      </c>
      <c r="C111" s="220" t="s">
        <v>41</v>
      </c>
      <c r="D111" s="219">
        <v>4844.0330000000004</v>
      </c>
      <c r="E111" s="220" t="s">
        <v>8</v>
      </c>
      <c r="F111" s="219">
        <v>2678.83</v>
      </c>
      <c r="G111" s="220" t="s">
        <v>40</v>
      </c>
      <c r="H111" s="219">
        <v>1771.278</v>
      </c>
      <c r="I111" s="220" t="s">
        <v>20</v>
      </c>
      <c r="J111" s="219">
        <v>572.10799999999995</v>
      </c>
      <c r="K111" s="220" t="s">
        <v>3</v>
      </c>
      <c r="L111" s="225">
        <v>492.178</v>
      </c>
      <c r="M111" s="220" t="s">
        <v>6</v>
      </c>
      <c r="N111" s="225">
        <v>417.37400000000002</v>
      </c>
      <c r="O111" s="220" t="s">
        <v>1</v>
      </c>
      <c r="P111" s="219">
        <v>357.82100000000003</v>
      </c>
      <c r="Q111" s="220" t="s">
        <v>14</v>
      </c>
      <c r="R111" s="219">
        <v>70.370999999999995</v>
      </c>
      <c r="S111" s="220" t="s">
        <v>0</v>
      </c>
      <c r="T111" s="225">
        <v>53.978000000000002</v>
      </c>
      <c r="U111" s="220" t="s">
        <v>11</v>
      </c>
      <c r="V111" s="225">
        <v>36.32</v>
      </c>
      <c r="W111" s="222">
        <f>B111-(D111+F111+H111+J111+L111+N111+P111+R111+T111+V111)</f>
        <v>203.46000000000276</v>
      </c>
    </row>
    <row r="112" spans="1:23" x14ac:dyDescent="0.15">
      <c r="A112" s="132" t="s">
        <v>199</v>
      </c>
      <c r="B112" s="227">
        <v>27143.874</v>
      </c>
      <c r="C112" s="228" t="s">
        <v>41</v>
      </c>
      <c r="D112" s="227">
        <v>9380.0450000000001</v>
      </c>
      <c r="E112" s="228" t="s">
        <v>8</v>
      </c>
      <c r="F112" s="227">
        <v>6815.0330000000004</v>
      </c>
      <c r="G112" s="228" t="s">
        <v>6</v>
      </c>
      <c r="H112" s="227">
        <v>3369.7950000000001</v>
      </c>
      <c r="I112" s="228" t="s">
        <v>40</v>
      </c>
      <c r="J112" s="227">
        <v>2974.9639999999999</v>
      </c>
      <c r="K112" s="228" t="s">
        <v>4</v>
      </c>
      <c r="L112" s="238">
        <v>1523.1669999999999</v>
      </c>
      <c r="M112" s="228" t="s">
        <v>20</v>
      </c>
      <c r="N112" s="238">
        <v>1223.463</v>
      </c>
      <c r="O112" s="228" t="s">
        <v>3</v>
      </c>
      <c r="P112" s="227">
        <v>595.98299999999995</v>
      </c>
      <c r="Q112" s="228" t="s">
        <v>1</v>
      </c>
      <c r="R112" s="227">
        <v>574.04399999999998</v>
      </c>
      <c r="S112" s="228" t="s">
        <v>14</v>
      </c>
      <c r="T112" s="238">
        <v>127.82599999999999</v>
      </c>
      <c r="U112" s="228" t="s">
        <v>2</v>
      </c>
      <c r="V112" s="238">
        <v>120.643</v>
      </c>
      <c r="W112" s="229">
        <f>B112-(D112+F112+H112+J112+L112+N112+P112+R112+T112+V112)</f>
        <v>438.91099999999642</v>
      </c>
    </row>
    <row r="113" spans="1:23" x14ac:dyDescent="0.15">
      <c r="A113" s="218" t="s">
        <v>12</v>
      </c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9"/>
      <c r="M113" s="230"/>
      <c r="N113" s="239"/>
      <c r="O113" s="230"/>
      <c r="P113" s="230"/>
      <c r="Q113" s="230"/>
      <c r="R113" s="230"/>
      <c r="S113" s="230"/>
      <c r="T113" s="239"/>
      <c r="U113" s="230"/>
      <c r="V113" s="239"/>
      <c r="W113" s="222"/>
    </row>
    <row r="114" spans="1:23" x14ac:dyDescent="0.15">
      <c r="A114" s="132" t="s">
        <v>87</v>
      </c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4"/>
      <c r="M114" s="220"/>
      <c r="N114" s="224"/>
      <c r="O114" s="220"/>
      <c r="P114" s="220"/>
      <c r="Q114" s="220"/>
      <c r="R114" s="220"/>
      <c r="S114" s="220"/>
      <c r="T114" s="224"/>
      <c r="U114" s="220"/>
      <c r="V114" s="224"/>
      <c r="W114" s="222"/>
    </row>
    <row r="115" spans="1:23" x14ac:dyDescent="0.15">
      <c r="A115" s="132" t="s">
        <v>86</v>
      </c>
      <c r="B115" s="219">
        <v>2331.6689999999999</v>
      </c>
      <c r="C115" s="220" t="s">
        <v>41</v>
      </c>
      <c r="D115" s="219">
        <v>1289.4649999999999</v>
      </c>
      <c r="E115" s="220" t="s">
        <v>40</v>
      </c>
      <c r="F115" s="219">
        <v>466.209</v>
      </c>
      <c r="G115" s="220" t="s">
        <v>8</v>
      </c>
      <c r="H115" s="219">
        <v>325.79199999999997</v>
      </c>
      <c r="I115" s="220" t="s">
        <v>10</v>
      </c>
      <c r="J115" s="219">
        <v>67.180999999999997</v>
      </c>
      <c r="K115" s="220" t="s">
        <v>6</v>
      </c>
      <c r="L115" s="225">
        <v>42.698999999999998</v>
      </c>
      <c r="M115" s="220" t="s">
        <v>16</v>
      </c>
      <c r="N115" s="225">
        <v>35.828000000000003</v>
      </c>
      <c r="O115" s="220" t="s">
        <v>2</v>
      </c>
      <c r="P115" s="219">
        <v>30.7</v>
      </c>
      <c r="Q115" s="220" t="s">
        <v>13</v>
      </c>
      <c r="R115" s="219">
        <v>28.687000000000001</v>
      </c>
      <c r="S115" s="220" t="s">
        <v>20</v>
      </c>
      <c r="T115" s="225">
        <v>21.594999999999999</v>
      </c>
      <c r="U115" s="220" t="s">
        <v>0</v>
      </c>
      <c r="V115" s="225">
        <v>13.159000000000001</v>
      </c>
      <c r="W115" s="222">
        <f>B115-(D115+F115+H115+J115+L115+N115+P115+R115+T115+V115)</f>
        <v>10.354000000000269</v>
      </c>
    </row>
    <row r="116" spans="1:23" x14ac:dyDescent="0.15">
      <c r="A116" s="132" t="s">
        <v>85</v>
      </c>
      <c r="B116" s="219">
        <v>106.916</v>
      </c>
      <c r="C116" s="220" t="s">
        <v>8</v>
      </c>
      <c r="D116" s="219">
        <v>41.655000000000001</v>
      </c>
      <c r="E116" s="220" t="s">
        <v>41</v>
      </c>
      <c r="F116" s="219">
        <v>40.124000000000002</v>
      </c>
      <c r="G116" s="220" t="s">
        <v>40</v>
      </c>
      <c r="H116" s="219">
        <v>24.585999999999999</v>
      </c>
      <c r="I116" s="220" t="s">
        <v>16</v>
      </c>
      <c r="J116" s="240">
        <v>0.34100000000000003</v>
      </c>
      <c r="K116" s="220" t="s">
        <v>0</v>
      </c>
      <c r="L116" s="226">
        <v>0.21</v>
      </c>
      <c r="M116" s="220"/>
      <c r="N116" s="224"/>
      <c r="O116" s="220"/>
      <c r="P116" s="220"/>
      <c r="Q116" s="220"/>
      <c r="R116" s="220"/>
      <c r="S116" s="220"/>
      <c r="T116" s="224"/>
      <c r="U116" s="220"/>
      <c r="V116" s="224"/>
      <c r="W116" s="222"/>
    </row>
    <row r="117" spans="1:23" s="241" customFormat="1" x14ac:dyDescent="0.15">
      <c r="A117" s="223" t="s">
        <v>229</v>
      </c>
      <c r="B117" s="219">
        <v>2.1619999999999999</v>
      </c>
      <c r="C117" s="220" t="s">
        <v>40</v>
      </c>
      <c r="D117" s="219">
        <v>1.4690000000000001</v>
      </c>
      <c r="E117" s="220" t="s">
        <v>6</v>
      </c>
      <c r="F117" s="219">
        <v>0.69299999999999995</v>
      </c>
      <c r="G117" s="220"/>
      <c r="H117" s="219"/>
      <c r="I117" s="220"/>
      <c r="J117" s="220"/>
      <c r="K117" s="220"/>
      <c r="L117" s="224"/>
      <c r="M117" s="220"/>
      <c r="N117" s="224"/>
      <c r="O117" s="220"/>
      <c r="P117" s="220"/>
      <c r="Q117" s="220"/>
      <c r="R117" s="220"/>
      <c r="S117" s="220"/>
      <c r="T117" s="224"/>
      <c r="U117" s="220"/>
      <c r="V117" s="224"/>
      <c r="W117" s="222"/>
    </row>
    <row r="118" spans="1:23" x14ac:dyDescent="0.15">
      <c r="A118" s="132" t="s">
        <v>83</v>
      </c>
      <c r="B118" s="219">
        <v>38.338000000000001</v>
      </c>
      <c r="C118" s="220" t="s">
        <v>41</v>
      </c>
      <c r="D118" s="219">
        <v>21.463000000000001</v>
      </c>
      <c r="E118" s="220" t="s">
        <v>8</v>
      </c>
      <c r="F118" s="219">
        <v>6.9009999999999998</v>
      </c>
      <c r="G118" s="220" t="s">
        <v>20</v>
      </c>
      <c r="H118" s="219">
        <v>3.0329999999999999</v>
      </c>
      <c r="I118" s="220" t="s">
        <v>11</v>
      </c>
      <c r="J118" s="219">
        <v>2.4500000000000002</v>
      </c>
      <c r="K118" s="220" t="s">
        <v>3</v>
      </c>
      <c r="L118" s="225">
        <v>1.633</v>
      </c>
      <c r="M118" s="220" t="s">
        <v>16</v>
      </c>
      <c r="N118" s="225">
        <v>0.83799999999999997</v>
      </c>
      <c r="O118" s="220" t="s">
        <v>6</v>
      </c>
      <c r="P118" s="219">
        <v>0.76100000000000001</v>
      </c>
      <c r="Q118" s="220" t="s">
        <v>4</v>
      </c>
      <c r="R118" s="219">
        <v>0.63900000000000001</v>
      </c>
      <c r="S118" s="220" t="s">
        <v>1</v>
      </c>
      <c r="T118" s="226">
        <v>0.34899999999999998</v>
      </c>
      <c r="U118" s="220" t="s">
        <v>40</v>
      </c>
      <c r="V118" s="221">
        <v>0.27100000000000002</v>
      </c>
      <c r="W118" s="222"/>
    </row>
    <row r="119" spans="1:23" x14ac:dyDescent="0.15">
      <c r="A119" s="132" t="s">
        <v>82</v>
      </c>
      <c r="B119" s="219">
        <v>108.42100000000001</v>
      </c>
      <c r="C119" s="220" t="s">
        <v>219</v>
      </c>
      <c r="D119" s="219">
        <v>67.007999999999996</v>
      </c>
      <c r="E119" s="220" t="s">
        <v>11</v>
      </c>
      <c r="F119" s="219">
        <v>18.829000000000001</v>
      </c>
      <c r="G119" s="220" t="s">
        <v>10</v>
      </c>
      <c r="H119" s="219">
        <v>14.724</v>
      </c>
      <c r="I119" s="220" t="s">
        <v>41</v>
      </c>
      <c r="J119" s="219">
        <v>7.02</v>
      </c>
      <c r="K119" s="220" t="s">
        <v>56</v>
      </c>
      <c r="L119" s="225">
        <v>0.84</v>
      </c>
      <c r="M119" s="220"/>
      <c r="N119" s="225"/>
      <c r="O119" s="220"/>
      <c r="P119" s="219"/>
      <c r="Q119" s="220"/>
      <c r="R119" s="219"/>
      <c r="S119" s="220"/>
      <c r="T119" s="225"/>
      <c r="U119" s="220"/>
      <c r="V119" s="224"/>
      <c r="W119" s="222"/>
    </row>
    <row r="120" spans="1:23" x14ac:dyDescent="0.15">
      <c r="A120" s="132" t="s">
        <v>81</v>
      </c>
      <c r="B120" s="219">
        <v>360.19</v>
      </c>
      <c r="C120" s="220" t="s">
        <v>41</v>
      </c>
      <c r="D120" s="219">
        <v>162.30000000000001</v>
      </c>
      <c r="E120" s="220" t="s">
        <v>8</v>
      </c>
      <c r="F120" s="219">
        <v>98.68</v>
      </c>
      <c r="G120" s="220" t="s">
        <v>6</v>
      </c>
      <c r="H120" s="219">
        <v>26.082000000000001</v>
      </c>
      <c r="I120" s="220" t="s">
        <v>40</v>
      </c>
      <c r="J120" s="219">
        <v>25.734999999999999</v>
      </c>
      <c r="K120" s="220" t="s">
        <v>1</v>
      </c>
      <c r="L120" s="225">
        <v>18.29</v>
      </c>
      <c r="M120" s="220" t="s">
        <v>14</v>
      </c>
      <c r="N120" s="225">
        <v>14.414</v>
      </c>
      <c r="O120" s="220" t="s">
        <v>20</v>
      </c>
      <c r="P120" s="219">
        <v>12.218999999999999</v>
      </c>
      <c r="Q120" s="220" t="s">
        <v>219</v>
      </c>
      <c r="R120" s="219">
        <v>1.419</v>
      </c>
      <c r="S120" s="220" t="s">
        <v>0</v>
      </c>
      <c r="T120" s="225">
        <v>0.68799999999999994</v>
      </c>
      <c r="U120" s="220" t="s">
        <v>4</v>
      </c>
      <c r="V120" s="226">
        <v>0.36299999999999999</v>
      </c>
      <c r="W120" s="222"/>
    </row>
    <row r="121" spans="1:23" x14ac:dyDescent="0.15">
      <c r="A121" s="132" t="s">
        <v>80</v>
      </c>
      <c r="B121" s="219">
        <v>9418.2129999999997</v>
      </c>
      <c r="C121" s="220" t="s">
        <v>41</v>
      </c>
      <c r="D121" s="219">
        <v>2353.8490000000002</v>
      </c>
      <c r="E121" s="220" t="s">
        <v>1</v>
      </c>
      <c r="F121" s="219">
        <v>2161.2649999999999</v>
      </c>
      <c r="G121" s="220" t="s">
        <v>6</v>
      </c>
      <c r="H121" s="219">
        <v>1979.586</v>
      </c>
      <c r="I121" s="220" t="s">
        <v>8</v>
      </c>
      <c r="J121" s="219">
        <v>983.85199999999998</v>
      </c>
      <c r="K121" s="220" t="s">
        <v>40</v>
      </c>
      <c r="L121" s="225">
        <v>830.70100000000002</v>
      </c>
      <c r="M121" s="220" t="s">
        <v>20</v>
      </c>
      <c r="N121" s="225">
        <v>308.25400000000002</v>
      </c>
      <c r="O121" s="220" t="s">
        <v>3</v>
      </c>
      <c r="P121" s="219">
        <v>298.33800000000002</v>
      </c>
      <c r="Q121" s="220" t="s">
        <v>4</v>
      </c>
      <c r="R121" s="219">
        <v>199.50399999999999</v>
      </c>
      <c r="S121" s="220" t="s">
        <v>220</v>
      </c>
      <c r="T121" s="225">
        <v>165.44900000000001</v>
      </c>
      <c r="U121" s="220" t="s">
        <v>13</v>
      </c>
      <c r="V121" s="225">
        <v>86.070999999999998</v>
      </c>
      <c r="W121" s="222">
        <f>B121-(D121+F121+H121+J121+L121+N121+P121+R121+T121+V121)</f>
        <v>51.343999999997322</v>
      </c>
    </row>
    <row r="122" spans="1:23" x14ac:dyDescent="0.15">
      <c r="A122" s="242" t="s">
        <v>79</v>
      </c>
      <c r="B122" s="219">
        <v>14382.644</v>
      </c>
      <c r="C122" s="220" t="s">
        <v>41</v>
      </c>
      <c r="D122" s="219">
        <v>3966.6759999999999</v>
      </c>
      <c r="E122" s="220" t="s">
        <v>8</v>
      </c>
      <c r="F122" s="219">
        <v>3385.7689999999998</v>
      </c>
      <c r="G122" s="220" t="s">
        <v>6</v>
      </c>
      <c r="H122" s="219">
        <v>1748.2090000000001</v>
      </c>
      <c r="I122" s="220" t="s">
        <v>20</v>
      </c>
      <c r="J122" s="219">
        <v>1322.1130000000001</v>
      </c>
      <c r="K122" s="220" t="s">
        <v>40</v>
      </c>
      <c r="L122" s="225">
        <v>838.30899999999997</v>
      </c>
      <c r="M122" s="220" t="s">
        <v>3</v>
      </c>
      <c r="N122" s="225">
        <v>811.46500000000003</v>
      </c>
      <c r="O122" s="220" t="s">
        <v>44</v>
      </c>
      <c r="P122" s="219">
        <v>564.97500000000002</v>
      </c>
      <c r="Q122" s="220" t="s">
        <v>11</v>
      </c>
      <c r="R122" s="219">
        <v>520.97199999999998</v>
      </c>
      <c r="S122" s="220" t="s">
        <v>1</v>
      </c>
      <c r="T122" s="225">
        <v>260.72800000000001</v>
      </c>
      <c r="U122" s="220" t="s">
        <v>56</v>
      </c>
      <c r="V122" s="225">
        <v>235.54</v>
      </c>
      <c r="W122" s="222">
        <f>B122-(D122+F122+H122+J122+L122+N122+P122+R122+T122+V122)</f>
        <v>727.88800000000083</v>
      </c>
    </row>
    <row r="123" spans="1:23" x14ac:dyDescent="0.15">
      <c r="A123" s="242" t="s">
        <v>78</v>
      </c>
      <c r="B123" s="219">
        <v>655.14200000000005</v>
      </c>
      <c r="C123" s="220" t="s">
        <v>1</v>
      </c>
      <c r="D123" s="219">
        <v>207.696</v>
      </c>
      <c r="E123" s="220" t="s">
        <v>41</v>
      </c>
      <c r="F123" s="219">
        <v>165.35400000000001</v>
      </c>
      <c r="G123" s="220" t="s">
        <v>8</v>
      </c>
      <c r="H123" s="219">
        <v>127.98699999999999</v>
      </c>
      <c r="I123" s="220" t="s">
        <v>6</v>
      </c>
      <c r="J123" s="219">
        <v>52.017000000000003</v>
      </c>
      <c r="K123" s="220" t="s">
        <v>40</v>
      </c>
      <c r="L123" s="225">
        <v>51.975999999999999</v>
      </c>
      <c r="M123" s="220" t="s">
        <v>20</v>
      </c>
      <c r="N123" s="225">
        <v>22.11</v>
      </c>
      <c r="O123" s="220" t="s">
        <v>3</v>
      </c>
      <c r="P123" s="219">
        <v>14.273</v>
      </c>
      <c r="Q123" s="220" t="s">
        <v>2</v>
      </c>
      <c r="R123" s="219">
        <v>4.5759999999999996</v>
      </c>
      <c r="S123" s="220" t="s">
        <v>16</v>
      </c>
      <c r="T123" s="225">
        <v>4.18</v>
      </c>
      <c r="U123" s="220" t="s">
        <v>13</v>
      </c>
      <c r="V123" s="224">
        <v>3.1339999999999999</v>
      </c>
      <c r="W123" s="222">
        <f>B123-(D123+F123+H123+J123+L123+N123+P123+R123+T123+V123)</f>
        <v>1.8389999999999418</v>
      </c>
    </row>
    <row r="124" spans="1:23" x14ac:dyDescent="0.15">
      <c r="A124" s="242" t="s">
        <v>77</v>
      </c>
      <c r="B124" s="219">
        <v>5181.018</v>
      </c>
      <c r="C124" s="220" t="s">
        <v>8</v>
      </c>
      <c r="D124" s="219">
        <v>1340.712</v>
      </c>
      <c r="E124" s="220" t="s">
        <v>41</v>
      </c>
      <c r="F124" s="219">
        <v>1083.673</v>
      </c>
      <c r="G124" s="220" t="s">
        <v>40</v>
      </c>
      <c r="H124" s="219">
        <v>623.98900000000003</v>
      </c>
      <c r="I124" s="220" t="s">
        <v>20</v>
      </c>
      <c r="J124" s="219">
        <v>390.23399999999998</v>
      </c>
      <c r="K124" s="220" t="s">
        <v>6</v>
      </c>
      <c r="L124" s="225">
        <v>368.80599999999998</v>
      </c>
      <c r="M124" s="220" t="s">
        <v>3</v>
      </c>
      <c r="N124" s="225">
        <v>338.18900000000002</v>
      </c>
      <c r="O124" s="220" t="s">
        <v>1</v>
      </c>
      <c r="P124" s="219">
        <v>233.876</v>
      </c>
      <c r="Q124" s="220" t="s">
        <v>11</v>
      </c>
      <c r="R124" s="219">
        <v>208.27600000000001</v>
      </c>
      <c r="S124" s="220" t="s">
        <v>4</v>
      </c>
      <c r="T124" s="225">
        <v>140.71</v>
      </c>
      <c r="U124" s="220" t="s">
        <v>25</v>
      </c>
      <c r="V124" s="225">
        <v>90.96</v>
      </c>
      <c r="W124" s="222">
        <f>B124-(D124+F124+H124+J124+L124+N124+P124+R124+T124+V124)</f>
        <v>361.59299999999985</v>
      </c>
    </row>
    <row r="125" spans="1:23" x14ac:dyDescent="0.15">
      <c r="A125" s="242" t="s">
        <v>76</v>
      </c>
      <c r="B125" s="219">
        <v>51.112000000000002</v>
      </c>
      <c r="C125" s="220" t="s">
        <v>0</v>
      </c>
      <c r="D125" s="219">
        <v>42.743000000000002</v>
      </c>
      <c r="E125" s="220" t="s">
        <v>185</v>
      </c>
      <c r="F125" s="219">
        <v>5.8070000000000004</v>
      </c>
      <c r="G125" s="220" t="s">
        <v>41</v>
      </c>
      <c r="H125" s="219">
        <v>1.5169999999999999</v>
      </c>
      <c r="I125" s="220" t="s">
        <v>2</v>
      </c>
      <c r="J125" s="219">
        <v>0.84399999999999997</v>
      </c>
      <c r="K125" s="220" t="s">
        <v>40</v>
      </c>
      <c r="L125" s="226">
        <v>0.20100000000000001</v>
      </c>
      <c r="M125" s="220"/>
      <c r="N125" s="224"/>
      <c r="O125" s="220"/>
      <c r="P125" s="220"/>
      <c r="Q125" s="220"/>
      <c r="R125" s="220"/>
      <c r="S125" s="220"/>
      <c r="T125" s="224"/>
      <c r="U125" s="220"/>
      <c r="V125" s="224"/>
      <c r="W125" s="222"/>
    </row>
    <row r="126" spans="1:23" x14ac:dyDescent="0.15">
      <c r="A126" s="242" t="s">
        <v>75</v>
      </c>
      <c r="B126" s="219">
        <v>1384.4059999999999</v>
      </c>
      <c r="C126" s="220" t="s">
        <v>41</v>
      </c>
      <c r="D126" s="219">
        <v>648.32000000000005</v>
      </c>
      <c r="E126" s="220" t="s">
        <v>8</v>
      </c>
      <c r="F126" s="219">
        <v>215.285</v>
      </c>
      <c r="G126" s="220" t="s">
        <v>40</v>
      </c>
      <c r="H126" s="219">
        <v>189.375</v>
      </c>
      <c r="I126" s="220" t="s">
        <v>6</v>
      </c>
      <c r="J126" s="219">
        <v>160.286</v>
      </c>
      <c r="K126" s="220" t="s">
        <v>3</v>
      </c>
      <c r="L126" s="225">
        <v>49.908000000000001</v>
      </c>
      <c r="M126" s="220" t="s">
        <v>220</v>
      </c>
      <c r="N126" s="225">
        <v>46.875999999999998</v>
      </c>
      <c r="O126" s="220" t="s">
        <v>20</v>
      </c>
      <c r="P126" s="219">
        <v>17.47</v>
      </c>
      <c r="Q126" s="220" t="s">
        <v>44</v>
      </c>
      <c r="R126" s="219">
        <v>16.143999999999998</v>
      </c>
      <c r="S126" s="220" t="s">
        <v>16</v>
      </c>
      <c r="T126" s="225">
        <v>13.201000000000001</v>
      </c>
      <c r="U126" s="220" t="s">
        <v>14</v>
      </c>
      <c r="V126" s="225">
        <v>12.151</v>
      </c>
      <c r="W126" s="222">
        <f>B126-(D126+F126+H126+J126+L126+N126+P126+R126+T126+V126)</f>
        <v>15.389999999999873</v>
      </c>
    </row>
    <row r="127" spans="1:23" x14ac:dyDescent="0.15">
      <c r="A127" s="242" t="s">
        <v>74</v>
      </c>
      <c r="B127" s="219">
        <v>361.39</v>
      </c>
      <c r="C127" s="220" t="s">
        <v>41</v>
      </c>
      <c r="D127" s="219">
        <v>177.32400000000001</v>
      </c>
      <c r="E127" s="220" t="s">
        <v>8</v>
      </c>
      <c r="F127" s="219">
        <v>126.003</v>
      </c>
      <c r="G127" s="220" t="s">
        <v>40</v>
      </c>
      <c r="H127" s="219">
        <v>43.67</v>
      </c>
      <c r="I127" s="220" t="s">
        <v>196</v>
      </c>
      <c r="J127" s="219">
        <v>6.8689999999999998</v>
      </c>
      <c r="K127" s="220" t="s">
        <v>20</v>
      </c>
      <c r="L127" s="224">
        <v>5.1639999999999997</v>
      </c>
      <c r="M127" s="220" t="s">
        <v>44</v>
      </c>
      <c r="N127" s="224">
        <v>1.7849999999999999</v>
      </c>
      <c r="O127" s="220" t="s">
        <v>1</v>
      </c>
      <c r="P127" s="221">
        <v>0.31900000000000001</v>
      </c>
      <c r="Q127" s="220" t="s">
        <v>0</v>
      </c>
      <c r="R127" s="221">
        <v>0.25600000000000001</v>
      </c>
      <c r="S127" s="220"/>
      <c r="T127" s="224"/>
      <c r="U127" s="220"/>
      <c r="V127" s="224"/>
      <c r="W127" s="222"/>
    </row>
    <row r="128" spans="1:23" x14ac:dyDescent="0.15">
      <c r="A128" s="242" t="s">
        <v>73</v>
      </c>
      <c r="B128" s="219">
        <v>5269.7669999999998</v>
      </c>
      <c r="C128" s="220" t="s">
        <v>41</v>
      </c>
      <c r="D128" s="219">
        <v>2136.085</v>
      </c>
      <c r="E128" s="220" t="s">
        <v>8</v>
      </c>
      <c r="F128" s="219">
        <v>1245.164</v>
      </c>
      <c r="G128" s="220" t="s">
        <v>20</v>
      </c>
      <c r="H128" s="219">
        <v>1016.301</v>
      </c>
      <c r="I128" s="220" t="s">
        <v>40</v>
      </c>
      <c r="J128" s="219">
        <v>289.82100000000003</v>
      </c>
      <c r="K128" s="220" t="s">
        <v>6</v>
      </c>
      <c r="L128" s="225">
        <v>116.646</v>
      </c>
      <c r="M128" s="220" t="s">
        <v>28</v>
      </c>
      <c r="N128" s="225">
        <v>94.459000000000003</v>
      </c>
      <c r="O128" s="220" t="s">
        <v>4</v>
      </c>
      <c r="P128" s="219">
        <v>78.584000000000003</v>
      </c>
      <c r="Q128" s="220" t="s">
        <v>206</v>
      </c>
      <c r="R128" s="219">
        <v>66.045000000000002</v>
      </c>
      <c r="S128" s="220" t="s">
        <v>11</v>
      </c>
      <c r="T128" s="225">
        <v>53.453000000000003</v>
      </c>
      <c r="U128" s="220" t="s">
        <v>1</v>
      </c>
      <c r="V128" s="225">
        <v>49.79</v>
      </c>
      <c r="W128" s="222">
        <f>B128-(D128+F128+H128+J128+L128+N128+P128+R128+T128+V128)</f>
        <v>123.41899999999987</v>
      </c>
    </row>
    <row r="129" spans="1:23" x14ac:dyDescent="0.15">
      <c r="A129" s="242" t="s">
        <v>70</v>
      </c>
      <c r="B129" s="219">
        <v>1943.5129999999999</v>
      </c>
      <c r="C129" s="220" t="s">
        <v>41</v>
      </c>
      <c r="D129" s="219">
        <v>1048.2639999999999</v>
      </c>
      <c r="E129" s="220" t="s">
        <v>8</v>
      </c>
      <c r="F129" s="219">
        <v>325.61500000000001</v>
      </c>
      <c r="G129" s="220" t="s">
        <v>20</v>
      </c>
      <c r="H129" s="219">
        <v>274.34100000000001</v>
      </c>
      <c r="I129" s="220" t="s">
        <v>40</v>
      </c>
      <c r="J129" s="219">
        <v>209.79599999999999</v>
      </c>
      <c r="K129" s="220" t="s">
        <v>1</v>
      </c>
      <c r="L129" s="225">
        <v>29.657</v>
      </c>
      <c r="M129" s="220" t="s">
        <v>0</v>
      </c>
      <c r="N129" s="225">
        <v>25.295000000000002</v>
      </c>
      <c r="O129" s="220" t="s">
        <v>4</v>
      </c>
      <c r="P129" s="219">
        <v>14.162000000000001</v>
      </c>
      <c r="Q129" s="220" t="s">
        <v>16</v>
      </c>
      <c r="R129" s="219">
        <v>5.9080000000000004</v>
      </c>
      <c r="S129" s="220" t="s">
        <v>185</v>
      </c>
      <c r="T129" s="225">
        <v>3.4390000000000001</v>
      </c>
      <c r="U129" s="220" t="s">
        <v>6</v>
      </c>
      <c r="V129" s="225">
        <v>2.6179999999999999</v>
      </c>
      <c r="W129" s="222">
        <f>B129-(D129+F129+H129+J129+L129+N129+P129+R129+T129+V129)</f>
        <v>4.4180000000001201</v>
      </c>
    </row>
    <row r="130" spans="1:23" x14ac:dyDescent="0.15">
      <c r="A130" s="242" t="s">
        <v>69</v>
      </c>
      <c r="B130" s="219">
        <v>2679.9209999999998</v>
      </c>
      <c r="C130" s="220" t="s">
        <v>8</v>
      </c>
      <c r="D130" s="219">
        <v>1267.2860000000001</v>
      </c>
      <c r="E130" s="220" t="s">
        <v>41</v>
      </c>
      <c r="F130" s="219">
        <v>842.221</v>
      </c>
      <c r="G130" s="220" t="s">
        <v>40</v>
      </c>
      <c r="H130" s="219">
        <v>135.85499999999999</v>
      </c>
      <c r="I130" s="220" t="s">
        <v>4</v>
      </c>
      <c r="J130" s="219">
        <v>132.22499999999999</v>
      </c>
      <c r="K130" s="220" t="s">
        <v>203</v>
      </c>
      <c r="L130" s="225">
        <v>119.97</v>
      </c>
      <c r="M130" s="220" t="s">
        <v>20</v>
      </c>
      <c r="N130" s="225">
        <v>65.043999999999997</v>
      </c>
      <c r="O130" s="220" t="s">
        <v>16</v>
      </c>
      <c r="P130" s="219">
        <v>60.74</v>
      </c>
      <c r="Q130" s="220" t="s">
        <v>190</v>
      </c>
      <c r="R130" s="219">
        <v>16.792000000000002</v>
      </c>
      <c r="S130" s="220" t="s">
        <v>2</v>
      </c>
      <c r="T130" s="225">
        <v>16.457000000000001</v>
      </c>
      <c r="U130" s="220" t="s">
        <v>0</v>
      </c>
      <c r="V130" s="225">
        <v>9.8450000000000006</v>
      </c>
      <c r="W130" s="222">
        <f>B130-(D130+F130+H130+J130+L130+N130+P130+R130+T130+V130)</f>
        <v>13.486000000000786</v>
      </c>
    </row>
    <row r="131" spans="1:23" x14ac:dyDescent="0.15">
      <c r="A131" s="242" t="s">
        <v>68</v>
      </c>
      <c r="B131" s="219">
        <v>495.78399999999999</v>
      </c>
      <c r="C131" s="220" t="s">
        <v>8</v>
      </c>
      <c r="D131" s="219">
        <v>298.36599999999999</v>
      </c>
      <c r="E131" s="220" t="s">
        <v>41</v>
      </c>
      <c r="F131" s="219">
        <v>71.242000000000004</v>
      </c>
      <c r="G131" s="220" t="s">
        <v>13</v>
      </c>
      <c r="H131" s="219">
        <v>63.313000000000002</v>
      </c>
      <c r="I131" s="220" t="s">
        <v>40</v>
      </c>
      <c r="J131" s="219">
        <v>27.536999999999999</v>
      </c>
      <c r="K131" s="220" t="s">
        <v>6</v>
      </c>
      <c r="L131" s="225">
        <v>17.183</v>
      </c>
      <c r="M131" s="220" t="s">
        <v>3</v>
      </c>
      <c r="N131" s="225">
        <v>7.72</v>
      </c>
      <c r="O131" s="220" t="s">
        <v>16</v>
      </c>
      <c r="P131" s="219">
        <v>5.3570000000000002</v>
      </c>
      <c r="Q131" s="220" t="s">
        <v>20</v>
      </c>
      <c r="R131" s="219">
        <v>1.7250000000000001</v>
      </c>
      <c r="S131" s="220" t="s">
        <v>185</v>
      </c>
      <c r="T131" s="225">
        <v>1.1200000000000001</v>
      </c>
      <c r="U131" s="220" t="s">
        <v>0</v>
      </c>
      <c r="V131" s="225">
        <v>0.97399999999999998</v>
      </c>
      <c r="W131" s="222">
        <f>B131-(D131+F131+H131+J131+L131+N131+P131+R131+T131+V131)</f>
        <v>1.2469999999999573</v>
      </c>
    </row>
    <row r="132" spans="1:23" x14ac:dyDescent="0.15">
      <c r="A132" s="242" t="s">
        <v>67</v>
      </c>
      <c r="B132" s="219">
        <v>7773.58</v>
      </c>
      <c r="C132" s="220" t="s">
        <v>8</v>
      </c>
      <c r="D132" s="219">
        <v>4367.7619999999997</v>
      </c>
      <c r="E132" s="220" t="s">
        <v>4</v>
      </c>
      <c r="F132" s="219">
        <v>2325.9670000000001</v>
      </c>
      <c r="G132" s="220" t="s">
        <v>40</v>
      </c>
      <c r="H132" s="219">
        <v>522.14800000000002</v>
      </c>
      <c r="I132" s="220" t="s">
        <v>2</v>
      </c>
      <c r="J132" s="219">
        <v>251.45</v>
      </c>
      <c r="K132" s="220" t="s">
        <v>41</v>
      </c>
      <c r="L132" s="225">
        <v>192.98599999999999</v>
      </c>
      <c r="M132" s="220" t="s">
        <v>3</v>
      </c>
      <c r="N132" s="225">
        <v>64.316000000000003</v>
      </c>
      <c r="O132" s="220" t="s">
        <v>20</v>
      </c>
      <c r="P132" s="219">
        <v>40.533999999999999</v>
      </c>
      <c r="Q132" s="220" t="s">
        <v>6</v>
      </c>
      <c r="R132" s="219">
        <v>4.6399999999999997</v>
      </c>
      <c r="S132" s="220" t="s">
        <v>185</v>
      </c>
      <c r="T132" s="225">
        <v>3.1579999999999999</v>
      </c>
      <c r="U132" s="220" t="s">
        <v>0</v>
      </c>
      <c r="V132" s="226">
        <v>0.32300000000000001</v>
      </c>
      <c r="W132" s="222"/>
    </row>
    <row r="133" spans="1:23" x14ac:dyDescent="0.15">
      <c r="A133" s="242" t="s">
        <v>66</v>
      </c>
      <c r="B133" s="219">
        <v>1527.66</v>
      </c>
      <c r="C133" s="220" t="s">
        <v>8</v>
      </c>
      <c r="D133" s="219">
        <v>569.20299999999997</v>
      </c>
      <c r="E133" s="220" t="s">
        <v>41</v>
      </c>
      <c r="F133" s="219">
        <v>331.47800000000001</v>
      </c>
      <c r="G133" s="220" t="s">
        <v>2</v>
      </c>
      <c r="H133" s="219">
        <v>156.387</v>
      </c>
      <c r="I133" s="220" t="s">
        <v>40</v>
      </c>
      <c r="J133" s="219">
        <v>153.16399999999999</v>
      </c>
      <c r="K133" s="220" t="s">
        <v>4</v>
      </c>
      <c r="L133" s="225">
        <v>142.39500000000001</v>
      </c>
      <c r="M133" s="220" t="s">
        <v>3</v>
      </c>
      <c r="N133" s="225">
        <v>63.853999999999999</v>
      </c>
      <c r="O133" s="220" t="s">
        <v>6</v>
      </c>
      <c r="P133" s="219">
        <v>54.320999999999998</v>
      </c>
      <c r="Q133" s="220" t="s">
        <v>14</v>
      </c>
      <c r="R133" s="219">
        <v>16.946999999999999</v>
      </c>
      <c r="S133" s="220" t="s">
        <v>20</v>
      </c>
      <c r="T133" s="225">
        <v>14.201000000000001</v>
      </c>
      <c r="U133" s="220" t="s">
        <v>201</v>
      </c>
      <c r="V133" s="225">
        <v>10.762</v>
      </c>
      <c r="W133" s="222">
        <f>B133-(D133+F133+H133+J133+L133+N133+P133+R133+T133+V133)</f>
        <v>14.94800000000032</v>
      </c>
    </row>
    <row r="134" spans="1:23" x14ac:dyDescent="0.15">
      <c r="A134" s="242" t="s">
        <v>65</v>
      </c>
      <c r="B134" s="219">
        <v>36021.046999999999</v>
      </c>
      <c r="C134" s="220" t="s">
        <v>41</v>
      </c>
      <c r="D134" s="219">
        <v>10147.483</v>
      </c>
      <c r="E134" s="220" t="s">
        <v>8</v>
      </c>
      <c r="F134" s="219">
        <v>6242.3519999999999</v>
      </c>
      <c r="G134" s="220" t="s">
        <v>20</v>
      </c>
      <c r="H134" s="219">
        <v>4228.2759999999998</v>
      </c>
      <c r="I134" s="220" t="s">
        <v>6</v>
      </c>
      <c r="J134" s="219">
        <v>3107.2330000000002</v>
      </c>
      <c r="K134" s="220" t="s">
        <v>40</v>
      </c>
      <c r="L134" s="225">
        <v>2637.6060000000002</v>
      </c>
      <c r="M134" s="220" t="s">
        <v>3</v>
      </c>
      <c r="N134" s="225">
        <v>2581.1869999999999</v>
      </c>
      <c r="O134" s="220" t="s">
        <v>56</v>
      </c>
      <c r="P134" s="219">
        <v>1348.1089999999999</v>
      </c>
      <c r="Q134" s="220" t="s">
        <v>11</v>
      </c>
      <c r="R134" s="219">
        <v>749.83399999999995</v>
      </c>
      <c r="S134" s="220" t="s">
        <v>10</v>
      </c>
      <c r="T134" s="225">
        <v>700.40700000000004</v>
      </c>
      <c r="U134" s="220" t="s">
        <v>29</v>
      </c>
      <c r="V134" s="225">
        <v>615.16899999999998</v>
      </c>
      <c r="W134" s="222">
        <f>B134-(D134+F134+H134+J134+L134+N134+P134+R134+T134+V134)</f>
        <v>3663.3910000000033</v>
      </c>
    </row>
    <row r="135" spans="1:23" x14ac:dyDescent="0.15">
      <c r="A135" s="242" t="s">
        <v>199</v>
      </c>
      <c r="B135" s="227">
        <v>90138.642999999996</v>
      </c>
      <c r="C135" s="228" t="s">
        <v>41</v>
      </c>
      <c r="D135" s="227">
        <v>24698.1</v>
      </c>
      <c r="E135" s="228" t="s">
        <v>8</v>
      </c>
      <c r="F135" s="227">
        <v>20974.688999999998</v>
      </c>
      <c r="G135" s="228" t="s">
        <v>20</v>
      </c>
      <c r="H135" s="227">
        <v>7742.6139999999996</v>
      </c>
      <c r="I135" s="228" t="s">
        <v>6</v>
      </c>
      <c r="J135" s="227">
        <v>7684.3630000000003</v>
      </c>
      <c r="K135" s="228" t="s">
        <v>40</v>
      </c>
      <c r="L135" s="238">
        <v>7072.4179999999997</v>
      </c>
      <c r="M135" s="228" t="s">
        <v>3</v>
      </c>
      <c r="N135" s="238">
        <v>4255.8149999999996</v>
      </c>
      <c r="O135" s="228" t="s">
        <v>1</v>
      </c>
      <c r="P135" s="227">
        <v>3341.0819999999999</v>
      </c>
      <c r="Q135" s="228" t="s">
        <v>4</v>
      </c>
      <c r="R135" s="227">
        <v>3092.413</v>
      </c>
      <c r="S135" s="228" t="s">
        <v>56</v>
      </c>
      <c r="T135" s="238">
        <v>1643.7760000000001</v>
      </c>
      <c r="U135" s="228" t="s">
        <v>11</v>
      </c>
      <c r="V135" s="238">
        <v>1555.8230000000001</v>
      </c>
      <c r="W135" s="229">
        <f>B135-(D135+F135+H135+J135+L135+N135+P135+R135+T135+V135)</f>
        <v>8077.5500000000029</v>
      </c>
    </row>
    <row r="136" spans="1:23" x14ac:dyDescent="0.15">
      <c r="A136" s="243" t="s">
        <v>9</v>
      </c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9"/>
      <c r="M136" s="230"/>
      <c r="N136" s="239"/>
      <c r="O136" s="230"/>
      <c r="P136" s="230"/>
      <c r="Q136" s="230"/>
      <c r="R136" s="230"/>
      <c r="S136" s="230"/>
      <c r="T136" s="239"/>
      <c r="U136" s="230"/>
      <c r="V136" s="239"/>
      <c r="W136" s="222"/>
    </row>
    <row r="137" spans="1:23" x14ac:dyDescent="0.15">
      <c r="A137" s="242" t="s">
        <v>64</v>
      </c>
      <c r="B137" s="219">
        <v>1526.24</v>
      </c>
      <c r="C137" s="220" t="s">
        <v>41</v>
      </c>
      <c r="D137" s="219">
        <v>316.58699999999999</v>
      </c>
      <c r="E137" s="220" t="s">
        <v>40</v>
      </c>
      <c r="F137" s="219">
        <v>276.28800000000001</v>
      </c>
      <c r="G137" s="220" t="s">
        <v>8</v>
      </c>
      <c r="H137" s="219">
        <v>259.54399999999998</v>
      </c>
      <c r="I137" s="220" t="s">
        <v>43</v>
      </c>
      <c r="J137" s="219">
        <v>250.10499999999999</v>
      </c>
      <c r="K137" s="220" t="s">
        <v>6</v>
      </c>
      <c r="L137" s="225">
        <v>166.49600000000001</v>
      </c>
      <c r="M137" s="220" t="s">
        <v>7</v>
      </c>
      <c r="N137" s="225">
        <v>57.152000000000001</v>
      </c>
      <c r="O137" s="220" t="s">
        <v>42</v>
      </c>
      <c r="P137" s="219">
        <v>44.271000000000001</v>
      </c>
      <c r="Q137" s="220" t="s">
        <v>14</v>
      </c>
      <c r="R137" s="219">
        <v>34.186999999999998</v>
      </c>
      <c r="S137" s="220" t="s">
        <v>221</v>
      </c>
      <c r="T137" s="225">
        <v>27.49</v>
      </c>
      <c r="U137" s="220" t="s">
        <v>20</v>
      </c>
      <c r="V137" s="225">
        <v>23.806999999999999</v>
      </c>
      <c r="W137" s="222">
        <f>B137-(D137+F137+H137+J137+L137+N137+P137+R137+T137+V137)</f>
        <v>70.313000000000102</v>
      </c>
    </row>
    <row r="138" spans="1:23" x14ac:dyDescent="0.15">
      <c r="A138" s="242" t="s">
        <v>63</v>
      </c>
      <c r="B138" s="219">
        <v>1380.9259999999999</v>
      </c>
      <c r="C138" s="220" t="s">
        <v>40</v>
      </c>
      <c r="D138" s="219">
        <v>412.26400000000001</v>
      </c>
      <c r="E138" s="220" t="s">
        <v>41</v>
      </c>
      <c r="F138" s="219">
        <v>330.23399999999998</v>
      </c>
      <c r="G138" s="220" t="s">
        <v>20</v>
      </c>
      <c r="H138" s="219">
        <v>292.608</v>
      </c>
      <c r="I138" s="220" t="s">
        <v>4</v>
      </c>
      <c r="J138" s="219">
        <v>88.293000000000006</v>
      </c>
      <c r="K138" s="220" t="s">
        <v>3</v>
      </c>
      <c r="L138" s="225">
        <v>75.423000000000002</v>
      </c>
      <c r="M138" s="220" t="s">
        <v>8</v>
      </c>
      <c r="N138" s="225">
        <v>59.546999999999997</v>
      </c>
      <c r="O138" s="220" t="s">
        <v>2</v>
      </c>
      <c r="P138" s="219">
        <v>36.712000000000003</v>
      </c>
      <c r="Q138" s="220" t="s">
        <v>56</v>
      </c>
      <c r="R138" s="219">
        <v>25.518000000000001</v>
      </c>
      <c r="S138" s="220" t="s">
        <v>6</v>
      </c>
      <c r="T138" s="225">
        <v>21.367000000000001</v>
      </c>
      <c r="U138" s="220" t="s">
        <v>14</v>
      </c>
      <c r="V138" s="225">
        <v>17.963999999999999</v>
      </c>
      <c r="W138" s="222">
        <f>B138-(D138+F138+H138+J138+L138+N138+P138+R138+T138+V138)</f>
        <v>20.996000000000095</v>
      </c>
    </row>
    <row r="139" spans="1:23" x14ac:dyDescent="0.15">
      <c r="A139" s="242" t="s">
        <v>199</v>
      </c>
      <c r="B139" s="227">
        <v>2907.1660000000002</v>
      </c>
      <c r="C139" s="228" t="s">
        <v>40</v>
      </c>
      <c r="D139" s="227">
        <v>688.55200000000002</v>
      </c>
      <c r="E139" s="228" t="s">
        <v>41</v>
      </c>
      <c r="F139" s="227">
        <v>646.82100000000003</v>
      </c>
      <c r="G139" s="228" t="s">
        <v>8</v>
      </c>
      <c r="H139" s="227">
        <v>319.09100000000001</v>
      </c>
      <c r="I139" s="228" t="s">
        <v>20</v>
      </c>
      <c r="J139" s="227">
        <v>316.41500000000002</v>
      </c>
      <c r="K139" s="228" t="s">
        <v>43</v>
      </c>
      <c r="L139" s="238">
        <v>250.10499999999999</v>
      </c>
      <c r="M139" s="228" t="s">
        <v>6</v>
      </c>
      <c r="N139" s="238">
        <v>187.863</v>
      </c>
      <c r="O139" s="228" t="s">
        <v>4</v>
      </c>
      <c r="P139" s="227">
        <v>100.77200000000001</v>
      </c>
      <c r="Q139" s="228" t="s">
        <v>3</v>
      </c>
      <c r="R139" s="227">
        <v>92.260999999999996</v>
      </c>
      <c r="S139" s="228" t="s">
        <v>7</v>
      </c>
      <c r="T139" s="238">
        <v>57.152000000000001</v>
      </c>
      <c r="U139" s="228" t="s">
        <v>14</v>
      </c>
      <c r="V139" s="238">
        <v>52.151000000000003</v>
      </c>
      <c r="W139" s="229">
        <f>B139-(D139+F139+H139+J139+L139+N139+P139+R139+T139+V139)</f>
        <v>195.98300000000063</v>
      </c>
    </row>
    <row r="140" spans="1:23" x14ac:dyDescent="0.15">
      <c r="A140" s="244" t="s">
        <v>230</v>
      </c>
      <c r="B140" s="245">
        <v>459216.92200000002</v>
      </c>
      <c r="C140" s="246" t="s">
        <v>41</v>
      </c>
      <c r="D140" s="245">
        <v>110372.83900000001</v>
      </c>
      <c r="E140" s="246" t="s">
        <v>8</v>
      </c>
      <c r="F140" s="245">
        <v>62336.298999999999</v>
      </c>
      <c r="G140" s="246" t="s">
        <v>40</v>
      </c>
      <c r="H140" s="245">
        <v>54316.985000000001</v>
      </c>
      <c r="I140" s="246" t="s">
        <v>20</v>
      </c>
      <c r="J140" s="245">
        <v>42762.847999999998</v>
      </c>
      <c r="K140" s="246" t="s">
        <v>4</v>
      </c>
      <c r="L140" s="247">
        <v>38427.913</v>
      </c>
      <c r="M140" s="246" t="s">
        <v>6</v>
      </c>
      <c r="N140" s="247">
        <v>29316.278999999999</v>
      </c>
      <c r="O140" s="246" t="s">
        <v>3</v>
      </c>
      <c r="P140" s="245">
        <v>23059.136999999999</v>
      </c>
      <c r="Q140" s="246" t="s">
        <v>0</v>
      </c>
      <c r="R140" s="245">
        <v>20517.370999999999</v>
      </c>
      <c r="S140" s="246" t="s">
        <v>2</v>
      </c>
      <c r="T140" s="247">
        <v>11155.058999999999</v>
      </c>
      <c r="U140" s="246" t="s">
        <v>29</v>
      </c>
      <c r="V140" s="247">
        <v>9227.5869999999995</v>
      </c>
      <c r="W140" s="229">
        <f>B140-(D140+F140+H140+J140+L140+N140+P140+R140+T140+V140)</f>
        <v>57724.60500000004</v>
      </c>
    </row>
    <row r="141" spans="1:23" x14ac:dyDescent="0.15">
      <c r="A141" s="122" t="s">
        <v>126</v>
      </c>
      <c r="W141" s="248"/>
    </row>
  </sheetData>
  <mergeCells count="22">
    <mergeCell ref="K71:L71"/>
    <mergeCell ref="M71:N71"/>
    <mergeCell ref="O71:P71"/>
    <mergeCell ref="Q71:R71"/>
    <mergeCell ref="S71:T71"/>
    <mergeCell ref="U71:V71"/>
    <mergeCell ref="M3:N3"/>
    <mergeCell ref="O3:P3"/>
    <mergeCell ref="Q3:R3"/>
    <mergeCell ref="S3:T3"/>
    <mergeCell ref="U3:V3"/>
    <mergeCell ref="A71:A72"/>
    <mergeCell ref="C71:D71"/>
    <mergeCell ref="E71:F71"/>
    <mergeCell ref="G71:H71"/>
    <mergeCell ref="I71:J71"/>
    <mergeCell ref="A3:A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9" scale="60" pageOrder="overThenDown" orientation="portrait" horizontalDpi="300" verticalDpi="300" r:id="rId1"/>
  <rowBreaks count="1" manualBreakCount="1">
    <brk id="69" max="16383" man="1"/>
  </rowBreaks>
  <colBreaks count="2" manualBreakCount="2">
    <brk id="10" max="1048575" man="1"/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1"/>
  <sheetViews>
    <sheetView view="pageBreakPreview" zoomScale="85" zoomScaleNormal="100" zoomScaleSheetLayoutView="85" workbookViewId="0">
      <pane xSplit="1" ySplit="4" topLeftCell="B68" activePane="bottomRight" state="frozen"/>
      <selection activeCell="AX62" sqref="AX62"/>
      <selection pane="topRight" activeCell="AX62" sqref="AX62"/>
      <selection pane="bottomLeft" activeCell="AX62" sqref="AX62"/>
      <selection pane="bottomRight" activeCell="G59" sqref="G59"/>
    </sheetView>
  </sheetViews>
  <sheetFormatPr defaultRowHeight="13.5" x14ac:dyDescent="0.15"/>
  <cols>
    <col min="1" max="1" width="30.125" style="1" customWidth="1"/>
    <col min="2" max="2" width="9.625" style="26" customWidth="1"/>
    <col min="3" max="3" width="13.625" style="26" customWidth="1"/>
    <col min="4" max="4" width="7.625" style="26" customWidth="1"/>
    <col min="5" max="5" width="13.625" style="26" customWidth="1"/>
    <col min="6" max="6" width="7.625" style="26" customWidth="1"/>
    <col min="7" max="7" width="13.625" style="26" customWidth="1"/>
    <col min="8" max="8" width="7.625" style="26" customWidth="1"/>
    <col min="9" max="9" width="13.625" style="26" customWidth="1"/>
    <col min="10" max="10" width="7.625" style="26" customWidth="1"/>
    <col min="11" max="11" width="13.625" style="26" customWidth="1"/>
    <col min="12" max="12" width="7.625" style="26" customWidth="1"/>
    <col min="13" max="13" width="13.625" style="26" customWidth="1"/>
    <col min="14" max="14" width="7.625" style="26" customWidth="1"/>
    <col min="15" max="15" width="13.625" style="26" customWidth="1"/>
    <col min="16" max="16" width="7.625" style="26" customWidth="1"/>
    <col min="17" max="17" width="13.625" style="26" customWidth="1"/>
    <col min="18" max="18" width="7.625" style="26" customWidth="1"/>
    <col min="19" max="19" width="13.625" style="26" customWidth="1"/>
    <col min="20" max="20" width="7.625" style="26" customWidth="1"/>
    <col min="21" max="21" width="13.625" style="26" customWidth="1"/>
    <col min="22" max="22" width="7.625" style="26" customWidth="1"/>
    <col min="23" max="23" width="7.625" style="272" customWidth="1"/>
    <col min="24" max="24" width="8.875" style="256" hidden="1" customWidth="1"/>
    <col min="25" max="28" width="8.875" style="1" hidden="1" customWidth="1"/>
    <col min="29" max="240" width="9" style="1"/>
    <col min="241" max="241" width="30.125" style="1" customWidth="1"/>
    <col min="242" max="242" width="15.625" style="1" customWidth="1"/>
    <col min="243" max="243" width="9" style="1"/>
    <col min="244" max="244" width="15.625" style="1" customWidth="1"/>
    <col min="245" max="246" width="9" style="1"/>
    <col min="247" max="247" width="15.625" style="1" customWidth="1"/>
    <col min="248" max="249" width="9" style="1"/>
    <col min="250" max="250" width="15.625" style="1" customWidth="1"/>
    <col min="251" max="252" width="9" style="1"/>
    <col min="253" max="253" width="15.625" style="1" customWidth="1"/>
    <col min="254" max="255" width="9" style="1"/>
    <col min="256" max="256" width="15.625" style="1" customWidth="1"/>
    <col min="257" max="258" width="9" style="1"/>
    <col min="259" max="259" width="15.625" style="1" customWidth="1"/>
    <col min="260" max="261" width="9" style="1"/>
    <col min="262" max="262" width="15.625" style="1" customWidth="1"/>
    <col min="263" max="264" width="9" style="1"/>
    <col min="265" max="265" width="15.625" style="1" customWidth="1"/>
    <col min="266" max="267" width="9" style="1"/>
    <col min="268" max="268" width="15.625" style="1" customWidth="1"/>
    <col min="269" max="270" width="9" style="1"/>
    <col min="271" max="271" width="15.625" style="1" customWidth="1"/>
    <col min="272" max="496" width="9" style="1"/>
    <col min="497" max="497" width="30.125" style="1" customWidth="1"/>
    <col min="498" max="498" width="15.625" style="1" customWidth="1"/>
    <col min="499" max="499" width="9" style="1"/>
    <col min="500" max="500" width="15.625" style="1" customWidth="1"/>
    <col min="501" max="502" width="9" style="1"/>
    <col min="503" max="503" width="15.625" style="1" customWidth="1"/>
    <col min="504" max="505" width="9" style="1"/>
    <col min="506" max="506" width="15.625" style="1" customWidth="1"/>
    <col min="507" max="508" width="9" style="1"/>
    <col min="509" max="509" width="15.625" style="1" customWidth="1"/>
    <col min="510" max="511" width="9" style="1"/>
    <col min="512" max="512" width="15.625" style="1" customWidth="1"/>
    <col min="513" max="514" width="9" style="1"/>
    <col min="515" max="515" width="15.625" style="1" customWidth="1"/>
    <col min="516" max="517" width="9" style="1"/>
    <col min="518" max="518" width="15.625" style="1" customWidth="1"/>
    <col min="519" max="520" width="9" style="1"/>
    <col min="521" max="521" width="15.625" style="1" customWidth="1"/>
    <col min="522" max="523" width="9" style="1"/>
    <col min="524" max="524" width="15.625" style="1" customWidth="1"/>
    <col min="525" max="526" width="9" style="1"/>
    <col min="527" max="527" width="15.625" style="1" customWidth="1"/>
    <col min="528" max="752" width="9" style="1"/>
    <col min="753" max="753" width="30.125" style="1" customWidth="1"/>
    <col min="754" max="754" width="15.625" style="1" customWidth="1"/>
    <col min="755" max="755" width="9" style="1"/>
    <col min="756" max="756" width="15.625" style="1" customWidth="1"/>
    <col min="757" max="758" width="9" style="1"/>
    <col min="759" max="759" width="15.625" style="1" customWidth="1"/>
    <col min="760" max="761" width="9" style="1"/>
    <col min="762" max="762" width="15.625" style="1" customWidth="1"/>
    <col min="763" max="764" width="9" style="1"/>
    <col min="765" max="765" width="15.625" style="1" customWidth="1"/>
    <col min="766" max="767" width="9" style="1"/>
    <col min="768" max="768" width="15.625" style="1" customWidth="1"/>
    <col min="769" max="770" width="9" style="1"/>
    <col min="771" max="771" width="15.625" style="1" customWidth="1"/>
    <col min="772" max="773" width="9" style="1"/>
    <col min="774" max="774" width="15.625" style="1" customWidth="1"/>
    <col min="775" max="776" width="9" style="1"/>
    <col min="777" max="777" width="15.625" style="1" customWidth="1"/>
    <col min="778" max="779" width="9" style="1"/>
    <col min="780" max="780" width="15.625" style="1" customWidth="1"/>
    <col min="781" max="782" width="9" style="1"/>
    <col min="783" max="783" width="15.625" style="1" customWidth="1"/>
    <col min="784" max="1008" width="9" style="1"/>
    <col min="1009" max="1009" width="30.125" style="1" customWidth="1"/>
    <col min="1010" max="1010" width="15.625" style="1" customWidth="1"/>
    <col min="1011" max="1011" width="9" style="1"/>
    <col min="1012" max="1012" width="15.625" style="1" customWidth="1"/>
    <col min="1013" max="1014" width="9" style="1"/>
    <col min="1015" max="1015" width="15.625" style="1" customWidth="1"/>
    <col min="1016" max="1017" width="9" style="1"/>
    <col min="1018" max="1018" width="15.625" style="1" customWidth="1"/>
    <col min="1019" max="1020" width="9" style="1"/>
    <col min="1021" max="1021" width="15.625" style="1" customWidth="1"/>
    <col min="1022" max="1023" width="9" style="1"/>
    <col min="1024" max="1024" width="15.625" style="1" customWidth="1"/>
    <col min="1025" max="1026" width="9" style="1"/>
    <col min="1027" max="1027" width="15.625" style="1" customWidth="1"/>
    <col min="1028" max="1029" width="9" style="1"/>
    <col min="1030" max="1030" width="15.625" style="1" customWidth="1"/>
    <col min="1031" max="1032" width="9" style="1"/>
    <col min="1033" max="1033" width="15.625" style="1" customWidth="1"/>
    <col min="1034" max="1035" width="9" style="1"/>
    <col min="1036" max="1036" width="15.625" style="1" customWidth="1"/>
    <col min="1037" max="1038" width="9" style="1"/>
    <col min="1039" max="1039" width="15.625" style="1" customWidth="1"/>
    <col min="1040" max="1264" width="9" style="1"/>
    <col min="1265" max="1265" width="30.125" style="1" customWidth="1"/>
    <col min="1266" max="1266" width="15.625" style="1" customWidth="1"/>
    <col min="1267" max="1267" width="9" style="1"/>
    <col min="1268" max="1268" width="15.625" style="1" customWidth="1"/>
    <col min="1269" max="1270" width="9" style="1"/>
    <col min="1271" max="1271" width="15.625" style="1" customWidth="1"/>
    <col min="1272" max="1273" width="9" style="1"/>
    <col min="1274" max="1274" width="15.625" style="1" customWidth="1"/>
    <col min="1275" max="1276" width="9" style="1"/>
    <col min="1277" max="1277" width="15.625" style="1" customWidth="1"/>
    <col min="1278" max="1279" width="9" style="1"/>
    <col min="1280" max="1280" width="15.625" style="1" customWidth="1"/>
    <col min="1281" max="1282" width="9" style="1"/>
    <col min="1283" max="1283" width="15.625" style="1" customWidth="1"/>
    <col min="1284" max="1285" width="9" style="1"/>
    <col min="1286" max="1286" width="15.625" style="1" customWidth="1"/>
    <col min="1287" max="1288" width="9" style="1"/>
    <col min="1289" max="1289" width="15.625" style="1" customWidth="1"/>
    <col min="1290" max="1291" width="9" style="1"/>
    <col min="1292" max="1292" width="15.625" style="1" customWidth="1"/>
    <col min="1293" max="1294" width="9" style="1"/>
    <col min="1295" max="1295" width="15.625" style="1" customWidth="1"/>
    <col min="1296" max="1520" width="9" style="1"/>
    <col min="1521" max="1521" width="30.125" style="1" customWidth="1"/>
    <col min="1522" max="1522" width="15.625" style="1" customWidth="1"/>
    <col min="1523" max="1523" width="9" style="1"/>
    <col min="1524" max="1524" width="15.625" style="1" customWidth="1"/>
    <col min="1525" max="1526" width="9" style="1"/>
    <col min="1527" max="1527" width="15.625" style="1" customWidth="1"/>
    <col min="1528" max="1529" width="9" style="1"/>
    <col min="1530" max="1530" width="15.625" style="1" customWidth="1"/>
    <col min="1531" max="1532" width="9" style="1"/>
    <col min="1533" max="1533" width="15.625" style="1" customWidth="1"/>
    <col min="1534" max="1535" width="9" style="1"/>
    <col min="1536" max="1536" width="15.625" style="1" customWidth="1"/>
    <col min="1537" max="1538" width="9" style="1"/>
    <col min="1539" max="1539" width="15.625" style="1" customWidth="1"/>
    <col min="1540" max="1541" width="9" style="1"/>
    <col min="1542" max="1542" width="15.625" style="1" customWidth="1"/>
    <col min="1543" max="1544" width="9" style="1"/>
    <col min="1545" max="1545" width="15.625" style="1" customWidth="1"/>
    <col min="1546" max="1547" width="9" style="1"/>
    <col min="1548" max="1548" width="15.625" style="1" customWidth="1"/>
    <col min="1549" max="1550" width="9" style="1"/>
    <col min="1551" max="1551" width="15.625" style="1" customWidth="1"/>
    <col min="1552" max="1776" width="9" style="1"/>
    <col min="1777" max="1777" width="30.125" style="1" customWidth="1"/>
    <col min="1778" max="1778" width="15.625" style="1" customWidth="1"/>
    <col min="1779" max="1779" width="9" style="1"/>
    <col min="1780" max="1780" width="15.625" style="1" customWidth="1"/>
    <col min="1781" max="1782" width="9" style="1"/>
    <col min="1783" max="1783" width="15.625" style="1" customWidth="1"/>
    <col min="1784" max="1785" width="9" style="1"/>
    <col min="1786" max="1786" width="15.625" style="1" customWidth="1"/>
    <col min="1787" max="1788" width="9" style="1"/>
    <col min="1789" max="1789" width="15.625" style="1" customWidth="1"/>
    <col min="1790" max="1791" width="9" style="1"/>
    <col min="1792" max="1792" width="15.625" style="1" customWidth="1"/>
    <col min="1793" max="1794" width="9" style="1"/>
    <col min="1795" max="1795" width="15.625" style="1" customWidth="1"/>
    <col min="1796" max="1797" width="9" style="1"/>
    <col min="1798" max="1798" width="15.625" style="1" customWidth="1"/>
    <col min="1799" max="1800" width="9" style="1"/>
    <col min="1801" max="1801" width="15.625" style="1" customWidth="1"/>
    <col min="1802" max="1803" width="9" style="1"/>
    <col min="1804" max="1804" width="15.625" style="1" customWidth="1"/>
    <col min="1805" max="1806" width="9" style="1"/>
    <col min="1807" max="1807" width="15.625" style="1" customWidth="1"/>
    <col min="1808" max="2032" width="9" style="1"/>
    <col min="2033" max="2033" width="30.125" style="1" customWidth="1"/>
    <col min="2034" max="2034" width="15.625" style="1" customWidth="1"/>
    <col min="2035" max="2035" width="9" style="1"/>
    <col min="2036" max="2036" width="15.625" style="1" customWidth="1"/>
    <col min="2037" max="2038" width="9" style="1"/>
    <col min="2039" max="2039" width="15.625" style="1" customWidth="1"/>
    <col min="2040" max="2041" width="9" style="1"/>
    <col min="2042" max="2042" width="15.625" style="1" customWidth="1"/>
    <col min="2043" max="2044" width="9" style="1"/>
    <col min="2045" max="2045" width="15.625" style="1" customWidth="1"/>
    <col min="2046" max="2047" width="9" style="1"/>
    <col min="2048" max="2048" width="15.625" style="1" customWidth="1"/>
    <col min="2049" max="2050" width="9" style="1"/>
    <col min="2051" max="2051" width="15.625" style="1" customWidth="1"/>
    <col min="2052" max="2053" width="9" style="1"/>
    <col min="2054" max="2054" width="15.625" style="1" customWidth="1"/>
    <col min="2055" max="2056" width="9" style="1"/>
    <col min="2057" max="2057" width="15.625" style="1" customWidth="1"/>
    <col min="2058" max="2059" width="9" style="1"/>
    <col min="2060" max="2060" width="15.625" style="1" customWidth="1"/>
    <col min="2061" max="2062" width="9" style="1"/>
    <col min="2063" max="2063" width="15.625" style="1" customWidth="1"/>
    <col min="2064" max="2288" width="9" style="1"/>
    <col min="2289" max="2289" width="30.125" style="1" customWidth="1"/>
    <col min="2290" max="2290" width="15.625" style="1" customWidth="1"/>
    <col min="2291" max="2291" width="9" style="1"/>
    <col min="2292" max="2292" width="15.625" style="1" customWidth="1"/>
    <col min="2293" max="2294" width="9" style="1"/>
    <col min="2295" max="2295" width="15.625" style="1" customWidth="1"/>
    <col min="2296" max="2297" width="9" style="1"/>
    <col min="2298" max="2298" width="15.625" style="1" customWidth="1"/>
    <col min="2299" max="2300" width="9" style="1"/>
    <col min="2301" max="2301" width="15.625" style="1" customWidth="1"/>
    <col min="2302" max="2303" width="9" style="1"/>
    <col min="2304" max="2304" width="15.625" style="1" customWidth="1"/>
    <col min="2305" max="2306" width="9" style="1"/>
    <col min="2307" max="2307" width="15.625" style="1" customWidth="1"/>
    <col min="2308" max="2309" width="9" style="1"/>
    <col min="2310" max="2310" width="15.625" style="1" customWidth="1"/>
    <col min="2311" max="2312" width="9" style="1"/>
    <col min="2313" max="2313" width="15.625" style="1" customWidth="1"/>
    <col min="2314" max="2315" width="9" style="1"/>
    <col min="2316" max="2316" width="15.625" style="1" customWidth="1"/>
    <col min="2317" max="2318" width="9" style="1"/>
    <col min="2319" max="2319" width="15.625" style="1" customWidth="1"/>
    <col min="2320" max="2544" width="9" style="1"/>
    <col min="2545" max="2545" width="30.125" style="1" customWidth="1"/>
    <col min="2546" max="2546" width="15.625" style="1" customWidth="1"/>
    <col min="2547" max="2547" width="9" style="1"/>
    <col min="2548" max="2548" width="15.625" style="1" customWidth="1"/>
    <col min="2549" max="2550" width="9" style="1"/>
    <col min="2551" max="2551" width="15.625" style="1" customWidth="1"/>
    <col min="2552" max="2553" width="9" style="1"/>
    <col min="2554" max="2554" width="15.625" style="1" customWidth="1"/>
    <col min="2555" max="2556" width="9" style="1"/>
    <col min="2557" max="2557" width="15.625" style="1" customWidth="1"/>
    <col min="2558" max="2559" width="9" style="1"/>
    <col min="2560" max="2560" width="15.625" style="1" customWidth="1"/>
    <col min="2561" max="2562" width="9" style="1"/>
    <col min="2563" max="2563" width="15.625" style="1" customWidth="1"/>
    <col min="2564" max="2565" width="9" style="1"/>
    <col min="2566" max="2566" width="15.625" style="1" customWidth="1"/>
    <col min="2567" max="2568" width="9" style="1"/>
    <col min="2569" max="2569" width="15.625" style="1" customWidth="1"/>
    <col min="2570" max="2571" width="9" style="1"/>
    <col min="2572" max="2572" width="15.625" style="1" customWidth="1"/>
    <col min="2573" max="2574" width="9" style="1"/>
    <col min="2575" max="2575" width="15.625" style="1" customWidth="1"/>
    <col min="2576" max="2800" width="9" style="1"/>
    <col min="2801" max="2801" width="30.125" style="1" customWidth="1"/>
    <col min="2802" max="2802" width="15.625" style="1" customWidth="1"/>
    <col min="2803" max="2803" width="9" style="1"/>
    <col min="2804" max="2804" width="15.625" style="1" customWidth="1"/>
    <col min="2805" max="2806" width="9" style="1"/>
    <col min="2807" max="2807" width="15.625" style="1" customWidth="1"/>
    <col min="2808" max="2809" width="9" style="1"/>
    <col min="2810" max="2810" width="15.625" style="1" customWidth="1"/>
    <col min="2811" max="2812" width="9" style="1"/>
    <col min="2813" max="2813" width="15.625" style="1" customWidth="1"/>
    <col min="2814" max="2815" width="9" style="1"/>
    <col min="2816" max="2816" width="15.625" style="1" customWidth="1"/>
    <col min="2817" max="2818" width="9" style="1"/>
    <col min="2819" max="2819" width="15.625" style="1" customWidth="1"/>
    <col min="2820" max="2821" width="9" style="1"/>
    <col min="2822" max="2822" width="15.625" style="1" customWidth="1"/>
    <col min="2823" max="2824" width="9" style="1"/>
    <col min="2825" max="2825" width="15.625" style="1" customWidth="1"/>
    <col min="2826" max="2827" width="9" style="1"/>
    <col min="2828" max="2828" width="15.625" style="1" customWidth="1"/>
    <col min="2829" max="2830" width="9" style="1"/>
    <col min="2831" max="2831" width="15.625" style="1" customWidth="1"/>
    <col min="2832" max="3056" width="9" style="1"/>
    <col min="3057" max="3057" width="30.125" style="1" customWidth="1"/>
    <col min="3058" max="3058" width="15.625" style="1" customWidth="1"/>
    <col min="3059" max="3059" width="9" style="1"/>
    <col min="3060" max="3060" width="15.625" style="1" customWidth="1"/>
    <col min="3061" max="3062" width="9" style="1"/>
    <col min="3063" max="3063" width="15.625" style="1" customWidth="1"/>
    <col min="3064" max="3065" width="9" style="1"/>
    <col min="3066" max="3066" width="15.625" style="1" customWidth="1"/>
    <col min="3067" max="3068" width="9" style="1"/>
    <col min="3069" max="3069" width="15.625" style="1" customWidth="1"/>
    <col min="3070" max="3071" width="9" style="1"/>
    <col min="3072" max="3072" width="15.625" style="1" customWidth="1"/>
    <col min="3073" max="3074" width="9" style="1"/>
    <col min="3075" max="3075" width="15.625" style="1" customWidth="1"/>
    <col min="3076" max="3077" width="9" style="1"/>
    <col min="3078" max="3078" width="15.625" style="1" customWidth="1"/>
    <col min="3079" max="3080" width="9" style="1"/>
    <col min="3081" max="3081" width="15.625" style="1" customWidth="1"/>
    <col min="3082" max="3083" width="9" style="1"/>
    <col min="3084" max="3084" width="15.625" style="1" customWidth="1"/>
    <col min="3085" max="3086" width="9" style="1"/>
    <col min="3087" max="3087" width="15.625" style="1" customWidth="1"/>
    <col min="3088" max="3312" width="9" style="1"/>
    <col min="3313" max="3313" width="30.125" style="1" customWidth="1"/>
    <col min="3314" max="3314" width="15.625" style="1" customWidth="1"/>
    <col min="3315" max="3315" width="9" style="1"/>
    <col min="3316" max="3316" width="15.625" style="1" customWidth="1"/>
    <col min="3317" max="3318" width="9" style="1"/>
    <col min="3319" max="3319" width="15.625" style="1" customWidth="1"/>
    <col min="3320" max="3321" width="9" style="1"/>
    <col min="3322" max="3322" width="15.625" style="1" customWidth="1"/>
    <col min="3323" max="3324" width="9" style="1"/>
    <col min="3325" max="3325" width="15.625" style="1" customWidth="1"/>
    <col min="3326" max="3327" width="9" style="1"/>
    <col min="3328" max="3328" width="15.625" style="1" customWidth="1"/>
    <col min="3329" max="3330" width="9" style="1"/>
    <col min="3331" max="3331" width="15.625" style="1" customWidth="1"/>
    <col min="3332" max="3333" width="9" style="1"/>
    <col min="3334" max="3334" width="15.625" style="1" customWidth="1"/>
    <col min="3335" max="3336" width="9" style="1"/>
    <col min="3337" max="3337" width="15.625" style="1" customWidth="1"/>
    <col min="3338" max="3339" width="9" style="1"/>
    <col min="3340" max="3340" width="15.625" style="1" customWidth="1"/>
    <col min="3341" max="3342" width="9" style="1"/>
    <col min="3343" max="3343" width="15.625" style="1" customWidth="1"/>
    <col min="3344" max="3568" width="9" style="1"/>
    <col min="3569" max="3569" width="30.125" style="1" customWidth="1"/>
    <col min="3570" max="3570" width="15.625" style="1" customWidth="1"/>
    <col min="3571" max="3571" width="9" style="1"/>
    <col min="3572" max="3572" width="15.625" style="1" customWidth="1"/>
    <col min="3573" max="3574" width="9" style="1"/>
    <col min="3575" max="3575" width="15.625" style="1" customWidth="1"/>
    <col min="3576" max="3577" width="9" style="1"/>
    <col min="3578" max="3578" width="15.625" style="1" customWidth="1"/>
    <col min="3579" max="3580" width="9" style="1"/>
    <col min="3581" max="3581" width="15.625" style="1" customWidth="1"/>
    <col min="3582" max="3583" width="9" style="1"/>
    <col min="3584" max="3584" width="15.625" style="1" customWidth="1"/>
    <col min="3585" max="3586" width="9" style="1"/>
    <col min="3587" max="3587" width="15.625" style="1" customWidth="1"/>
    <col min="3588" max="3589" width="9" style="1"/>
    <col min="3590" max="3590" width="15.625" style="1" customWidth="1"/>
    <col min="3591" max="3592" width="9" style="1"/>
    <col min="3593" max="3593" width="15.625" style="1" customWidth="1"/>
    <col min="3594" max="3595" width="9" style="1"/>
    <col min="3596" max="3596" width="15.625" style="1" customWidth="1"/>
    <col min="3597" max="3598" width="9" style="1"/>
    <col min="3599" max="3599" width="15.625" style="1" customWidth="1"/>
    <col min="3600" max="3824" width="9" style="1"/>
    <col min="3825" max="3825" width="30.125" style="1" customWidth="1"/>
    <col min="3826" max="3826" width="15.625" style="1" customWidth="1"/>
    <col min="3827" max="3827" width="9" style="1"/>
    <col min="3828" max="3828" width="15.625" style="1" customWidth="1"/>
    <col min="3829" max="3830" width="9" style="1"/>
    <col min="3831" max="3831" width="15.625" style="1" customWidth="1"/>
    <col min="3832" max="3833" width="9" style="1"/>
    <col min="3834" max="3834" width="15.625" style="1" customWidth="1"/>
    <col min="3835" max="3836" width="9" style="1"/>
    <col min="3837" max="3837" width="15.625" style="1" customWidth="1"/>
    <col min="3838" max="3839" width="9" style="1"/>
    <col min="3840" max="3840" width="15.625" style="1" customWidth="1"/>
    <col min="3841" max="3842" width="9" style="1"/>
    <col min="3843" max="3843" width="15.625" style="1" customWidth="1"/>
    <col min="3844" max="3845" width="9" style="1"/>
    <col min="3846" max="3846" width="15.625" style="1" customWidth="1"/>
    <col min="3847" max="3848" width="9" style="1"/>
    <col min="3849" max="3849" width="15.625" style="1" customWidth="1"/>
    <col min="3850" max="3851" width="9" style="1"/>
    <col min="3852" max="3852" width="15.625" style="1" customWidth="1"/>
    <col min="3853" max="3854" width="9" style="1"/>
    <col min="3855" max="3855" width="15.625" style="1" customWidth="1"/>
    <col min="3856" max="4080" width="9" style="1"/>
    <col min="4081" max="4081" width="30.125" style="1" customWidth="1"/>
    <col min="4082" max="4082" width="15.625" style="1" customWidth="1"/>
    <col min="4083" max="4083" width="9" style="1"/>
    <col min="4084" max="4084" width="15.625" style="1" customWidth="1"/>
    <col min="4085" max="4086" width="9" style="1"/>
    <col min="4087" max="4087" width="15.625" style="1" customWidth="1"/>
    <col min="4088" max="4089" width="9" style="1"/>
    <col min="4090" max="4090" width="15.625" style="1" customWidth="1"/>
    <col min="4091" max="4092" width="9" style="1"/>
    <col min="4093" max="4093" width="15.625" style="1" customWidth="1"/>
    <col min="4094" max="4095" width="9" style="1"/>
    <col min="4096" max="4096" width="15.625" style="1" customWidth="1"/>
    <col min="4097" max="4098" width="9" style="1"/>
    <col min="4099" max="4099" width="15.625" style="1" customWidth="1"/>
    <col min="4100" max="4101" width="9" style="1"/>
    <col min="4102" max="4102" width="15.625" style="1" customWidth="1"/>
    <col min="4103" max="4104" width="9" style="1"/>
    <col min="4105" max="4105" width="15.625" style="1" customWidth="1"/>
    <col min="4106" max="4107" width="9" style="1"/>
    <col min="4108" max="4108" width="15.625" style="1" customWidth="1"/>
    <col min="4109" max="4110" width="9" style="1"/>
    <col min="4111" max="4111" width="15.625" style="1" customWidth="1"/>
    <col min="4112" max="4336" width="9" style="1"/>
    <col min="4337" max="4337" width="30.125" style="1" customWidth="1"/>
    <col min="4338" max="4338" width="15.625" style="1" customWidth="1"/>
    <col min="4339" max="4339" width="9" style="1"/>
    <col min="4340" max="4340" width="15.625" style="1" customWidth="1"/>
    <col min="4341" max="4342" width="9" style="1"/>
    <col min="4343" max="4343" width="15.625" style="1" customWidth="1"/>
    <col min="4344" max="4345" width="9" style="1"/>
    <col min="4346" max="4346" width="15.625" style="1" customWidth="1"/>
    <col min="4347" max="4348" width="9" style="1"/>
    <col min="4349" max="4349" width="15.625" style="1" customWidth="1"/>
    <col min="4350" max="4351" width="9" style="1"/>
    <col min="4352" max="4352" width="15.625" style="1" customWidth="1"/>
    <col min="4353" max="4354" width="9" style="1"/>
    <col min="4355" max="4355" width="15.625" style="1" customWidth="1"/>
    <col min="4356" max="4357" width="9" style="1"/>
    <col min="4358" max="4358" width="15.625" style="1" customWidth="1"/>
    <col min="4359" max="4360" width="9" style="1"/>
    <col min="4361" max="4361" width="15.625" style="1" customWidth="1"/>
    <col min="4362" max="4363" width="9" style="1"/>
    <col min="4364" max="4364" width="15.625" style="1" customWidth="1"/>
    <col min="4365" max="4366" width="9" style="1"/>
    <col min="4367" max="4367" width="15.625" style="1" customWidth="1"/>
    <col min="4368" max="4592" width="9" style="1"/>
    <col min="4593" max="4593" width="30.125" style="1" customWidth="1"/>
    <col min="4594" max="4594" width="15.625" style="1" customWidth="1"/>
    <col min="4595" max="4595" width="9" style="1"/>
    <col min="4596" max="4596" width="15.625" style="1" customWidth="1"/>
    <col min="4597" max="4598" width="9" style="1"/>
    <col min="4599" max="4599" width="15.625" style="1" customWidth="1"/>
    <col min="4600" max="4601" width="9" style="1"/>
    <col min="4602" max="4602" width="15.625" style="1" customWidth="1"/>
    <col min="4603" max="4604" width="9" style="1"/>
    <col min="4605" max="4605" width="15.625" style="1" customWidth="1"/>
    <col min="4606" max="4607" width="9" style="1"/>
    <col min="4608" max="4608" width="15.625" style="1" customWidth="1"/>
    <col min="4609" max="4610" width="9" style="1"/>
    <col min="4611" max="4611" width="15.625" style="1" customWidth="1"/>
    <col min="4612" max="4613" width="9" style="1"/>
    <col min="4614" max="4614" width="15.625" style="1" customWidth="1"/>
    <col min="4615" max="4616" width="9" style="1"/>
    <col min="4617" max="4617" width="15.625" style="1" customWidth="1"/>
    <col min="4618" max="4619" width="9" style="1"/>
    <col min="4620" max="4620" width="15.625" style="1" customWidth="1"/>
    <col min="4621" max="4622" width="9" style="1"/>
    <col min="4623" max="4623" width="15.625" style="1" customWidth="1"/>
    <col min="4624" max="4848" width="9" style="1"/>
    <col min="4849" max="4849" width="30.125" style="1" customWidth="1"/>
    <col min="4850" max="4850" width="15.625" style="1" customWidth="1"/>
    <col min="4851" max="4851" width="9" style="1"/>
    <col min="4852" max="4852" width="15.625" style="1" customWidth="1"/>
    <col min="4853" max="4854" width="9" style="1"/>
    <col min="4855" max="4855" width="15.625" style="1" customWidth="1"/>
    <col min="4856" max="4857" width="9" style="1"/>
    <col min="4858" max="4858" width="15.625" style="1" customWidth="1"/>
    <col min="4859" max="4860" width="9" style="1"/>
    <col min="4861" max="4861" width="15.625" style="1" customWidth="1"/>
    <col min="4862" max="4863" width="9" style="1"/>
    <col min="4864" max="4864" width="15.625" style="1" customWidth="1"/>
    <col min="4865" max="4866" width="9" style="1"/>
    <col min="4867" max="4867" width="15.625" style="1" customWidth="1"/>
    <col min="4868" max="4869" width="9" style="1"/>
    <col min="4870" max="4870" width="15.625" style="1" customWidth="1"/>
    <col min="4871" max="4872" width="9" style="1"/>
    <col min="4873" max="4873" width="15.625" style="1" customWidth="1"/>
    <col min="4874" max="4875" width="9" style="1"/>
    <col min="4876" max="4876" width="15.625" style="1" customWidth="1"/>
    <col min="4877" max="4878" width="9" style="1"/>
    <col min="4879" max="4879" width="15.625" style="1" customWidth="1"/>
    <col min="4880" max="5104" width="9" style="1"/>
    <col min="5105" max="5105" width="30.125" style="1" customWidth="1"/>
    <col min="5106" max="5106" width="15.625" style="1" customWidth="1"/>
    <col min="5107" max="5107" width="9" style="1"/>
    <col min="5108" max="5108" width="15.625" style="1" customWidth="1"/>
    <col min="5109" max="5110" width="9" style="1"/>
    <col min="5111" max="5111" width="15.625" style="1" customWidth="1"/>
    <col min="5112" max="5113" width="9" style="1"/>
    <col min="5114" max="5114" width="15.625" style="1" customWidth="1"/>
    <col min="5115" max="5116" width="9" style="1"/>
    <col min="5117" max="5117" width="15.625" style="1" customWidth="1"/>
    <col min="5118" max="5119" width="9" style="1"/>
    <col min="5120" max="5120" width="15.625" style="1" customWidth="1"/>
    <col min="5121" max="5122" width="9" style="1"/>
    <col min="5123" max="5123" width="15.625" style="1" customWidth="1"/>
    <col min="5124" max="5125" width="9" style="1"/>
    <col min="5126" max="5126" width="15.625" style="1" customWidth="1"/>
    <col min="5127" max="5128" width="9" style="1"/>
    <col min="5129" max="5129" width="15.625" style="1" customWidth="1"/>
    <col min="5130" max="5131" width="9" style="1"/>
    <col min="5132" max="5132" width="15.625" style="1" customWidth="1"/>
    <col min="5133" max="5134" width="9" style="1"/>
    <col min="5135" max="5135" width="15.625" style="1" customWidth="1"/>
    <col min="5136" max="5360" width="9" style="1"/>
    <col min="5361" max="5361" width="30.125" style="1" customWidth="1"/>
    <col min="5362" max="5362" width="15.625" style="1" customWidth="1"/>
    <col min="5363" max="5363" width="9" style="1"/>
    <col min="5364" max="5364" width="15.625" style="1" customWidth="1"/>
    <col min="5365" max="5366" width="9" style="1"/>
    <col min="5367" max="5367" width="15.625" style="1" customWidth="1"/>
    <col min="5368" max="5369" width="9" style="1"/>
    <col min="5370" max="5370" width="15.625" style="1" customWidth="1"/>
    <col min="5371" max="5372" width="9" style="1"/>
    <col min="5373" max="5373" width="15.625" style="1" customWidth="1"/>
    <col min="5374" max="5375" width="9" style="1"/>
    <col min="5376" max="5376" width="15.625" style="1" customWidth="1"/>
    <col min="5377" max="5378" width="9" style="1"/>
    <col min="5379" max="5379" width="15.625" style="1" customWidth="1"/>
    <col min="5380" max="5381" width="9" style="1"/>
    <col min="5382" max="5382" width="15.625" style="1" customWidth="1"/>
    <col min="5383" max="5384" width="9" style="1"/>
    <col min="5385" max="5385" width="15.625" style="1" customWidth="1"/>
    <col min="5386" max="5387" width="9" style="1"/>
    <col min="5388" max="5388" width="15.625" style="1" customWidth="1"/>
    <col min="5389" max="5390" width="9" style="1"/>
    <col min="5391" max="5391" width="15.625" style="1" customWidth="1"/>
    <col min="5392" max="5616" width="9" style="1"/>
    <col min="5617" max="5617" width="30.125" style="1" customWidth="1"/>
    <col min="5618" max="5618" width="15.625" style="1" customWidth="1"/>
    <col min="5619" max="5619" width="9" style="1"/>
    <col min="5620" max="5620" width="15.625" style="1" customWidth="1"/>
    <col min="5621" max="5622" width="9" style="1"/>
    <col min="5623" max="5623" width="15.625" style="1" customWidth="1"/>
    <col min="5624" max="5625" width="9" style="1"/>
    <col min="5626" max="5626" width="15.625" style="1" customWidth="1"/>
    <col min="5627" max="5628" width="9" style="1"/>
    <col min="5629" max="5629" width="15.625" style="1" customWidth="1"/>
    <col min="5630" max="5631" width="9" style="1"/>
    <col min="5632" max="5632" width="15.625" style="1" customWidth="1"/>
    <col min="5633" max="5634" width="9" style="1"/>
    <col min="5635" max="5635" width="15.625" style="1" customWidth="1"/>
    <col min="5636" max="5637" width="9" style="1"/>
    <col min="5638" max="5638" width="15.625" style="1" customWidth="1"/>
    <col min="5639" max="5640" width="9" style="1"/>
    <col min="5641" max="5641" width="15.625" style="1" customWidth="1"/>
    <col min="5642" max="5643" width="9" style="1"/>
    <col min="5644" max="5644" width="15.625" style="1" customWidth="1"/>
    <col min="5645" max="5646" width="9" style="1"/>
    <col min="5647" max="5647" width="15.625" style="1" customWidth="1"/>
    <col min="5648" max="5872" width="9" style="1"/>
    <col min="5873" max="5873" width="30.125" style="1" customWidth="1"/>
    <col min="5874" max="5874" width="15.625" style="1" customWidth="1"/>
    <col min="5875" max="5875" width="9" style="1"/>
    <col min="5876" max="5876" width="15.625" style="1" customWidth="1"/>
    <col min="5877" max="5878" width="9" style="1"/>
    <col min="5879" max="5879" width="15.625" style="1" customWidth="1"/>
    <col min="5880" max="5881" width="9" style="1"/>
    <col min="5882" max="5882" width="15.625" style="1" customWidth="1"/>
    <col min="5883" max="5884" width="9" style="1"/>
    <col min="5885" max="5885" width="15.625" style="1" customWidth="1"/>
    <col min="5886" max="5887" width="9" style="1"/>
    <col min="5888" max="5888" width="15.625" style="1" customWidth="1"/>
    <col min="5889" max="5890" width="9" style="1"/>
    <col min="5891" max="5891" width="15.625" style="1" customWidth="1"/>
    <col min="5892" max="5893" width="9" style="1"/>
    <col min="5894" max="5894" width="15.625" style="1" customWidth="1"/>
    <col min="5895" max="5896" width="9" style="1"/>
    <col min="5897" max="5897" width="15.625" style="1" customWidth="1"/>
    <col min="5898" max="5899" width="9" style="1"/>
    <col min="5900" max="5900" width="15.625" style="1" customWidth="1"/>
    <col min="5901" max="5902" width="9" style="1"/>
    <col min="5903" max="5903" width="15.625" style="1" customWidth="1"/>
    <col min="5904" max="6128" width="9" style="1"/>
    <col min="6129" max="6129" width="30.125" style="1" customWidth="1"/>
    <col min="6130" max="6130" width="15.625" style="1" customWidth="1"/>
    <col min="6131" max="6131" width="9" style="1"/>
    <col min="6132" max="6132" width="15.625" style="1" customWidth="1"/>
    <col min="6133" max="6134" width="9" style="1"/>
    <col min="6135" max="6135" width="15.625" style="1" customWidth="1"/>
    <col min="6136" max="6137" width="9" style="1"/>
    <col min="6138" max="6138" width="15.625" style="1" customWidth="1"/>
    <col min="6139" max="6140" width="9" style="1"/>
    <col min="6141" max="6141" width="15.625" style="1" customWidth="1"/>
    <col min="6142" max="6143" width="9" style="1"/>
    <col min="6144" max="6144" width="15.625" style="1" customWidth="1"/>
    <col min="6145" max="6146" width="9" style="1"/>
    <col min="6147" max="6147" width="15.625" style="1" customWidth="1"/>
    <col min="6148" max="6149" width="9" style="1"/>
    <col min="6150" max="6150" width="15.625" style="1" customWidth="1"/>
    <col min="6151" max="6152" width="9" style="1"/>
    <col min="6153" max="6153" width="15.625" style="1" customWidth="1"/>
    <col min="6154" max="6155" width="9" style="1"/>
    <col min="6156" max="6156" width="15.625" style="1" customWidth="1"/>
    <col min="6157" max="6158" width="9" style="1"/>
    <col min="6159" max="6159" width="15.625" style="1" customWidth="1"/>
    <col min="6160" max="6384" width="9" style="1"/>
    <col min="6385" max="6385" width="30.125" style="1" customWidth="1"/>
    <col min="6386" max="6386" width="15.625" style="1" customWidth="1"/>
    <col min="6387" max="6387" width="9" style="1"/>
    <col min="6388" max="6388" width="15.625" style="1" customWidth="1"/>
    <col min="6389" max="6390" width="9" style="1"/>
    <col min="6391" max="6391" width="15.625" style="1" customWidth="1"/>
    <col min="6392" max="6393" width="9" style="1"/>
    <col min="6394" max="6394" width="15.625" style="1" customWidth="1"/>
    <col min="6395" max="6396" width="9" style="1"/>
    <col min="6397" max="6397" width="15.625" style="1" customWidth="1"/>
    <col min="6398" max="6399" width="9" style="1"/>
    <col min="6400" max="6400" width="15.625" style="1" customWidth="1"/>
    <col min="6401" max="6402" width="9" style="1"/>
    <col min="6403" max="6403" width="15.625" style="1" customWidth="1"/>
    <col min="6404" max="6405" width="9" style="1"/>
    <col min="6406" max="6406" width="15.625" style="1" customWidth="1"/>
    <col min="6407" max="6408" width="9" style="1"/>
    <col min="6409" max="6409" width="15.625" style="1" customWidth="1"/>
    <col min="6410" max="6411" width="9" style="1"/>
    <col min="6412" max="6412" width="15.625" style="1" customWidth="1"/>
    <col min="6413" max="6414" width="9" style="1"/>
    <col min="6415" max="6415" width="15.625" style="1" customWidth="1"/>
    <col min="6416" max="6640" width="9" style="1"/>
    <col min="6641" max="6641" width="30.125" style="1" customWidth="1"/>
    <col min="6642" max="6642" width="15.625" style="1" customWidth="1"/>
    <col min="6643" max="6643" width="9" style="1"/>
    <col min="6644" max="6644" width="15.625" style="1" customWidth="1"/>
    <col min="6645" max="6646" width="9" style="1"/>
    <col min="6647" max="6647" width="15.625" style="1" customWidth="1"/>
    <col min="6648" max="6649" width="9" style="1"/>
    <col min="6650" max="6650" width="15.625" style="1" customWidth="1"/>
    <col min="6651" max="6652" width="9" style="1"/>
    <col min="6653" max="6653" width="15.625" style="1" customWidth="1"/>
    <col min="6654" max="6655" width="9" style="1"/>
    <col min="6656" max="6656" width="15.625" style="1" customWidth="1"/>
    <col min="6657" max="6658" width="9" style="1"/>
    <col min="6659" max="6659" width="15.625" style="1" customWidth="1"/>
    <col min="6660" max="6661" width="9" style="1"/>
    <col min="6662" max="6662" width="15.625" style="1" customWidth="1"/>
    <col min="6663" max="6664" width="9" style="1"/>
    <col min="6665" max="6665" width="15.625" style="1" customWidth="1"/>
    <col min="6666" max="6667" width="9" style="1"/>
    <col min="6668" max="6668" width="15.625" style="1" customWidth="1"/>
    <col min="6669" max="6670" width="9" style="1"/>
    <col min="6671" max="6671" width="15.625" style="1" customWidth="1"/>
    <col min="6672" max="6896" width="9" style="1"/>
    <col min="6897" max="6897" width="30.125" style="1" customWidth="1"/>
    <col min="6898" max="6898" width="15.625" style="1" customWidth="1"/>
    <col min="6899" max="6899" width="9" style="1"/>
    <col min="6900" max="6900" width="15.625" style="1" customWidth="1"/>
    <col min="6901" max="6902" width="9" style="1"/>
    <col min="6903" max="6903" width="15.625" style="1" customWidth="1"/>
    <col min="6904" max="6905" width="9" style="1"/>
    <col min="6906" max="6906" width="15.625" style="1" customWidth="1"/>
    <col min="6907" max="6908" width="9" style="1"/>
    <col min="6909" max="6909" width="15.625" style="1" customWidth="1"/>
    <col min="6910" max="6911" width="9" style="1"/>
    <col min="6912" max="6912" width="15.625" style="1" customWidth="1"/>
    <col min="6913" max="6914" width="9" style="1"/>
    <col min="6915" max="6915" width="15.625" style="1" customWidth="1"/>
    <col min="6916" max="6917" width="9" style="1"/>
    <col min="6918" max="6918" width="15.625" style="1" customWidth="1"/>
    <col min="6919" max="6920" width="9" style="1"/>
    <col min="6921" max="6921" width="15.625" style="1" customWidth="1"/>
    <col min="6922" max="6923" width="9" style="1"/>
    <col min="6924" max="6924" width="15.625" style="1" customWidth="1"/>
    <col min="6925" max="6926" width="9" style="1"/>
    <col min="6927" max="6927" width="15.625" style="1" customWidth="1"/>
    <col min="6928" max="7152" width="9" style="1"/>
    <col min="7153" max="7153" width="30.125" style="1" customWidth="1"/>
    <col min="7154" max="7154" width="15.625" style="1" customWidth="1"/>
    <col min="7155" max="7155" width="9" style="1"/>
    <col min="7156" max="7156" width="15.625" style="1" customWidth="1"/>
    <col min="7157" max="7158" width="9" style="1"/>
    <col min="7159" max="7159" width="15.625" style="1" customWidth="1"/>
    <col min="7160" max="7161" width="9" style="1"/>
    <col min="7162" max="7162" width="15.625" style="1" customWidth="1"/>
    <col min="7163" max="7164" width="9" style="1"/>
    <col min="7165" max="7165" width="15.625" style="1" customWidth="1"/>
    <col min="7166" max="7167" width="9" style="1"/>
    <col min="7168" max="7168" width="15.625" style="1" customWidth="1"/>
    <col min="7169" max="7170" width="9" style="1"/>
    <col min="7171" max="7171" width="15.625" style="1" customWidth="1"/>
    <col min="7172" max="7173" width="9" style="1"/>
    <col min="7174" max="7174" width="15.625" style="1" customWidth="1"/>
    <col min="7175" max="7176" width="9" style="1"/>
    <col min="7177" max="7177" width="15.625" style="1" customWidth="1"/>
    <col min="7178" max="7179" width="9" style="1"/>
    <col min="7180" max="7180" width="15.625" style="1" customWidth="1"/>
    <col min="7181" max="7182" width="9" style="1"/>
    <col min="7183" max="7183" width="15.625" style="1" customWidth="1"/>
    <col min="7184" max="7408" width="9" style="1"/>
    <col min="7409" max="7409" width="30.125" style="1" customWidth="1"/>
    <col min="7410" max="7410" width="15.625" style="1" customWidth="1"/>
    <col min="7411" max="7411" width="9" style="1"/>
    <col min="7412" max="7412" width="15.625" style="1" customWidth="1"/>
    <col min="7413" max="7414" width="9" style="1"/>
    <col min="7415" max="7415" width="15.625" style="1" customWidth="1"/>
    <col min="7416" max="7417" width="9" style="1"/>
    <col min="7418" max="7418" width="15.625" style="1" customWidth="1"/>
    <col min="7419" max="7420" width="9" style="1"/>
    <col min="7421" max="7421" width="15.625" style="1" customWidth="1"/>
    <col min="7422" max="7423" width="9" style="1"/>
    <col min="7424" max="7424" width="15.625" style="1" customWidth="1"/>
    <col min="7425" max="7426" width="9" style="1"/>
    <col min="7427" max="7427" width="15.625" style="1" customWidth="1"/>
    <col min="7428" max="7429" width="9" style="1"/>
    <col min="7430" max="7430" width="15.625" style="1" customWidth="1"/>
    <col min="7431" max="7432" width="9" style="1"/>
    <col min="7433" max="7433" width="15.625" style="1" customWidth="1"/>
    <col min="7434" max="7435" width="9" style="1"/>
    <col min="7436" max="7436" width="15.625" style="1" customWidth="1"/>
    <col min="7437" max="7438" width="9" style="1"/>
    <col min="7439" max="7439" width="15.625" style="1" customWidth="1"/>
    <col min="7440" max="7664" width="9" style="1"/>
    <col min="7665" max="7665" width="30.125" style="1" customWidth="1"/>
    <col min="7666" max="7666" width="15.625" style="1" customWidth="1"/>
    <col min="7667" max="7667" width="9" style="1"/>
    <col min="7668" max="7668" width="15.625" style="1" customWidth="1"/>
    <col min="7669" max="7670" width="9" style="1"/>
    <col min="7671" max="7671" width="15.625" style="1" customWidth="1"/>
    <col min="7672" max="7673" width="9" style="1"/>
    <col min="7674" max="7674" width="15.625" style="1" customWidth="1"/>
    <col min="7675" max="7676" width="9" style="1"/>
    <col min="7677" max="7677" width="15.625" style="1" customWidth="1"/>
    <col min="7678" max="7679" width="9" style="1"/>
    <col min="7680" max="7680" width="15.625" style="1" customWidth="1"/>
    <col min="7681" max="7682" width="9" style="1"/>
    <col min="7683" max="7683" width="15.625" style="1" customWidth="1"/>
    <col min="7684" max="7685" width="9" style="1"/>
    <col min="7686" max="7686" width="15.625" style="1" customWidth="1"/>
    <col min="7687" max="7688" width="9" style="1"/>
    <col min="7689" max="7689" width="15.625" style="1" customWidth="1"/>
    <col min="7690" max="7691" width="9" style="1"/>
    <col min="7692" max="7692" width="15.625" style="1" customWidth="1"/>
    <col min="7693" max="7694" width="9" style="1"/>
    <col min="7695" max="7695" width="15.625" style="1" customWidth="1"/>
    <col min="7696" max="7920" width="9" style="1"/>
    <col min="7921" max="7921" width="30.125" style="1" customWidth="1"/>
    <col min="7922" max="7922" width="15.625" style="1" customWidth="1"/>
    <col min="7923" max="7923" width="9" style="1"/>
    <col min="7924" max="7924" width="15.625" style="1" customWidth="1"/>
    <col min="7925" max="7926" width="9" style="1"/>
    <col min="7927" max="7927" width="15.625" style="1" customWidth="1"/>
    <col min="7928" max="7929" width="9" style="1"/>
    <col min="7930" max="7930" width="15.625" style="1" customWidth="1"/>
    <col min="7931" max="7932" width="9" style="1"/>
    <col min="7933" max="7933" width="15.625" style="1" customWidth="1"/>
    <col min="7934" max="7935" width="9" style="1"/>
    <col min="7936" max="7936" width="15.625" style="1" customWidth="1"/>
    <col min="7937" max="7938" width="9" style="1"/>
    <col min="7939" max="7939" width="15.625" style="1" customWidth="1"/>
    <col min="7940" max="7941" width="9" style="1"/>
    <col min="7942" max="7942" width="15.625" style="1" customWidth="1"/>
    <col min="7943" max="7944" width="9" style="1"/>
    <col min="7945" max="7945" width="15.625" style="1" customWidth="1"/>
    <col min="7946" max="7947" width="9" style="1"/>
    <col min="7948" max="7948" width="15.625" style="1" customWidth="1"/>
    <col min="7949" max="7950" width="9" style="1"/>
    <col min="7951" max="7951" width="15.625" style="1" customWidth="1"/>
    <col min="7952" max="8176" width="9" style="1"/>
    <col min="8177" max="8177" width="30.125" style="1" customWidth="1"/>
    <col min="8178" max="8178" width="15.625" style="1" customWidth="1"/>
    <col min="8179" max="8179" width="9" style="1"/>
    <col min="8180" max="8180" width="15.625" style="1" customWidth="1"/>
    <col min="8181" max="8182" width="9" style="1"/>
    <col min="8183" max="8183" width="15.625" style="1" customWidth="1"/>
    <col min="8184" max="8185" width="9" style="1"/>
    <col min="8186" max="8186" width="15.625" style="1" customWidth="1"/>
    <col min="8187" max="8188" width="9" style="1"/>
    <col min="8189" max="8189" width="15.625" style="1" customWidth="1"/>
    <col min="8190" max="8191" width="9" style="1"/>
    <col min="8192" max="8192" width="15.625" style="1" customWidth="1"/>
    <col min="8193" max="8194" width="9" style="1"/>
    <col min="8195" max="8195" width="15.625" style="1" customWidth="1"/>
    <col min="8196" max="8197" width="9" style="1"/>
    <col min="8198" max="8198" width="15.625" style="1" customWidth="1"/>
    <col min="8199" max="8200" width="9" style="1"/>
    <col min="8201" max="8201" width="15.625" style="1" customWidth="1"/>
    <col min="8202" max="8203" width="9" style="1"/>
    <col min="8204" max="8204" width="15.625" style="1" customWidth="1"/>
    <col min="8205" max="8206" width="9" style="1"/>
    <col min="8207" max="8207" width="15.625" style="1" customWidth="1"/>
    <col min="8208" max="8432" width="9" style="1"/>
    <col min="8433" max="8433" width="30.125" style="1" customWidth="1"/>
    <col min="8434" max="8434" width="15.625" style="1" customWidth="1"/>
    <col min="8435" max="8435" width="9" style="1"/>
    <col min="8436" max="8436" width="15.625" style="1" customWidth="1"/>
    <col min="8437" max="8438" width="9" style="1"/>
    <col min="8439" max="8439" width="15.625" style="1" customWidth="1"/>
    <col min="8440" max="8441" width="9" style="1"/>
    <col min="8442" max="8442" width="15.625" style="1" customWidth="1"/>
    <col min="8443" max="8444" width="9" style="1"/>
    <col min="8445" max="8445" width="15.625" style="1" customWidth="1"/>
    <col min="8446" max="8447" width="9" style="1"/>
    <col min="8448" max="8448" width="15.625" style="1" customWidth="1"/>
    <col min="8449" max="8450" width="9" style="1"/>
    <col min="8451" max="8451" width="15.625" style="1" customWidth="1"/>
    <col min="8452" max="8453" width="9" style="1"/>
    <col min="8454" max="8454" width="15.625" style="1" customWidth="1"/>
    <col min="8455" max="8456" width="9" style="1"/>
    <col min="8457" max="8457" width="15.625" style="1" customWidth="1"/>
    <col min="8458" max="8459" width="9" style="1"/>
    <col min="8460" max="8460" width="15.625" style="1" customWidth="1"/>
    <col min="8461" max="8462" width="9" style="1"/>
    <col min="8463" max="8463" width="15.625" style="1" customWidth="1"/>
    <col min="8464" max="8688" width="9" style="1"/>
    <col min="8689" max="8689" width="30.125" style="1" customWidth="1"/>
    <col min="8690" max="8690" width="15.625" style="1" customWidth="1"/>
    <col min="8691" max="8691" width="9" style="1"/>
    <col min="8692" max="8692" width="15.625" style="1" customWidth="1"/>
    <col min="8693" max="8694" width="9" style="1"/>
    <col min="8695" max="8695" width="15.625" style="1" customWidth="1"/>
    <col min="8696" max="8697" width="9" style="1"/>
    <col min="8698" max="8698" width="15.625" style="1" customWidth="1"/>
    <col min="8699" max="8700" width="9" style="1"/>
    <col min="8701" max="8701" width="15.625" style="1" customWidth="1"/>
    <col min="8702" max="8703" width="9" style="1"/>
    <col min="8704" max="8704" width="15.625" style="1" customWidth="1"/>
    <col min="8705" max="8706" width="9" style="1"/>
    <col min="8707" max="8707" width="15.625" style="1" customWidth="1"/>
    <col min="8708" max="8709" width="9" style="1"/>
    <col min="8710" max="8710" width="15.625" style="1" customWidth="1"/>
    <col min="8711" max="8712" width="9" style="1"/>
    <col min="8713" max="8713" width="15.625" style="1" customWidth="1"/>
    <col min="8714" max="8715" width="9" style="1"/>
    <col min="8716" max="8716" width="15.625" style="1" customWidth="1"/>
    <col min="8717" max="8718" width="9" style="1"/>
    <col min="8719" max="8719" width="15.625" style="1" customWidth="1"/>
    <col min="8720" max="8944" width="9" style="1"/>
    <col min="8945" max="8945" width="30.125" style="1" customWidth="1"/>
    <col min="8946" max="8946" width="15.625" style="1" customWidth="1"/>
    <col min="8947" max="8947" width="9" style="1"/>
    <col min="8948" max="8948" width="15.625" style="1" customWidth="1"/>
    <col min="8949" max="8950" width="9" style="1"/>
    <col min="8951" max="8951" width="15.625" style="1" customWidth="1"/>
    <col min="8952" max="8953" width="9" style="1"/>
    <col min="8954" max="8954" width="15.625" style="1" customWidth="1"/>
    <col min="8955" max="8956" width="9" style="1"/>
    <col min="8957" max="8957" width="15.625" style="1" customWidth="1"/>
    <col min="8958" max="8959" width="9" style="1"/>
    <col min="8960" max="8960" width="15.625" style="1" customWidth="1"/>
    <col min="8961" max="8962" width="9" style="1"/>
    <col min="8963" max="8963" width="15.625" style="1" customWidth="1"/>
    <col min="8964" max="8965" width="9" style="1"/>
    <col min="8966" max="8966" width="15.625" style="1" customWidth="1"/>
    <col min="8967" max="8968" width="9" style="1"/>
    <col min="8969" max="8969" width="15.625" style="1" customWidth="1"/>
    <col min="8970" max="8971" width="9" style="1"/>
    <col min="8972" max="8972" width="15.625" style="1" customWidth="1"/>
    <col min="8973" max="8974" width="9" style="1"/>
    <col min="8975" max="8975" width="15.625" style="1" customWidth="1"/>
    <col min="8976" max="9200" width="9" style="1"/>
    <col min="9201" max="9201" width="30.125" style="1" customWidth="1"/>
    <col min="9202" max="9202" width="15.625" style="1" customWidth="1"/>
    <col min="9203" max="9203" width="9" style="1"/>
    <col min="9204" max="9204" width="15.625" style="1" customWidth="1"/>
    <col min="9205" max="9206" width="9" style="1"/>
    <col min="9207" max="9207" width="15.625" style="1" customWidth="1"/>
    <col min="9208" max="9209" width="9" style="1"/>
    <col min="9210" max="9210" width="15.625" style="1" customWidth="1"/>
    <col min="9211" max="9212" width="9" style="1"/>
    <col min="9213" max="9213" width="15.625" style="1" customWidth="1"/>
    <col min="9214" max="9215" width="9" style="1"/>
    <col min="9216" max="9216" width="15.625" style="1" customWidth="1"/>
    <col min="9217" max="9218" width="9" style="1"/>
    <col min="9219" max="9219" width="15.625" style="1" customWidth="1"/>
    <col min="9220" max="9221" width="9" style="1"/>
    <col min="9222" max="9222" width="15.625" style="1" customWidth="1"/>
    <col min="9223" max="9224" width="9" style="1"/>
    <col min="9225" max="9225" width="15.625" style="1" customWidth="1"/>
    <col min="9226" max="9227" width="9" style="1"/>
    <col min="9228" max="9228" width="15.625" style="1" customWidth="1"/>
    <col min="9229" max="9230" width="9" style="1"/>
    <col min="9231" max="9231" width="15.625" style="1" customWidth="1"/>
    <col min="9232" max="9456" width="9" style="1"/>
    <col min="9457" max="9457" width="30.125" style="1" customWidth="1"/>
    <col min="9458" max="9458" width="15.625" style="1" customWidth="1"/>
    <col min="9459" max="9459" width="9" style="1"/>
    <col min="9460" max="9460" width="15.625" style="1" customWidth="1"/>
    <col min="9461" max="9462" width="9" style="1"/>
    <col min="9463" max="9463" width="15.625" style="1" customWidth="1"/>
    <col min="9464" max="9465" width="9" style="1"/>
    <col min="9466" max="9466" width="15.625" style="1" customWidth="1"/>
    <col min="9467" max="9468" width="9" style="1"/>
    <col min="9469" max="9469" width="15.625" style="1" customWidth="1"/>
    <col min="9470" max="9471" width="9" style="1"/>
    <col min="9472" max="9472" width="15.625" style="1" customWidth="1"/>
    <col min="9473" max="9474" width="9" style="1"/>
    <col min="9475" max="9475" width="15.625" style="1" customWidth="1"/>
    <col min="9476" max="9477" width="9" style="1"/>
    <col min="9478" max="9478" width="15.625" style="1" customWidth="1"/>
    <col min="9479" max="9480" width="9" style="1"/>
    <col min="9481" max="9481" width="15.625" style="1" customWidth="1"/>
    <col min="9482" max="9483" width="9" style="1"/>
    <col min="9484" max="9484" width="15.625" style="1" customWidth="1"/>
    <col min="9485" max="9486" width="9" style="1"/>
    <col min="9487" max="9487" width="15.625" style="1" customWidth="1"/>
    <col min="9488" max="9712" width="9" style="1"/>
    <col min="9713" max="9713" width="30.125" style="1" customWidth="1"/>
    <col min="9714" max="9714" width="15.625" style="1" customWidth="1"/>
    <col min="9715" max="9715" width="9" style="1"/>
    <col min="9716" max="9716" width="15.625" style="1" customWidth="1"/>
    <col min="9717" max="9718" width="9" style="1"/>
    <col min="9719" max="9719" width="15.625" style="1" customWidth="1"/>
    <col min="9720" max="9721" width="9" style="1"/>
    <col min="9722" max="9722" width="15.625" style="1" customWidth="1"/>
    <col min="9723" max="9724" width="9" style="1"/>
    <col min="9725" max="9725" width="15.625" style="1" customWidth="1"/>
    <col min="9726" max="9727" width="9" style="1"/>
    <col min="9728" max="9728" width="15.625" style="1" customWidth="1"/>
    <col min="9729" max="9730" width="9" style="1"/>
    <col min="9731" max="9731" width="15.625" style="1" customWidth="1"/>
    <col min="9732" max="9733" width="9" style="1"/>
    <col min="9734" max="9734" width="15.625" style="1" customWidth="1"/>
    <col min="9735" max="9736" width="9" style="1"/>
    <col min="9737" max="9737" width="15.625" style="1" customWidth="1"/>
    <col min="9738" max="9739" width="9" style="1"/>
    <col min="9740" max="9740" width="15.625" style="1" customWidth="1"/>
    <col min="9741" max="9742" width="9" style="1"/>
    <col min="9743" max="9743" width="15.625" style="1" customWidth="1"/>
    <col min="9744" max="9968" width="9" style="1"/>
    <col min="9969" max="9969" width="30.125" style="1" customWidth="1"/>
    <col min="9970" max="9970" width="15.625" style="1" customWidth="1"/>
    <col min="9971" max="9971" width="9" style="1"/>
    <col min="9972" max="9972" width="15.625" style="1" customWidth="1"/>
    <col min="9973" max="9974" width="9" style="1"/>
    <col min="9975" max="9975" width="15.625" style="1" customWidth="1"/>
    <col min="9976" max="9977" width="9" style="1"/>
    <col min="9978" max="9978" width="15.625" style="1" customWidth="1"/>
    <col min="9979" max="9980" width="9" style="1"/>
    <col min="9981" max="9981" width="15.625" style="1" customWidth="1"/>
    <col min="9982" max="9983" width="9" style="1"/>
    <col min="9984" max="9984" width="15.625" style="1" customWidth="1"/>
    <col min="9985" max="9986" width="9" style="1"/>
    <col min="9987" max="9987" width="15.625" style="1" customWidth="1"/>
    <col min="9988" max="9989" width="9" style="1"/>
    <col min="9990" max="9990" width="15.625" style="1" customWidth="1"/>
    <col min="9991" max="9992" width="9" style="1"/>
    <col min="9993" max="9993" width="15.625" style="1" customWidth="1"/>
    <col min="9994" max="9995" width="9" style="1"/>
    <col min="9996" max="9996" width="15.625" style="1" customWidth="1"/>
    <col min="9997" max="9998" width="9" style="1"/>
    <col min="9999" max="9999" width="15.625" style="1" customWidth="1"/>
    <col min="10000" max="10224" width="9" style="1"/>
    <col min="10225" max="10225" width="30.125" style="1" customWidth="1"/>
    <col min="10226" max="10226" width="15.625" style="1" customWidth="1"/>
    <col min="10227" max="10227" width="9" style="1"/>
    <col min="10228" max="10228" width="15.625" style="1" customWidth="1"/>
    <col min="10229" max="10230" width="9" style="1"/>
    <col min="10231" max="10231" width="15.625" style="1" customWidth="1"/>
    <col min="10232" max="10233" width="9" style="1"/>
    <col min="10234" max="10234" width="15.625" style="1" customWidth="1"/>
    <col min="10235" max="10236" width="9" style="1"/>
    <col min="10237" max="10237" width="15.625" style="1" customWidth="1"/>
    <col min="10238" max="10239" width="9" style="1"/>
    <col min="10240" max="10240" width="15.625" style="1" customWidth="1"/>
    <col min="10241" max="10242" width="9" style="1"/>
    <col min="10243" max="10243" width="15.625" style="1" customWidth="1"/>
    <col min="10244" max="10245" width="9" style="1"/>
    <col min="10246" max="10246" width="15.625" style="1" customWidth="1"/>
    <col min="10247" max="10248" width="9" style="1"/>
    <col min="10249" max="10249" width="15.625" style="1" customWidth="1"/>
    <col min="10250" max="10251" width="9" style="1"/>
    <col min="10252" max="10252" width="15.625" style="1" customWidth="1"/>
    <col min="10253" max="10254" width="9" style="1"/>
    <col min="10255" max="10255" width="15.625" style="1" customWidth="1"/>
    <col min="10256" max="10480" width="9" style="1"/>
    <col min="10481" max="10481" width="30.125" style="1" customWidth="1"/>
    <col min="10482" max="10482" width="15.625" style="1" customWidth="1"/>
    <col min="10483" max="10483" width="9" style="1"/>
    <col min="10484" max="10484" width="15.625" style="1" customWidth="1"/>
    <col min="10485" max="10486" width="9" style="1"/>
    <col min="10487" max="10487" width="15.625" style="1" customWidth="1"/>
    <col min="10488" max="10489" width="9" style="1"/>
    <col min="10490" max="10490" width="15.625" style="1" customWidth="1"/>
    <col min="10491" max="10492" width="9" style="1"/>
    <col min="10493" max="10493" width="15.625" style="1" customWidth="1"/>
    <col min="10494" max="10495" width="9" style="1"/>
    <col min="10496" max="10496" width="15.625" style="1" customWidth="1"/>
    <col min="10497" max="10498" width="9" style="1"/>
    <col min="10499" max="10499" width="15.625" style="1" customWidth="1"/>
    <col min="10500" max="10501" width="9" style="1"/>
    <col min="10502" max="10502" width="15.625" style="1" customWidth="1"/>
    <col min="10503" max="10504" width="9" style="1"/>
    <col min="10505" max="10505" width="15.625" style="1" customWidth="1"/>
    <col min="10506" max="10507" width="9" style="1"/>
    <col min="10508" max="10508" width="15.625" style="1" customWidth="1"/>
    <col min="10509" max="10510" width="9" style="1"/>
    <col min="10511" max="10511" width="15.625" style="1" customWidth="1"/>
    <col min="10512" max="10736" width="9" style="1"/>
    <col min="10737" max="10737" width="30.125" style="1" customWidth="1"/>
    <col min="10738" max="10738" width="15.625" style="1" customWidth="1"/>
    <col min="10739" max="10739" width="9" style="1"/>
    <col min="10740" max="10740" width="15.625" style="1" customWidth="1"/>
    <col min="10741" max="10742" width="9" style="1"/>
    <col min="10743" max="10743" width="15.625" style="1" customWidth="1"/>
    <col min="10744" max="10745" width="9" style="1"/>
    <col min="10746" max="10746" width="15.625" style="1" customWidth="1"/>
    <col min="10747" max="10748" width="9" style="1"/>
    <col min="10749" max="10749" width="15.625" style="1" customWidth="1"/>
    <col min="10750" max="10751" width="9" style="1"/>
    <col min="10752" max="10752" width="15.625" style="1" customWidth="1"/>
    <col min="10753" max="10754" width="9" style="1"/>
    <col min="10755" max="10755" width="15.625" style="1" customWidth="1"/>
    <col min="10756" max="10757" width="9" style="1"/>
    <col min="10758" max="10758" width="15.625" style="1" customWidth="1"/>
    <col min="10759" max="10760" width="9" style="1"/>
    <col min="10761" max="10761" width="15.625" style="1" customWidth="1"/>
    <col min="10762" max="10763" width="9" style="1"/>
    <col min="10764" max="10764" width="15.625" style="1" customWidth="1"/>
    <col min="10765" max="10766" width="9" style="1"/>
    <col min="10767" max="10767" width="15.625" style="1" customWidth="1"/>
    <col min="10768" max="10992" width="9" style="1"/>
    <col min="10993" max="10993" width="30.125" style="1" customWidth="1"/>
    <col min="10994" max="10994" width="15.625" style="1" customWidth="1"/>
    <col min="10995" max="10995" width="9" style="1"/>
    <col min="10996" max="10996" width="15.625" style="1" customWidth="1"/>
    <col min="10997" max="10998" width="9" style="1"/>
    <col min="10999" max="10999" width="15.625" style="1" customWidth="1"/>
    <col min="11000" max="11001" width="9" style="1"/>
    <col min="11002" max="11002" width="15.625" style="1" customWidth="1"/>
    <col min="11003" max="11004" width="9" style="1"/>
    <col min="11005" max="11005" width="15.625" style="1" customWidth="1"/>
    <col min="11006" max="11007" width="9" style="1"/>
    <col min="11008" max="11008" width="15.625" style="1" customWidth="1"/>
    <col min="11009" max="11010" width="9" style="1"/>
    <col min="11011" max="11011" width="15.625" style="1" customWidth="1"/>
    <col min="11012" max="11013" width="9" style="1"/>
    <col min="11014" max="11014" width="15.625" style="1" customWidth="1"/>
    <col min="11015" max="11016" width="9" style="1"/>
    <col min="11017" max="11017" width="15.625" style="1" customWidth="1"/>
    <col min="11018" max="11019" width="9" style="1"/>
    <col min="11020" max="11020" width="15.625" style="1" customWidth="1"/>
    <col min="11021" max="11022" width="9" style="1"/>
    <col min="11023" max="11023" width="15.625" style="1" customWidth="1"/>
    <col min="11024" max="11248" width="9" style="1"/>
    <col min="11249" max="11249" width="30.125" style="1" customWidth="1"/>
    <col min="11250" max="11250" width="15.625" style="1" customWidth="1"/>
    <col min="11251" max="11251" width="9" style="1"/>
    <col min="11252" max="11252" width="15.625" style="1" customWidth="1"/>
    <col min="11253" max="11254" width="9" style="1"/>
    <col min="11255" max="11255" width="15.625" style="1" customWidth="1"/>
    <col min="11256" max="11257" width="9" style="1"/>
    <col min="11258" max="11258" width="15.625" style="1" customWidth="1"/>
    <col min="11259" max="11260" width="9" style="1"/>
    <col min="11261" max="11261" width="15.625" style="1" customWidth="1"/>
    <col min="11262" max="11263" width="9" style="1"/>
    <col min="11264" max="11264" width="15.625" style="1" customWidth="1"/>
    <col min="11265" max="11266" width="9" style="1"/>
    <col min="11267" max="11267" width="15.625" style="1" customWidth="1"/>
    <col min="11268" max="11269" width="9" style="1"/>
    <col min="11270" max="11270" width="15.625" style="1" customWidth="1"/>
    <col min="11271" max="11272" width="9" style="1"/>
    <col min="11273" max="11273" width="15.625" style="1" customWidth="1"/>
    <col min="11274" max="11275" width="9" style="1"/>
    <col min="11276" max="11276" width="15.625" style="1" customWidth="1"/>
    <col min="11277" max="11278" width="9" style="1"/>
    <col min="11279" max="11279" width="15.625" style="1" customWidth="1"/>
    <col min="11280" max="11504" width="9" style="1"/>
    <col min="11505" max="11505" width="30.125" style="1" customWidth="1"/>
    <col min="11506" max="11506" width="15.625" style="1" customWidth="1"/>
    <col min="11507" max="11507" width="9" style="1"/>
    <col min="11508" max="11508" width="15.625" style="1" customWidth="1"/>
    <col min="11509" max="11510" width="9" style="1"/>
    <col min="11511" max="11511" width="15.625" style="1" customWidth="1"/>
    <col min="11512" max="11513" width="9" style="1"/>
    <col min="11514" max="11514" width="15.625" style="1" customWidth="1"/>
    <col min="11515" max="11516" width="9" style="1"/>
    <col min="11517" max="11517" width="15.625" style="1" customWidth="1"/>
    <col min="11518" max="11519" width="9" style="1"/>
    <col min="11520" max="11520" width="15.625" style="1" customWidth="1"/>
    <col min="11521" max="11522" width="9" style="1"/>
    <col min="11523" max="11523" width="15.625" style="1" customWidth="1"/>
    <col min="11524" max="11525" width="9" style="1"/>
    <col min="11526" max="11526" width="15.625" style="1" customWidth="1"/>
    <col min="11527" max="11528" width="9" style="1"/>
    <col min="11529" max="11529" width="15.625" style="1" customWidth="1"/>
    <col min="11530" max="11531" width="9" style="1"/>
    <col min="11532" max="11532" width="15.625" style="1" customWidth="1"/>
    <col min="11533" max="11534" width="9" style="1"/>
    <col min="11535" max="11535" width="15.625" style="1" customWidth="1"/>
    <col min="11536" max="11760" width="9" style="1"/>
    <col min="11761" max="11761" width="30.125" style="1" customWidth="1"/>
    <col min="11762" max="11762" width="15.625" style="1" customWidth="1"/>
    <col min="11763" max="11763" width="9" style="1"/>
    <col min="11764" max="11764" width="15.625" style="1" customWidth="1"/>
    <col min="11765" max="11766" width="9" style="1"/>
    <col min="11767" max="11767" width="15.625" style="1" customWidth="1"/>
    <col min="11768" max="11769" width="9" style="1"/>
    <col min="11770" max="11770" width="15.625" style="1" customWidth="1"/>
    <col min="11771" max="11772" width="9" style="1"/>
    <col min="11773" max="11773" width="15.625" style="1" customWidth="1"/>
    <col min="11774" max="11775" width="9" style="1"/>
    <col min="11776" max="11776" width="15.625" style="1" customWidth="1"/>
    <col min="11777" max="11778" width="9" style="1"/>
    <col min="11779" max="11779" width="15.625" style="1" customWidth="1"/>
    <col min="11780" max="11781" width="9" style="1"/>
    <col min="11782" max="11782" width="15.625" style="1" customWidth="1"/>
    <col min="11783" max="11784" width="9" style="1"/>
    <col min="11785" max="11785" width="15.625" style="1" customWidth="1"/>
    <col min="11786" max="11787" width="9" style="1"/>
    <col min="11788" max="11788" width="15.625" style="1" customWidth="1"/>
    <col min="11789" max="11790" width="9" style="1"/>
    <col min="11791" max="11791" width="15.625" style="1" customWidth="1"/>
    <col min="11792" max="12016" width="9" style="1"/>
    <col min="12017" max="12017" width="30.125" style="1" customWidth="1"/>
    <col min="12018" max="12018" width="15.625" style="1" customWidth="1"/>
    <col min="12019" max="12019" width="9" style="1"/>
    <col min="12020" max="12020" width="15.625" style="1" customWidth="1"/>
    <col min="12021" max="12022" width="9" style="1"/>
    <col min="12023" max="12023" width="15.625" style="1" customWidth="1"/>
    <col min="12024" max="12025" width="9" style="1"/>
    <col min="12026" max="12026" width="15.625" style="1" customWidth="1"/>
    <col min="12027" max="12028" width="9" style="1"/>
    <col min="12029" max="12029" width="15.625" style="1" customWidth="1"/>
    <col min="12030" max="12031" width="9" style="1"/>
    <col min="12032" max="12032" width="15.625" style="1" customWidth="1"/>
    <col min="12033" max="12034" width="9" style="1"/>
    <col min="12035" max="12035" width="15.625" style="1" customWidth="1"/>
    <col min="12036" max="12037" width="9" style="1"/>
    <col min="12038" max="12038" width="15.625" style="1" customWidth="1"/>
    <col min="12039" max="12040" width="9" style="1"/>
    <col min="12041" max="12041" width="15.625" style="1" customWidth="1"/>
    <col min="12042" max="12043" width="9" style="1"/>
    <col min="12044" max="12044" width="15.625" style="1" customWidth="1"/>
    <col min="12045" max="12046" width="9" style="1"/>
    <col min="12047" max="12047" width="15.625" style="1" customWidth="1"/>
    <col min="12048" max="12272" width="9" style="1"/>
    <col min="12273" max="12273" width="30.125" style="1" customWidth="1"/>
    <col min="12274" max="12274" width="15.625" style="1" customWidth="1"/>
    <col min="12275" max="12275" width="9" style="1"/>
    <col min="12276" max="12276" width="15.625" style="1" customWidth="1"/>
    <col min="12277" max="12278" width="9" style="1"/>
    <col min="12279" max="12279" width="15.625" style="1" customWidth="1"/>
    <col min="12280" max="12281" width="9" style="1"/>
    <col min="12282" max="12282" width="15.625" style="1" customWidth="1"/>
    <col min="12283" max="12284" width="9" style="1"/>
    <col min="12285" max="12285" width="15.625" style="1" customWidth="1"/>
    <col min="12286" max="12287" width="9" style="1"/>
    <col min="12288" max="12288" width="15.625" style="1" customWidth="1"/>
    <col min="12289" max="12290" width="9" style="1"/>
    <col min="12291" max="12291" width="15.625" style="1" customWidth="1"/>
    <col min="12292" max="12293" width="9" style="1"/>
    <col min="12294" max="12294" width="15.625" style="1" customWidth="1"/>
    <col min="12295" max="12296" width="9" style="1"/>
    <col min="12297" max="12297" width="15.625" style="1" customWidth="1"/>
    <col min="12298" max="12299" width="9" style="1"/>
    <col min="12300" max="12300" width="15.625" style="1" customWidth="1"/>
    <col min="12301" max="12302" width="9" style="1"/>
    <col min="12303" max="12303" width="15.625" style="1" customWidth="1"/>
    <col min="12304" max="12528" width="9" style="1"/>
    <col min="12529" max="12529" width="30.125" style="1" customWidth="1"/>
    <col min="12530" max="12530" width="15.625" style="1" customWidth="1"/>
    <col min="12531" max="12531" width="9" style="1"/>
    <col min="12532" max="12532" width="15.625" style="1" customWidth="1"/>
    <col min="12533" max="12534" width="9" style="1"/>
    <col min="12535" max="12535" width="15.625" style="1" customWidth="1"/>
    <col min="12536" max="12537" width="9" style="1"/>
    <col min="12538" max="12538" width="15.625" style="1" customWidth="1"/>
    <col min="12539" max="12540" width="9" style="1"/>
    <col min="12541" max="12541" width="15.625" style="1" customWidth="1"/>
    <col min="12542" max="12543" width="9" style="1"/>
    <col min="12544" max="12544" width="15.625" style="1" customWidth="1"/>
    <col min="12545" max="12546" width="9" style="1"/>
    <col min="12547" max="12547" width="15.625" style="1" customWidth="1"/>
    <col min="12548" max="12549" width="9" style="1"/>
    <col min="12550" max="12550" width="15.625" style="1" customWidth="1"/>
    <col min="12551" max="12552" width="9" style="1"/>
    <col min="12553" max="12553" width="15.625" style="1" customWidth="1"/>
    <col min="12554" max="12555" width="9" style="1"/>
    <col min="12556" max="12556" width="15.625" style="1" customWidth="1"/>
    <col min="12557" max="12558" width="9" style="1"/>
    <col min="12559" max="12559" width="15.625" style="1" customWidth="1"/>
    <col min="12560" max="12784" width="9" style="1"/>
    <col min="12785" max="12785" width="30.125" style="1" customWidth="1"/>
    <col min="12786" max="12786" width="15.625" style="1" customWidth="1"/>
    <col min="12787" max="12787" width="9" style="1"/>
    <col min="12788" max="12788" width="15.625" style="1" customWidth="1"/>
    <col min="12789" max="12790" width="9" style="1"/>
    <col min="12791" max="12791" width="15.625" style="1" customWidth="1"/>
    <col min="12792" max="12793" width="9" style="1"/>
    <col min="12794" max="12794" width="15.625" style="1" customWidth="1"/>
    <col min="12795" max="12796" width="9" style="1"/>
    <col min="12797" max="12797" width="15.625" style="1" customWidth="1"/>
    <col min="12798" max="12799" width="9" style="1"/>
    <col min="12800" max="12800" width="15.625" style="1" customWidth="1"/>
    <col min="12801" max="12802" width="9" style="1"/>
    <col min="12803" max="12803" width="15.625" style="1" customWidth="1"/>
    <col min="12804" max="12805" width="9" style="1"/>
    <col min="12806" max="12806" width="15.625" style="1" customWidth="1"/>
    <col min="12807" max="12808" width="9" style="1"/>
    <col min="12809" max="12809" width="15.625" style="1" customWidth="1"/>
    <col min="12810" max="12811" width="9" style="1"/>
    <col min="12812" max="12812" width="15.625" style="1" customWidth="1"/>
    <col min="12813" max="12814" width="9" style="1"/>
    <col min="12815" max="12815" width="15.625" style="1" customWidth="1"/>
    <col min="12816" max="13040" width="9" style="1"/>
    <col min="13041" max="13041" width="30.125" style="1" customWidth="1"/>
    <col min="13042" max="13042" width="15.625" style="1" customWidth="1"/>
    <col min="13043" max="13043" width="9" style="1"/>
    <col min="13044" max="13044" width="15.625" style="1" customWidth="1"/>
    <col min="13045" max="13046" width="9" style="1"/>
    <col min="13047" max="13047" width="15.625" style="1" customWidth="1"/>
    <col min="13048" max="13049" width="9" style="1"/>
    <col min="13050" max="13050" width="15.625" style="1" customWidth="1"/>
    <col min="13051" max="13052" width="9" style="1"/>
    <col min="13053" max="13053" width="15.625" style="1" customWidth="1"/>
    <col min="13054" max="13055" width="9" style="1"/>
    <col min="13056" max="13056" width="15.625" style="1" customWidth="1"/>
    <col min="13057" max="13058" width="9" style="1"/>
    <col min="13059" max="13059" width="15.625" style="1" customWidth="1"/>
    <col min="13060" max="13061" width="9" style="1"/>
    <col min="13062" max="13062" width="15.625" style="1" customWidth="1"/>
    <col min="13063" max="13064" width="9" style="1"/>
    <col min="13065" max="13065" width="15.625" style="1" customWidth="1"/>
    <col min="13066" max="13067" width="9" style="1"/>
    <col min="13068" max="13068" width="15.625" style="1" customWidth="1"/>
    <col min="13069" max="13070" width="9" style="1"/>
    <col min="13071" max="13071" width="15.625" style="1" customWidth="1"/>
    <col min="13072" max="13296" width="9" style="1"/>
    <col min="13297" max="13297" width="30.125" style="1" customWidth="1"/>
    <col min="13298" max="13298" width="15.625" style="1" customWidth="1"/>
    <col min="13299" max="13299" width="9" style="1"/>
    <col min="13300" max="13300" width="15.625" style="1" customWidth="1"/>
    <col min="13301" max="13302" width="9" style="1"/>
    <col min="13303" max="13303" width="15.625" style="1" customWidth="1"/>
    <col min="13304" max="13305" width="9" style="1"/>
    <col min="13306" max="13306" width="15.625" style="1" customWidth="1"/>
    <col min="13307" max="13308" width="9" style="1"/>
    <col min="13309" max="13309" width="15.625" style="1" customWidth="1"/>
    <col min="13310" max="13311" width="9" style="1"/>
    <col min="13312" max="13312" width="15.625" style="1" customWidth="1"/>
    <col min="13313" max="13314" width="9" style="1"/>
    <col min="13315" max="13315" width="15.625" style="1" customWidth="1"/>
    <col min="13316" max="13317" width="9" style="1"/>
    <col min="13318" max="13318" width="15.625" style="1" customWidth="1"/>
    <col min="13319" max="13320" width="9" style="1"/>
    <col min="13321" max="13321" width="15.625" style="1" customWidth="1"/>
    <col min="13322" max="13323" width="9" style="1"/>
    <col min="13324" max="13324" width="15.625" style="1" customWidth="1"/>
    <col min="13325" max="13326" width="9" style="1"/>
    <col min="13327" max="13327" width="15.625" style="1" customWidth="1"/>
    <col min="13328" max="13552" width="9" style="1"/>
    <col min="13553" max="13553" width="30.125" style="1" customWidth="1"/>
    <col min="13554" max="13554" width="15.625" style="1" customWidth="1"/>
    <col min="13555" max="13555" width="9" style="1"/>
    <col min="13556" max="13556" width="15.625" style="1" customWidth="1"/>
    <col min="13557" max="13558" width="9" style="1"/>
    <col min="13559" max="13559" width="15.625" style="1" customWidth="1"/>
    <col min="13560" max="13561" width="9" style="1"/>
    <col min="13562" max="13562" width="15.625" style="1" customWidth="1"/>
    <col min="13563" max="13564" width="9" style="1"/>
    <col min="13565" max="13565" width="15.625" style="1" customWidth="1"/>
    <col min="13566" max="13567" width="9" style="1"/>
    <col min="13568" max="13568" width="15.625" style="1" customWidth="1"/>
    <col min="13569" max="13570" width="9" style="1"/>
    <col min="13571" max="13571" width="15.625" style="1" customWidth="1"/>
    <col min="13572" max="13573" width="9" style="1"/>
    <col min="13574" max="13574" width="15.625" style="1" customWidth="1"/>
    <col min="13575" max="13576" width="9" style="1"/>
    <col min="13577" max="13577" width="15.625" style="1" customWidth="1"/>
    <col min="13578" max="13579" width="9" style="1"/>
    <col min="13580" max="13580" width="15.625" style="1" customWidth="1"/>
    <col min="13581" max="13582" width="9" style="1"/>
    <col min="13583" max="13583" width="15.625" style="1" customWidth="1"/>
    <col min="13584" max="13808" width="9" style="1"/>
    <col min="13809" max="13809" width="30.125" style="1" customWidth="1"/>
    <col min="13810" max="13810" width="15.625" style="1" customWidth="1"/>
    <col min="13811" max="13811" width="9" style="1"/>
    <col min="13812" max="13812" width="15.625" style="1" customWidth="1"/>
    <col min="13813" max="13814" width="9" style="1"/>
    <col min="13815" max="13815" width="15.625" style="1" customWidth="1"/>
    <col min="13816" max="13817" width="9" style="1"/>
    <col min="13818" max="13818" width="15.625" style="1" customWidth="1"/>
    <col min="13819" max="13820" width="9" style="1"/>
    <col min="13821" max="13821" width="15.625" style="1" customWidth="1"/>
    <col min="13822" max="13823" width="9" style="1"/>
    <col min="13824" max="13824" width="15.625" style="1" customWidth="1"/>
    <col min="13825" max="13826" width="9" style="1"/>
    <col min="13827" max="13827" width="15.625" style="1" customWidth="1"/>
    <col min="13828" max="13829" width="9" style="1"/>
    <col min="13830" max="13830" width="15.625" style="1" customWidth="1"/>
    <col min="13831" max="13832" width="9" style="1"/>
    <col min="13833" max="13833" width="15.625" style="1" customWidth="1"/>
    <col min="13834" max="13835" width="9" style="1"/>
    <col min="13836" max="13836" width="15.625" style="1" customWidth="1"/>
    <col min="13837" max="13838" width="9" style="1"/>
    <col min="13839" max="13839" width="15.625" style="1" customWidth="1"/>
    <col min="13840" max="14064" width="9" style="1"/>
    <col min="14065" max="14065" width="30.125" style="1" customWidth="1"/>
    <col min="14066" max="14066" width="15.625" style="1" customWidth="1"/>
    <col min="14067" max="14067" width="9" style="1"/>
    <col min="14068" max="14068" width="15.625" style="1" customWidth="1"/>
    <col min="14069" max="14070" width="9" style="1"/>
    <col min="14071" max="14071" width="15.625" style="1" customWidth="1"/>
    <col min="14072" max="14073" width="9" style="1"/>
    <col min="14074" max="14074" width="15.625" style="1" customWidth="1"/>
    <col min="14075" max="14076" width="9" style="1"/>
    <col min="14077" max="14077" width="15.625" style="1" customWidth="1"/>
    <col min="14078" max="14079" width="9" style="1"/>
    <col min="14080" max="14080" width="15.625" style="1" customWidth="1"/>
    <col min="14081" max="14082" width="9" style="1"/>
    <col min="14083" max="14083" width="15.625" style="1" customWidth="1"/>
    <col min="14084" max="14085" width="9" style="1"/>
    <col min="14086" max="14086" width="15.625" style="1" customWidth="1"/>
    <col min="14087" max="14088" width="9" style="1"/>
    <col min="14089" max="14089" width="15.625" style="1" customWidth="1"/>
    <col min="14090" max="14091" width="9" style="1"/>
    <col min="14092" max="14092" width="15.625" style="1" customWidth="1"/>
    <col min="14093" max="14094" width="9" style="1"/>
    <col min="14095" max="14095" width="15.625" style="1" customWidth="1"/>
    <col min="14096" max="14320" width="9" style="1"/>
    <col min="14321" max="14321" width="30.125" style="1" customWidth="1"/>
    <col min="14322" max="14322" width="15.625" style="1" customWidth="1"/>
    <col min="14323" max="14323" width="9" style="1"/>
    <col min="14324" max="14324" width="15.625" style="1" customWidth="1"/>
    <col min="14325" max="14326" width="9" style="1"/>
    <col min="14327" max="14327" width="15.625" style="1" customWidth="1"/>
    <col min="14328" max="14329" width="9" style="1"/>
    <col min="14330" max="14330" width="15.625" style="1" customWidth="1"/>
    <col min="14331" max="14332" width="9" style="1"/>
    <col min="14333" max="14333" width="15.625" style="1" customWidth="1"/>
    <col min="14334" max="14335" width="9" style="1"/>
    <col min="14336" max="14336" width="15.625" style="1" customWidth="1"/>
    <col min="14337" max="14338" width="9" style="1"/>
    <col min="14339" max="14339" width="15.625" style="1" customWidth="1"/>
    <col min="14340" max="14341" width="9" style="1"/>
    <col min="14342" max="14342" width="15.625" style="1" customWidth="1"/>
    <col min="14343" max="14344" width="9" style="1"/>
    <col min="14345" max="14345" width="15.625" style="1" customWidth="1"/>
    <col min="14346" max="14347" width="9" style="1"/>
    <col min="14348" max="14348" width="15.625" style="1" customWidth="1"/>
    <col min="14349" max="14350" width="9" style="1"/>
    <col min="14351" max="14351" width="15.625" style="1" customWidth="1"/>
    <col min="14352" max="14576" width="9" style="1"/>
    <col min="14577" max="14577" width="30.125" style="1" customWidth="1"/>
    <col min="14578" max="14578" width="15.625" style="1" customWidth="1"/>
    <col min="14579" max="14579" width="9" style="1"/>
    <col min="14580" max="14580" width="15.625" style="1" customWidth="1"/>
    <col min="14581" max="14582" width="9" style="1"/>
    <col min="14583" max="14583" width="15.625" style="1" customWidth="1"/>
    <col min="14584" max="14585" width="9" style="1"/>
    <col min="14586" max="14586" width="15.625" style="1" customWidth="1"/>
    <col min="14587" max="14588" width="9" style="1"/>
    <col min="14589" max="14589" width="15.625" style="1" customWidth="1"/>
    <col min="14590" max="14591" width="9" style="1"/>
    <col min="14592" max="14592" width="15.625" style="1" customWidth="1"/>
    <col min="14593" max="14594" width="9" style="1"/>
    <col min="14595" max="14595" width="15.625" style="1" customWidth="1"/>
    <col min="14596" max="14597" width="9" style="1"/>
    <col min="14598" max="14598" width="15.625" style="1" customWidth="1"/>
    <col min="14599" max="14600" width="9" style="1"/>
    <col min="14601" max="14601" width="15.625" style="1" customWidth="1"/>
    <col min="14602" max="14603" width="9" style="1"/>
    <col min="14604" max="14604" width="15.625" style="1" customWidth="1"/>
    <col min="14605" max="14606" width="9" style="1"/>
    <col min="14607" max="14607" width="15.625" style="1" customWidth="1"/>
    <col min="14608" max="14832" width="9" style="1"/>
    <col min="14833" max="14833" width="30.125" style="1" customWidth="1"/>
    <col min="14834" max="14834" width="15.625" style="1" customWidth="1"/>
    <col min="14835" max="14835" width="9" style="1"/>
    <col min="14836" max="14836" width="15.625" style="1" customWidth="1"/>
    <col min="14837" max="14838" width="9" style="1"/>
    <col min="14839" max="14839" width="15.625" style="1" customWidth="1"/>
    <col min="14840" max="14841" width="9" style="1"/>
    <col min="14842" max="14842" width="15.625" style="1" customWidth="1"/>
    <col min="14843" max="14844" width="9" style="1"/>
    <col min="14845" max="14845" width="15.625" style="1" customWidth="1"/>
    <col min="14846" max="14847" width="9" style="1"/>
    <col min="14848" max="14848" width="15.625" style="1" customWidth="1"/>
    <col min="14849" max="14850" width="9" style="1"/>
    <col min="14851" max="14851" width="15.625" style="1" customWidth="1"/>
    <col min="14852" max="14853" width="9" style="1"/>
    <col min="14854" max="14854" width="15.625" style="1" customWidth="1"/>
    <col min="14855" max="14856" width="9" style="1"/>
    <col min="14857" max="14857" width="15.625" style="1" customWidth="1"/>
    <col min="14858" max="14859" width="9" style="1"/>
    <col min="14860" max="14860" width="15.625" style="1" customWidth="1"/>
    <col min="14861" max="14862" width="9" style="1"/>
    <col min="14863" max="14863" width="15.625" style="1" customWidth="1"/>
    <col min="14864" max="15088" width="9" style="1"/>
    <col min="15089" max="15089" width="30.125" style="1" customWidth="1"/>
    <col min="15090" max="15090" width="15.625" style="1" customWidth="1"/>
    <col min="15091" max="15091" width="9" style="1"/>
    <col min="15092" max="15092" width="15.625" style="1" customWidth="1"/>
    <col min="15093" max="15094" width="9" style="1"/>
    <col min="15095" max="15095" width="15.625" style="1" customWidth="1"/>
    <col min="15096" max="15097" width="9" style="1"/>
    <col min="15098" max="15098" width="15.625" style="1" customWidth="1"/>
    <col min="15099" max="15100" width="9" style="1"/>
    <col min="15101" max="15101" width="15.625" style="1" customWidth="1"/>
    <col min="15102" max="15103" width="9" style="1"/>
    <col min="15104" max="15104" width="15.625" style="1" customWidth="1"/>
    <col min="15105" max="15106" width="9" style="1"/>
    <col min="15107" max="15107" width="15.625" style="1" customWidth="1"/>
    <col min="15108" max="15109" width="9" style="1"/>
    <col min="15110" max="15110" width="15.625" style="1" customWidth="1"/>
    <col min="15111" max="15112" width="9" style="1"/>
    <col min="15113" max="15113" width="15.625" style="1" customWidth="1"/>
    <col min="15114" max="15115" width="9" style="1"/>
    <col min="15116" max="15116" width="15.625" style="1" customWidth="1"/>
    <col min="15117" max="15118" width="9" style="1"/>
    <col min="15119" max="15119" width="15.625" style="1" customWidth="1"/>
    <col min="15120" max="15344" width="9" style="1"/>
    <col min="15345" max="15345" width="30.125" style="1" customWidth="1"/>
    <col min="15346" max="15346" width="15.625" style="1" customWidth="1"/>
    <col min="15347" max="15347" width="9" style="1"/>
    <col min="15348" max="15348" width="15.625" style="1" customWidth="1"/>
    <col min="15349" max="15350" width="9" style="1"/>
    <col min="15351" max="15351" width="15.625" style="1" customWidth="1"/>
    <col min="15352" max="15353" width="9" style="1"/>
    <col min="15354" max="15354" width="15.625" style="1" customWidth="1"/>
    <col min="15355" max="15356" width="9" style="1"/>
    <col min="15357" max="15357" width="15.625" style="1" customWidth="1"/>
    <col min="15358" max="15359" width="9" style="1"/>
    <col min="15360" max="15360" width="15.625" style="1" customWidth="1"/>
    <col min="15361" max="15362" width="9" style="1"/>
    <col min="15363" max="15363" width="15.625" style="1" customWidth="1"/>
    <col min="15364" max="15365" width="9" style="1"/>
    <col min="15366" max="15366" width="15.625" style="1" customWidth="1"/>
    <col min="15367" max="15368" width="9" style="1"/>
    <col min="15369" max="15369" width="15.625" style="1" customWidth="1"/>
    <col min="15370" max="15371" width="9" style="1"/>
    <col min="15372" max="15372" width="15.625" style="1" customWidth="1"/>
    <col min="15373" max="15374" width="9" style="1"/>
    <col min="15375" max="15375" width="15.625" style="1" customWidth="1"/>
    <col min="15376" max="15600" width="9" style="1"/>
    <col min="15601" max="15601" width="30.125" style="1" customWidth="1"/>
    <col min="15602" max="15602" width="15.625" style="1" customWidth="1"/>
    <col min="15603" max="15603" width="9" style="1"/>
    <col min="15604" max="15604" width="15.625" style="1" customWidth="1"/>
    <col min="15605" max="15606" width="9" style="1"/>
    <col min="15607" max="15607" width="15.625" style="1" customWidth="1"/>
    <col min="15608" max="15609" width="9" style="1"/>
    <col min="15610" max="15610" width="15.625" style="1" customWidth="1"/>
    <col min="15611" max="15612" width="9" style="1"/>
    <col min="15613" max="15613" width="15.625" style="1" customWidth="1"/>
    <col min="15614" max="15615" width="9" style="1"/>
    <col min="15616" max="15616" width="15.625" style="1" customWidth="1"/>
    <col min="15617" max="15618" width="9" style="1"/>
    <col min="15619" max="15619" width="15.625" style="1" customWidth="1"/>
    <col min="15620" max="15621" width="9" style="1"/>
    <col min="15622" max="15622" width="15.625" style="1" customWidth="1"/>
    <col min="15623" max="15624" width="9" style="1"/>
    <col min="15625" max="15625" width="15.625" style="1" customWidth="1"/>
    <col min="15626" max="15627" width="9" style="1"/>
    <col min="15628" max="15628" width="15.625" style="1" customWidth="1"/>
    <col min="15629" max="15630" width="9" style="1"/>
    <col min="15631" max="15631" width="15.625" style="1" customWidth="1"/>
    <col min="15632" max="15856" width="9" style="1"/>
    <col min="15857" max="15857" width="30.125" style="1" customWidth="1"/>
    <col min="15858" max="15858" width="15.625" style="1" customWidth="1"/>
    <col min="15859" max="15859" width="9" style="1"/>
    <col min="15860" max="15860" width="15.625" style="1" customWidth="1"/>
    <col min="15861" max="15862" width="9" style="1"/>
    <col min="15863" max="15863" width="15.625" style="1" customWidth="1"/>
    <col min="15864" max="15865" width="9" style="1"/>
    <col min="15866" max="15866" width="15.625" style="1" customWidth="1"/>
    <col min="15867" max="15868" width="9" style="1"/>
    <col min="15869" max="15869" width="15.625" style="1" customWidth="1"/>
    <col min="15870" max="15871" width="9" style="1"/>
    <col min="15872" max="15872" width="15.625" style="1" customWidth="1"/>
    <col min="15873" max="15874" width="9" style="1"/>
    <col min="15875" max="15875" width="15.625" style="1" customWidth="1"/>
    <col min="15876" max="15877" width="9" style="1"/>
    <col min="15878" max="15878" width="15.625" style="1" customWidth="1"/>
    <col min="15879" max="15880" width="9" style="1"/>
    <col min="15881" max="15881" width="15.625" style="1" customWidth="1"/>
    <col min="15882" max="15883" width="9" style="1"/>
    <col min="15884" max="15884" width="15.625" style="1" customWidth="1"/>
    <col min="15885" max="15886" width="9" style="1"/>
    <col min="15887" max="15887" width="15.625" style="1" customWidth="1"/>
    <col min="15888" max="16112" width="9" style="1"/>
    <col min="16113" max="16113" width="30.125" style="1" customWidth="1"/>
    <col min="16114" max="16114" width="15.625" style="1" customWidth="1"/>
    <col min="16115" max="16115" width="9" style="1"/>
    <col min="16116" max="16116" width="15.625" style="1" customWidth="1"/>
    <col min="16117" max="16118" width="9" style="1"/>
    <col min="16119" max="16119" width="15.625" style="1" customWidth="1"/>
    <col min="16120" max="16121" width="9" style="1"/>
    <col min="16122" max="16122" width="15.625" style="1" customWidth="1"/>
    <col min="16123" max="16124" width="9" style="1"/>
    <col min="16125" max="16125" width="15.625" style="1" customWidth="1"/>
    <col min="16126" max="16127" width="9" style="1"/>
    <col min="16128" max="16128" width="15.625" style="1" customWidth="1"/>
    <col min="16129" max="16130" width="9" style="1"/>
    <col min="16131" max="16131" width="15.625" style="1" customWidth="1"/>
    <col min="16132" max="16133" width="9" style="1"/>
    <col min="16134" max="16134" width="15.625" style="1" customWidth="1"/>
    <col min="16135" max="16136" width="9" style="1"/>
    <col min="16137" max="16137" width="15.625" style="1" customWidth="1"/>
    <col min="16138" max="16139" width="9" style="1"/>
    <col min="16140" max="16140" width="15.625" style="1" customWidth="1"/>
    <col min="16141" max="16142" width="9" style="1"/>
    <col min="16143" max="16143" width="15.625" style="1" customWidth="1"/>
    <col min="16144" max="16380" width="9" style="1"/>
    <col min="16381" max="16384" width="9" style="1" customWidth="1"/>
  </cols>
  <sheetData>
    <row r="1" spans="1:25" s="251" customFormat="1" ht="14.25" x14ac:dyDescent="0.15">
      <c r="A1" s="250"/>
      <c r="W1" s="252"/>
      <c r="X1" s="253"/>
    </row>
    <row r="2" spans="1:25" s="251" customFormat="1" x14ac:dyDescent="0.15">
      <c r="A2" s="251" t="s">
        <v>171</v>
      </c>
      <c r="O2" s="106"/>
      <c r="W2" s="254" t="s">
        <v>231</v>
      </c>
      <c r="X2" s="253"/>
    </row>
    <row r="3" spans="1:25" x14ac:dyDescent="0.15">
      <c r="A3" s="216" t="s">
        <v>38</v>
      </c>
      <c r="B3" s="152" t="s">
        <v>232</v>
      </c>
      <c r="C3" s="155" t="s">
        <v>49</v>
      </c>
      <c r="D3" s="156"/>
      <c r="E3" s="155" t="s">
        <v>48</v>
      </c>
      <c r="F3" s="156"/>
      <c r="G3" s="155" t="s">
        <v>47</v>
      </c>
      <c r="H3" s="156"/>
      <c r="I3" s="155" t="s">
        <v>46</v>
      </c>
      <c r="J3" s="156"/>
      <c r="K3" s="155" t="s">
        <v>45</v>
      </c>
      <c r="L3" s="156"/>
      <c r="M3" s="155" t="s">
        <v>37</v>
      </c>
      <c r="N3" s="156"/>
      <c r="O3" s="155" t="s">
        <v>36</v>
      </c>
      <c r="P3" s="156"/>
      <c r="Q3" s="155" t="s">
        <v>35</v>
      </c>
      <c r="R3" s="156"/>
      <c r="S3" s="155" t="s">
        <v>34</v>
      </c>
      <c r="T3" s="156"/>
      <c r="U3" s="155" t="s">
        <v>33</v>
      </c>
      <c r="V3" s="156"/>
      <c r="W3" s="255" t="s">
        <v>233</v>
      </c>
    </row>
    <row r="4" spans="1:25" x14ac:dyDescent="0.15">
      <c r="A4" s="217"/>
      <c r="B4" s="9" t="s">
        <v>234</v>
      </c>
      <c r="C4" s="9" t="s">
        <v>32</v>
      </c>
      <c r="D4" s="9" t="s">
        <v>117</v>
      </c>
      <c r="E4" s="9" t="s">
        <v>32</v>
      </c>
      <c r="F4" s="9" t="s">
        <v>117</v>
      </c>
      <c r="G4" s="9" t="s">
        <v>32</v>
      </c>
      <c r="H4" s="9" t="s">
        <v>117</v>
      </c>
      <c r="I4" s="9" t="s">
        <v>32</v>
      </c>
      <c r="J4" s="9" t="s">
        <v>117</v>
      </c>
      <c r="K4" s="9" t="s">
        <v>32</v>
      </c>
      <c r="L4" s="9" t="s">
        <v>117</v>
      </c>
      <c r="M4" s="9" t="s">
        <v>32</v>
      </c>
      <c r="N4" s="9" t="s">
        <v>117</v>
      </c>
      <c r="O4" s="9" t="s">
        <v>32</v>
      </c>
      <c r="P4" s="9" t="s">
        <v>117</v>
      </c>
      <c r="Q4" s="9" t="s">
        <v>32</v>
      </c>
      <c r="R4" s="9" t="s">
        <v>117</v>
      </c>
      <c r="S4" s="9" t="s">
        <v>32</v>
      </c>
      <c r="T4" s="9" t="s">
        <v>117</v>
      </c>
      <c r="U4" s="9" t="s">
        <v>32</v>
      </c>
      <c r="V4" s="9" t="s">
        <v>117</v>
      </c>
      <c r="W4" s="183" t="s">
        <v>117</v>
      </c>
    </row>
    <row r="5" spans="1:25" x14ac:dyDescent="0.15">
      <c r="A5" s="243" t="s">
        <v>30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8"/>
    </row>
    <row r="6" spans="1:25" x14ac:dyDescent="0.15">
      <c r="A6" s="242" t="s">
        <v>86</v>
      </c>
      <c r="B6" s="257">
        <v>59</v>
      </c>
      <c r="C6" s="8" t="s">
        <v>56</v>
      </c>
      <c r="D6" s="257">
        <v>57</v>
      </c>
      <c r="E6" s="8" t="s">
        <v>7</v>
      </c>
      <c r="F6" s="257">
        <v>60</v>
      </c>
      <c r="G6" s="8" t="s">
        <v>43</v>
      </c>
      <c r="H6" s="257">
        <v>59</v>
      </c>
      <c r="I6" s="8" t="s">
        <v>40</v>
      </c>
      <c r="J6" s="257">
        <v>120</v>
      </c>
      <c r="K6" s="8" t="s">
        <v>6</v>
      </c>
      <c r="L6" s="257">
        <v>116</v>
      </c>
      <c r="M6" s="8" t="s">
        <v>3</v>
      </c>
      <c r="N6" s="8">
        <v>110</v>
      </c>
      <c r="O6" s="8" t="s">
        <v>41</v>
      </c>
      <c r="P6" s="8">
        <v>114</v>
      </c>
      <c r="Q6" s="8" t="s">
        <v>8</v>
      </c>
      <c r="R6" s="8">
        <v>120</v>
      </c>
      <c r="S6" s="8" t="s">
        <v>28</v>
      </c>
      <c r="T6" s="8">
        <v>162</v>
      </c>
      <c r="U6" s="8" t="s">
        <v>4</v>
      </c>
      <c r="V6" s="8">
        <v>101</v>
      </c>
      <c r="W6" s="23"/>
      <c r="Y6" s="1" t="s">
        <v>86</v>
      </c>
    </row>
    <row r="7" spans="1:25" x14ac:dyDescent="0.15">
      <c r="A7" s="242" t="s">
        <v>169</v>
      </c>
      <c r="B7" s="257">
        <v>390</v>
      </c>
      <c r="C7" s="8" t="s">
        <v>0</v>
      </c>
      <c r="D7" s="257">
        <v>496</v>
      </c>
      <c r="E7" s="8" t="s">
        <v>29</v>
      </c>
      <c r="F7" s="257">
        <v>316</v>
      </c>
      <c r="G7" s="8" t="s">
        <v>3</v>
      </c>
      <c r="H7" s="257">
        <v>350</v>
      </c>
      <c r="I7" s="8" t="s">
        <v>41</v>
      </c>
      <c r="J7" s="257">
        <v>265</v>
      </c>
      <c r="K7" s="8" t="s">
        <v>28</v>
      </c>
      <c r="L7" s="257">
        <v>271</v>
      </c>
      <c r="M7" s="8" t="s">
        <v>185</v>
      </c>
      <c r="N7" s="257">
        <v>718</v>
      </c>
      <c r="O7" s="8" t="s">
        <v>40</v>
      </c>
      <c r="P7" s="257">
        <v>260</v>
      </c>
      <c r="Q7" s="8" t="s">
        <v>186</v>
      </c>
      <c r="R7" s="257">
        <v>515</v>
      </c>
      <c r="S7" s="8" t="s">
        <v>20</v>
      </c>
      <c r="T7" s="257">
        <v>265</v>
      </c>
      <c r="U7" s="8" t="s">
        <v>187</v>
      </c>
      <c r="V7" s="257">
        <v>441</v>
      </c>
      <c r="W7" s="258">
        <v>200.61699999999999</v>
      </c>
      <c r="Y7" s="1" t="s">
        <v>169</v>
      </c>
    </row>
    <row r="8" spans="1:25" x14ac:dyDescent="0.15">
      <c r="A8" s="242" t="s">
        <v>105</v>
      </c>
      <c r="B8" s="257">
        <v>55</v>
      </c>
      <c r="C8" s="8" t="s">
        <v>41</v>
      </c>
      <c r="D8" s="257">
        <v>55</v>
      </c>
      <c r="E8" s="8" t="s">
        <v>40</v>
      </c>
      <c r="F8" s="257">
        <v>53</v>
      </c>
      <c r="G8" s="8" t="s">
        <v>3</v>
      </c>
      <c r="H8" s="257">
        <v>52</v>
      </c>
      <c r="I8" s="8" t="s">
        <v>6</v>
      </c>
      <c r="J8" s="257">
        <v>55</v>
      </c>
      <c r="K8" s="8" t="s">
        <v>8</v>
      </c>
      <c r="L8" s="257">
        <v>58</v>
      </c>
      <c r="M8" s="8" t="s">
        <v>20</v>
      </c>
      <c r="N8" s="257">
        <v>51</v>
      </c>
      <c r="O8" s="8" t="s">
        <v>4</v>
      </c>
      <c r="P8" s="257">
        <v>53</v>
      </c>
      <c r="Q8" s="8" t="s">
        <v>28</v>
      </c>
      <c r="R8" s="257">
        <v>53</v>
      </c>
      <c r="S8" s="8" t="s">
        <v>14</v>
      </c>
      <c r="T8" s="257">
        <v>53</v>
      </c>
      <c r="U8" s="8" t="s">
        <v>13</v>
      </c>
      <c r="V8" s="257">
        <v>68</v>
      </c>
      <c r="W8" s="259"/>
      <c r="X8" s="256">
        <v>53.381497895289485</v>
      </c>
      <c r="Y8" s="1" t="s">
        <v>105</v>
      </c>
    </row>
    <row r="9" spans="1:25" x14ac:dyDescent="0.15">
      <c r="A9" s="242" t="s">
        <v>168</v>
      </c>
      <c r="B9" s="257">
        <v>322</v>
      </c>
      <c r="C9" s="8" t="s">
        <v>0</v>
      </c>
      <c r="D9" s="257">
        <v>442</v>
      </c>
      <c r="E9" s="8" t="s">
        <v>8</v>
      </c>
      <c r="F9" s="257">
        <v>321</v>
      </c>
      <c r="G9" s="8" t="s">
        <v>41</v>
      </c>
      <c r="H9" s="257">
        <v>199</v>
      </c>
      <c r="I9" s="8" t="s">
        <v>40</v>
      </c>
      <c r="J9" s="257">
        <v>186</v>
      </c>
      <c r="K9" s="8" t="s">
        <v>185</v>
      </c>
      <c r="L9" s="257">
        <v>329</v>
      </c>
      <c r="M9" s="8" t="s">
        <v>6</v>
      </c>
      <c r="N9" s="257">
        <v>348</v>
      </c>
      <c r="O9" s="8" t="s">
        <v>20</v>
      </c>
      <c r="P9" s="257">
        <v>330</v>
      </c>
      <c r="Q9" s="8" t="s">
        <v>3</v>
      </c>
      <c r="R9" s="8">
        <v>502</v>
      </c>
      <c r="S9" s="8" t="s">
        <v>186</v>
      </c>
      <c r="T9" s="8">
        <v>334</v>
      </c>
      <c r="U9" s="8"/>
      <c r="V9" s="8"/>
      <c r="W9" s="23"/>
      <c r="Y9" s="1" t="s">
        <v>168</v>
      </c>
    </row>
    <row r="10" spans="1:25" x14ac:dyDescent="0.15">
      <c r="A10" s="242" t="s">
        <v>167</v>
      </c>
      <c r="B10" s="257">
        <v>286</v>
      </c>
      <c r="C10" s="8" t="s">
        <v>41</v>
      </c>
      <c r="D10" s="257">
        <v>300</v>
      </c>
      <c r="E10" s="8" t="s">
        <v>40</v>
      </c>
      <c r="F10" s="257">
        <v>266</v>
      </c>
      <c r="G10" s="8" t="s">
        <v>3</v>
      </c>
      <c r="H10" s="257">
        <v>263</v>
      </c>
      <c r="I10" s="8" t="s">
        <v>8</v>
      </c>
      <c r="J10" s="257">
        <v>254</v>
      </c>
      <c r="K10" s="8" t="s">
        <v>20</v>
      </c>
      <c r="L10" s="257">
        <v>276</v>
      </c>
      <c r="M10" s="8" t="s">
        <v>4</v>
      </c>
      <c r="N10" s="257">
        <v>289</v>
      </c>
      <c r="O10" s="8" t="s">
        <v>28</v>
      </c>
      <c r="P10" s="257">
        <v>220</v>
      </c>
      <c r="Q10" s="8" t="s">
        <v>6</v>
      </c>
      <c r="R10" s="257">
        <v>456</v>
      </c>
      <c r="S10" s="8" t="s">
        <v>0</v>
      </c>
      <c r="T10" s="257">
        <v>784</v>
      </c>
      <c r="U10" s="8" t="s">
        <v>11</v>
      </c>
      <c r="V10" s="257">
        <v>238</v>
      </c>
      <c r="W10" s="259">
        <v>369.46</v>
      </c>
      <c r="X10" s="256">
        <v>239.45531129190468</v>
      </c>
      <c r="Y10" s="1" t="s">
        <v>167</v>
      </c>
    </row>
    <row r="11" spans="1:25" x14ac:dyDescent="0.15">
      <c r="A11" s="242" t="s">
        <v>166</v>
      </c>
      <c r="B11" s="257">
        <v>145</v>
      </c>
      <c r="C11" s="8" t="s">
        <v>41</v>
      </c>
      <c r="D11" s="257">
        <v>137</v>
      </c>
      <c r="E11" s="8" t="s">
        <v>40</v>
      </c>
      <c r="F11" s="257">
        <v>164</v>
      </c>
      <c r="G11" s="8" t="s">
        <v>6</v>
      </c>
      <c r="H11" s="257">
        <v>142</v>
      </c>
      <c r="I11" s="8" t="s">
        <v>3</v>
      </c>
      <c r="J11" s="257">
        <v>134</v>
      </c>
      <c r="K11" s="8" t="s">
        <v>28</v>
      </c>
      <c r="L11" s="257">
        <v>140</v>
      </c>
      <c r="M11" s="8" t="s">
        <v>20</v>
      </c>
      <c r="N11" s="257">
        <v>136</v>
      </c>
      <c r="O11" s="8" t="s">
        <v>8</v>
      </c>
      <c r="P11" s="257">
        <v>163</v>
      </c>
      <c r="Q11" s="8" t="s">
        <v>4</v>
      </c>
      <c r="R11" s="257">
        <v>108</v>
      </c>
      <c r="S11" s="8" t="s">
        <v>13</v>
      </c>
      <c r="T11" s="257">
        <v>217</v>
      </c>
      <c r="U11" s="8"/>
      <c r="V11" s="257"/>
      <c r="W11" s="23"/>
      <c r="Y11" s="1" t="s">
        <v>166</v>
      </c>
    </row>
    <row r="12" spans="1:25" x14ac:dyDescent="0.15">
      <c r="A12" s="242" t="s">
        <v>165</v>
      </c>
      <c r="B12" s="257">
        <v>350</v>
      </c>
      <c r="C12" s="8" t="s">
        <v>41</v>
      </c>
      <c r="D12" s="257">
        <v>322</v>
      </c>
      <c r="E12" s="8" t="s">
        <v>40</v>
      </c>
      <c r="F12" s="257">
        <v>351</v>
      </c>
      <c r="G12" s="8" t="s">
        <v>0</v>
      </c>
      <c r="H12" s="257">
        <v>619</v>
      </c>
      <c r="I12" s="8" t="s">
        <v>20</v>
      </c>
      <c r="J12" s="257">
        <v>322</v>
      </c>
      <c r="K12" s="8" t="s">
        <v>3</v>
      </c>
      <c r="L12" s="257">
        <v>179</v>
      </c>
      <c r="M12" s="8" t="s">
        <v>188</v>
      </c>
      <c r="N12" s="257">
        <v>315</v>
      </c>
      <c r="O12" s="8" t="s">
        <v>13</v>
      </c>
      <c r="P12" s="257">
        <v>450</v>
      </c>
      <c r="Q12" s="8" t="s">
        <v>4</v>
      </c>
      <c r="R12" s="257">
        <v>335</v>
      </c>
      <c r="S12" s="8" t="s">
        <v>11</v>
      </c>
      <c r="T12" s="257">
        <v>231</v>
      </c>
      <c r="U12" s="8" t="s">
        <v>8</v>
      </c>
      <c r="V12" s="257">
        <v>376</v>
      </c>
      <c r="W12" s="259"/>
      <c r="X12" s="256">
        <v>661.4511041009464</v>
      </c>
      <c r="Y12" s="1" t="s">
        <v>165</v>
      </c>
    </row>
    <row r="13" spans="1:25" x14ac:dyDescent="0.15">
      <c r="A13" s="242" t="s">
        <v>164</v>
      </c>
      <c r="B13" s="257">
        <v>295</v>
      </c>
      <c r="C13" s="8" t="s">
        <v>41</v>
      </c>
      <c r="D13" s="257">
        <v>285</v>
      </c>
      <c r="E13" s="8" t="s">
        <v>0</v>
      </c>
      <c r="F13" s="257">
        <v>310</v>
      </c>
      <c r="G13" s="8" t="s">
        <v>8</v>
      </c>
      <c r="H13" s="257">
        <v>329</v>
      </c>
      <c r="I13" s="8"/>
      <c r="J13" s="257"/>
      <c r="K13" s="8"/>
      <c r="L13" s="257"/>
      <c r="M13" s="8"/>
      <c r="N13" s="8"/>
      <c r="O13" s="8"/>
      <c r="P13" s="8"/>
      <c r="Q13" s="8"/>
      <c r="R13" s="8"/>
      <c r="S13" s="8"/>
      <c r="T13" s="8"/>
      <c r="U13" s="8"/>
      <c r="V13" s="8"/>
      <c r="W13" s="23"/>
      <c r="Y13" s="1" t="s">
        <v>164</v>
      </c>
    </row>
    <row r="14" spans="1:25" x14ac:dyDescent="0.15">
      <c r="A14" s="242" t="s">
        <v>163</v>
      </c>
      <c r="B14" s="257">
        <v>546</v>
      </c>
      <c r="C14" s="8" t="s">
        <v>0</v>
      </c>
      <c r="D14" s="257">
        <v>544</v>
      </c>
      <c r="E14" s="8" t="s">
        <v>185</v>
      </c>
      <c r="F14" s="257">
        <v>596</v>
      </c>
      <c r="G14" s="8" t="s">
        <v>186</v>
      </c>
      <c r="H14" s="257">
        <v>458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23"/>
      <c r="Y14" s="1" t="s">
        <v>163</v>
      </c>
    </row>
    <row r="15" spans="1:25" x14ac:dyDescent="0.15">
      <c r="A15" s="242" t="s">
        <v>129</v>
      </c>
      <c r="B15" s="257">
        <v>224</v>
      </c>
      <c r="C15" s="8" t="s">
        <v>41</v>
      </c>
      <c r="D15" s="257">
        <v>219</v>
      </c>
      <c r="E15" s="8" t="s">
        <v>40</v>
      </c>
      <c r="F15" s="257">
        <v>216</v>
      </c>
      <c r="G15" s="8" t="s">
        <v>8</v>
      </c>
      <c r="H15" s="257">
        <v>214</v>
      </c>
      <c r="I15" s="8" t="s">
        <v>3</v>
      </c>
      <c r="J15" s="257">
        <v>209</v>
      </c>
      <c r="K15" s="8" t="s">
        <v>0</v>
      </c>
      <c r="L15" s="257">
        <v>365</v>
      </c>
      <c r="M15" s="8" t="s">
        <v>20</v>
      </c>
      <c r="N15" s="257">
        <v>186</v>
      </c>
      <c r="O15" s="8" t="s">
        <v>4</v>
      </c>
      <c r="P15" s="257">
        <v>205</v>
      </c>
      <c r="Q15" s="8" t="s">
        <v>186</v>
      </c>
      <c r="R15" s="257">
        <v>310</v>
      </c>
      <c r="S15" s="8" t="s">
        <v>13</v>
      </c>
      <c r="T15" s="257">
        <v>244</v>
      </c>
      <c r="U15" s="8" t="s">
        <v>28</v>
      </c>
      <c r="V15" s="257">
        <v>210</v>
      </c>
      <c r="W15" s="259"/>
      <c r="X15" s="256">
        <v>225.08847292394668</v>
      </c>
      <c r="Y15" s="1" t="s">
        <v>129</v>
      </c>
    </row>
    <row r="16" spans="1:25" x14ac:dyDescent="0.15">
      <c r="A16" s="242" t="s">
        <v>162</v>
      </c>
      <c r="B16" s="257">
        <v>43</v>
      </c>
      <c r="C16" s="8" t="s">
        <v>41</v>
      </c>
      <c r="D16" s="257">
        <v>47</v>
      </c>
      <c r="E16" s="8" t="s">
        <v>40</v>
      </c>
      <c r="F16" s="257">
        <v>42</v>
      </c>
      <c r="G16" s="8" t="s">
        <v>3</v>
      </c>
      <c r="H16" s="257">
        <v>40</v>
      </c>
      <c r="I16" s="8" t="s">
        <v>28</v>
      </c>
      <c r="J16" s="257">
        <v>37</v>
      </c>
      <c r="K16" s="8" t="s">
        <v>20</v>
      </c>
      <c r="L16" s="257">
        <v>38</v>
      </c>
      <c r="M16" s="8" t="s">
        <v>8</v>
      </c>
      <c r="N16" s="257">
        <v>43</v>
      </c>
      <c r="O16" s="8" t="s">
        <v>6</v>
      </c>
      <c r="P16" s="257">
        <v>44</v>
      </c>
      <c r="Q16" s="8" t="s">
        <v>14</v>
      </c>
      <c r="R16" s="257">
        <v>59</v>
      </c>
      <c r="S16" s="8" t="s">
        <v>4</v>
      </c>
      <c r="T16" s="257">
        <v>54</v>
      </c>
      <c r="U16" s="8" t="s">
        <v>29</v>
      </c>
      <c r="V16" s="257">
        <v>116</v>
      </c>
      <c r="W16" s="259"/>
      <c r="X16" s="256">
        <v>52.566968375535929</v>
      </c>
      <c r="Y16" s="1" t="s">
        <v>162</v>
      </c>
    </row>
    <row r="17" spans="1:25" x14ac:dyDescent="0.15">
      <c r="A17" s="242" t="s">
        <v>161</v>
      </c>
      <c r="B17" s="257">
        <v>44</v>
      </c>
      <c r="C17" s="8" t="s">
        <v>40</v>
      </c>
      <c r="D17" s="257">
        <v>42</v>
      </c>
      <c r="E17" s="8" t="s">
        <v>41</v>
      </c>
      <c r="F17" s="257">
        <v>47</v>
      </c>
      <c r="G17" s="8" t="s">
        <v>3</v>
      </c>
      <c r="H17" s="257">
        <v>42</v>
      </c>
      <c r="I17" s="8" t="s">
        <v>28</v>
      </c>
      <c r="J17" s="257">
        <v>44</v>
      </c>
      <c r="K17" s="8" t="s">
        <v>20</v>
      </c>
      <c r="L17" s="257">
        <v>39</v>
      </c>
      <c r="M17" s="8" t="s">
        <v>4</v>
      </c>
      <c r="N17" s="257">
        <v>42</v>
      </c>
      <c r="O17" s="8" t="s">
        <v>6</v>
      </c>
      <c r="P17" s="8">
        <v>43</v>
      </c>
      <c r="Q17" s="8" t="s">
        <v>8</v>
      </c>
      <c r="R17" s="8">
        <v>41</v>
      </c>
      <c r="S17" s="8"/>
      <c r="T17" s="8"/>
      <c r="U17" s="8"/>
      <c r="V17" s="8"/>
      <c r="W17" s="23"/>
      <c r="Y17" s="1" t="s">
        <v>161</v>
      </c>
    </row>
    <row r="18" spans="1:25" x14ac:dyDescent="0.15">
      <c r="A18" s="242" t="s">
        <v>160</v>
      </c>
      <c r="B18" s="257">
        <v>532</v>
      </c>
      <c r="C18" s="8" t="s">
        <v>41</v>
      </c>
      <c r="D18" s="257">
        <v>193</v>
      </c>
      <c r="E18" s="8" t="s">
        <v>0</v>
      </c>
      <c r="F18" s="257">
        <v>974</v>
      </c>
      <c r="G18" s="8" t="s">
        <v>186</v>
      </c>
      <c r="H18" s="257">
        <v>995</v>
      </c>
      <c r="I18" s="8"/>
      <c r="J18" s="25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23"/>
      <c r="Y18" s="1" t="s">
        <v>160</v>
      </c>
    </row>
    <row r="19" spans="1:25" x14ac:dyDescent="0.15">
      <c r="A19" s="242" t="s">
        <v>159</v>
      </c>
      <c r="B19" s="257">
        <v>145</v>
      </c>
      <c r="C19" s="8" t="s">
        <v>41</v>
      </c>
      <c r="D19" s="257">
        <v>116</v>
      </c>
      <c r="E19" s="8" t="s">
        <v>40</v>
      </c>
      <c r="F19" s="257">
        <v>124</v>
      </c>
      <c r="G19" s="8" t="s">
        <v>0</v>
      </c>
      <c r="H19" s="257">
        <v>262</v>
      </c>
      <c r="I19" s="8" t="s">
        <v>3</v>
      </c>
      <c r="J19" s="257">
        <v>133</v>
      </c>
      <c r="K19" s="8" t="s">
        <v>8</v>
      </c>
      <c r="L19" s="257">
        <v>118</v>
      </c>
      <c r="M19" s="8" t="s">
        <v>28</v>
      </c>
      <c r="N19" s="257">
        <v>129</v>
      </c>
      <c r="O19" s="8" t="s">
        <v>20</v>
      </c>
      <c r="P19" s="257">
        <v>112</v>
      </c>
      <c r="Q19" s="8" t="s">
        <v>186</v>
      </c>
      <c r="R19" s="257">
        <v>225</v>
      </c>
      <c r="S19" s="8" t="s">
        <v>6</v>
      </c>
      <c r="T19" s="257">
        <v>94</v>
      </c>
      <c r="U19" s="8" t="s">
        <v>187</v>
      </c>
      <c r="V19" s="257">
        <v>275</v>
      </c>
      <c r="W19" s="259">
        <v>242.89599999999999</v>
      </c>
      <c r="Y19" s="1" t="s">
        <v>159</v>
      </c>
    </row>
    <row r="20" spans="1:25" x14ac:dyDescent="0.15">
      <c r="A20" s="242" t="s">
        <v>158</v>
      </c>
      <c r="B20" s="257">
        <v>303</v>
      </c>
      <c r="C20" s="8" t="s">
        <v>41</v>
      </c>
      <c r="D20" s="257">
        <v>222</v>
      </c>
      <c r="E20" s="8" t="s">
        <v>0</v>
      </c>
      <c r="F20" s="257">
        <v>462</v>
      </c>
      <c r="G20" s="8" t="s">
        <v>8</v>
      </c>
      <c r="H20" s="257">
        <v>205</v>
      </c>
      <c r="I20" s="8" t="s">
        <v>186</v>
      </c>
      <c r="J20" s="257">
        <v>355</v>
      </c>
      <c r="K20" s="8" t="s">
        <v>3</v>
      </c>
      <c r="L20" s="257">
        <v>105</v>
      </c>
      <c r="M20" s="8"/>
      <c r="N20" s="257"/>
      <c r="O20" s="8"/>
      <c r="P20" s="257"/>
      <c r="Q20" s="8"/>
      <c r="R20" s="8"/>
      <c r="S20" s="8"/>
      <c r="T20" s="8"/>
      <c r="U20" s="8"/>
      <c r="V20" s="8"/>
      <c r="W20" s="23"/>
      <c r="Y20" s="1" t="s">
        <v>158</v>
      </c>
    </row>
    <row r="21" spans="1:25" x14ac:dyDescent="0.15">
      <c r="A21" s="242" t="s">
        <v>157</v>
      </c>
      <c r="B21" s="257">
        <v>479</v>
      </c>
      <c r="C21" s="8" t="s">
        <v>41</v>
      </c>
      <c r="D21" s="257">
        <v>365</v>
      </c>
      <c r="E21" s="8" t="s">
        <v>0</v>
      </c>
      <c r="F21" s="257">
        <v>624</v>
      </c>
      <c r="G21" s="8" t="s">
        <v>185</v>
      </c>
      <c r="H21" s="257">
        <v>575</v>
      </c>
      <c r="I21" s="8" t="s">
        <v>186</v>
      </c>
      <c r="J21" s="257">
        <v>818</v>
      </c>
      <c r="K21" s="8"/>
      <c r="L21" s="257"/>
      <c r="M21" s="8"/>
      <c r="N21" s="257"/>
      <c r="O21" s="8"/>
      <c r="P21" s="8"/>
      <c r="Q21" s="8"/>
      <c r="R21" s="8"/>
      <c r="S21" s="8"/>
      <c r="T21" s="8"/>
      <c r="U21" s="8"/>
      <c r="V21" s="8"/>
      <c r="W21" s="23"/>
      <c r="Y21" s="1" t="s">
        <v>157</v>
      </c>
    </row>
    <row r="22" spans="1:25" x14ac:dyDescent="0.15">
      <c r="A22" s="242" t="s">
        <v>156</v>
      </c>
      <c r="B22" s="257">
        <v>353</v>
      </c>
      <c r="C22" s="8" t="s">
        <v>8</v>
      </c>
      <c r="D22" s="257">
        <v>309</v>
      </c>
      <c r="E22" s="8" t="s">
        <v>0</v>
      </c>
      <c r="F22" s="257">
        <v>444</v>
      </c>
      <c r="G22" s="8" t="s">
        <v>40</v>
      </c>
      <c r="H22" s="257">
        <v>313</v>
      </c>
      <c r="I22" s="8" t="s">
        <v>41</v>
      </c>
      <c r="J22" s="257">
        <v>340</v>
      </c>
      <c r="K22" s="8" t="s">
        <v>20</v>
      </c>
      <c r="L22" s="257">
        <v>294</v>
      </c>
      <c r="M22" s="8" t="s">
        <v>3</v>
      </c>
      <c r="N22" s="257">
        <v>363</v>
      </c>
      <c r="O22" s="8" t="s">
        <v>186</v>
      </c>
      <c r="P22" s="257">
        <v>492</v>
      </c>
      <c r="Q22" s="8" t="s">
        <v>187</v>
      </c>
      <c r="R22" s="257">
        <v>531</v>
      </c>
      <c r="S22" s="8"/>
      <c r="T22" s="8"/>
      <c r="U22" s="8"/>
      <c r="V22" s="8"/>
      <c r="W22" s="23"/>
      <c r="Y22" s="1" t="s">
        <v>156</v>
      </c>
    </row>
    <row r="23" spans="1:25" x14ac:dyDescent="0.15">
      <c r="A23" s="242" t="s">
        <v>155</v>
      </c>
      <c r="B23" s="257">
        <v>48</v>
      </c>
      <c r="C23" s="8" t="s">
        <v>41</v>
      </c>
      <c r="D23" s="257">
        <v>48</v>
      </c>
      <c r="E23" s="8" t="s">
        <v>40</v>
      </c>
      <c r="F23" s="257">
        <v>46</v>
      </c>
      <c r="G23" s="8" t="s">
        <v>8</v>
      </c>
      <c r="H23" s="257">
        <v>57</v>
      </c>
      <c r="I23" s="8" t="s">
        <v>3</v>
      </c>
      <c r="J23" s="257">
        <v>41</v>
      </c>
      <c r="K23" s="8" t="s">
        <v>6</v>
      </c>
      <c r="L23" s="257">
        <v>47</v>
      </c>
      <c r="M23" s="8" t="s">
        <v>13</v>
      </c>
      <c r="N23" s="257">
        <v>73</v>
      </c>
      <c r="O23" s="8" t="s">
        <v>28</v>
      </c>
      <c r="P23" s="257">
        <v>45</v>
      </c>
      <c r="Q23" s="8" t="s">
        <v>4</v>
      </c>
      <c r="R23" s="257">
        <v>44</v>
      </c>
      <c r="S23" s="8" t="s">
        <v>20</v>
      </c>
      <c r="T23" s="257">
        <v>46</v>
      </c>
      <c r="U23" s="8" t="s">
        <v>11</v>
      </c>
      <c r="V23" s="257">
        <v>46</v>
      </c>
      <c r="W23" s="259">
        <v>73.644000000000005</v>
      </c>
      <c r="X23" s="256">
        <v>96.076051379431192</v>
      </c>
      <c r="Y23" s="1" t="s">
        <v>155</v>
      </c>
    </row>
    <row r="24" spans="1:25" x14ac:dyDescent="0.15">
      <c r="A24" s="242" t="s">
        <v>111</v>
      </c>
      <c r="B24" s="257">
        <v>59</v>
      </c>
      <c r="C24" s="8" t="s">
        <v>40</v>
      </c>
      <c r="D24" s="257">
        <v>58</v>
      </c>
      <c r="E24" s="8" t="s">
        <v>41</v>
      </c>
      <c r="F24" s="257">
        <v>56</v>
      </c>
      <c r="G24" s="8" t="s">
        <v>3</v>
      </c>
      <c r="H24" s="257">
        <v>59</v>
      </c>
      <c r="I24" s="8" t="s">
        <v>6</v>
      </c>
      <c r="J24" s="257">
        <v>57</v>
      </c>
      <c r="K24" s="8" t="s">
        <v>8</v>
      </c>
      <c r="L24" s="257">
        <v>52</v>
      </c>
      <c r="M24" s="8" t="s">
        <v>20</v>
      </c>
      <c r="N24" s="257">
        <v>53</v>
      </c>
      <c r="O24" s="8" t="s">
        <v>1</v>
      </c>
      <c r="P24" s="257">
        <v>86</v>
      </c>
      <c r="Q24" s="8" t="s">
        <v>11</v>
      </c>
      <c r="R24" s="257">
        <v>106</v>
      </c>
      <c r="S24" s="8" t="s">
        <v>14</v>
      </c>
      <c r="T24" s="257">
        <v>63</v>
      </c>
      <c r="U24" s="8" t="s">
        <v>28</v>
      </c>
      <c r="V24" s="257">
        <v>60</v>
      </c>
      <c r="W24" s="259"/>
      <c r="X24" s="256">
        <v>68.561765327598408</v>
      </c>
      <c r="Y24" s="1" t="s">
        <v>111</v>
      </c>
    </row>
    <row r="25" spans="1:25" x14ac:dyDescent="0.15">
      <c r="A25" s="242" t="s">
        <v>154</v>
      </c>
      <c r="B25" s="257">
        <v>104</v>
      </c>
      <c r="C25" s="8" t="s">
        <v>41</v>
      </c>
      <c r="D25" s="257">
        <v>51</v>
      </c>
      <c r="E25" s="8" t="s">
        <v>40</v>
      </c>
      <c r="F25" s="257">
        <v>86</v>
      </c>
      <c r="G25" s="8" t="s">
        <v>3</v>
      </c>
      <c r="H25" s="257">
        <v>42</v>
      </c>
      <c r="I25" s="8" t="s">
        <v>6</v>
      </c>
      <c r="J25" s="257">
        <v>63</v>
      </c>
      <c r="K25" s="8" t="s">
        <v>0</v>
      </c>
      <c r="L25" s="257">
        <v>586</v>
      </c>
      <c r="M25" s="8" t="s">
        <v>28</v>
      </c>
      <c r="N25" s="257">
        <v>57</v>
      </c>
      <c r="O25" s="8" t="s">
        <v>20</v>
      </c>
      <c r="P25" s="257">
        <v>31</v>
      </c>
      <c r="Q25" s="8" t="s">
        <v>8</v>
      </c>
      <c r="R25" s="257">
        <v>49</v>
      </c>
      <c r="S25" s="8" t="s">
        <v>186</v>
      </c>
      <c r="T25" s="257">
        <v>779</v>
      </c>
      <c r="U25" s="8" t="s">
        <v>185</v>
      </c>
      <c r="V25" s="8">
        <v>371</v>
      </c>
      <c r="W25" s="23"/>
      <c r="X25" s="256">
        <v>89.328063241106719</v>
      </c>
      <c r="Y25" s="1" t="s">
        <v>154</v>
      </c>
    </row>
    <row r="26" spans="1:25" x14ac:dyDescent="0.15">
      <c r="A26" s="242" t="s">
        <v>98</v>
      </c>
      <c r="B26" s="257">
        <v>429</v>
      </c>
      <c r="C26" s="8" t="s">
        <v>0</v>
      </c>
      <c r="D26" s="257">
        <v>534</v>
      </c>
      <c r="E26" s="8" t="s">
        <v>3</v>
      </c>
      <c r="F26" s="257">
        <v>310</v>
      </c>
      <c r="G26" s="8" t="s">
        <v>29</v>
      </c>
      <c r="H26" s="257">
        <v>502</v>
      </c>
      <c r="I26" s="8" t="s">
        <v>186</v>
      </c>
      <c r="J26" s="257">
        <v>302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23"/>
      <c r="Y26" s="1" t="s">
        <v>98</v>
      </c>
    </row>
    <row r="27" spans="1:25" x14ac:dyDescent="0.15">
      <c r="A27" s="242" t="s">
        <v>83</v>
      </c>
      <c r="B27" s="257">
        <v>538</v>
      </c>
      <c r="C27" s="8" t="s">
        <v>0</v>
      </c>
      <c r="D27" s="257">
        <v>771</v>
      </c>
      <c r="E27" s="8" t="s">
        <v>8</v>
      </c>
      <c r="F27" s="257">
        <v>422</v>
      </c>
      <c r="G27" s="8" t="s">
        <v>41</v>
      </c>
      <c r="H27" s="257">
        <v>364</v>
      </c>
      <c r="I27" s="8" t="s">
        <v>28</v>
      </c>
      <c r="J27" s="257">
        <v>401</v>
      </c>
      <c r="K27" s="8" t="s">
        <v>40</v>
      </c>
      <c r="L27" s="257">
        <v>374</v>
      </c>
      <c r="M27" s="8" t="s">
        <v>3</v>
      </c>
      <c r="N27" s="257">
        <v>593</v>
      </c>
      <c r="O27" s="8" t="s">
        <v>20</v>
      </c>
      <c r="P27" s="257">
        <v>430</v>
      </c>
      <c r="Q27" s="8" t="s">
        <v>185</v>
      </c>
      <c r="R27" s="8">
        <v>542</v>
      </c>
      <c r="S27" s="8" t="s">
        <v>186</v>
      </c>
      <c r="T27" s="8">
        <v>697</v>
      </c>
      <c r="U27" s="8"/>
      <c r="V27" s="8"/>
      <c r="W27" s="23"/>
      <c r="Y27" s="1" t="s">
        <v>83</v>
      </c>
    </row>
    <row r="28" spans="1:25" x14ac:dyDescent="0.15">
      <c r="A28" s="242" t="s">
        <v>153</v>
      </c>
      <c r="B28" s="257">
        <v>461</v>
      </c>
      <c r="C28" s="8" t="s">
        <v>0</v>
      </c>
      <c r="D28" s="257">
        <v>459</v>
      </c>
      <c r="E28" s="8" t="s">
        <v>185</v>
      </c>
      <c r="F28" s="257">
        <v>455</v>
      </c>
      <c r="G28" s="8" t="s">
        <v>186</v>
      </c>
      <c r="H28" s="257">
        <v>473</v>
      </c>
      <c r="I28" s="8" t="s">
        <v>6</v>
      </c>
      <c r="J28" s="257">
        <v>312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23"/>
      <c r="Y28" s="1" t="s">
        <v>153</v>
      </c>
    </row>
    <row r="29" spans="1:25" x14ac:dyDescent="0.15">
      <c r="A29" s="242" t="s">
        <v>152</v>
      </c>
      <c r="B29" s="257">
        <v>342</v>
      </c>
      <c r="C29" s="8" t="s">
        <v>40</v>
      </c>
      <c r="D29" s="257">
        <v>337</v>
      </c>
      <c r="E29" s="8" t="s">
        <v>28</v>
      </c>
      <c r="F29" s="257">
        <v>345</v>
      </c>
      <c r="G29" s="8" t="s">
        <v>185</v>
      </c>
      <c r="H29" s="257">
        <v>476</v>
      </c>
      <c r="I29" s="8"/>
      <c r="J29" s="25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23"/>
      <c r="Y29" s="1" t="s">
        <v>152</v>
      </c>
    </row>
    <row r="30" spans="1:25" x14ac:dyDescent="0.15">
      <c r="A30" s="242" t="s">
        <v>151</v>
      </c>
      <c r="B30" s="257">
        <v>1070</v>
      </c>
      <c r="C30" s="8" t="s">
        <v>0</v>
      </c>
      <c r="D30" s="257">
        <v>1036</v>
      </c>
      <c r="E30" s="8" t="s">
        <v>186</v>
      </c>
      <c r="F30" s="8">
        <v>1151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23"/>
      <c r="Y30" s="1" t="s">
        <v>151</v>
      </c>
    </row>
    <row r="31" spans="1:25" x14ac:dyDescent="0.15">
      <c r="A31" s="242" t="s">
        <v>81</v>
      </c>
      <c r="B31" s="257">
        <v>714</v>
      </c>
      <c r="C31" s="8" t="s">
        <v>0</v>
      </c>
      <c r="D31" s="257">
        <v>718</v>
      </c>
      <c r="E31" s="8" t="s">
        <v>186</v>
      </c>
      <c r="F31" s="257">
        <v>740</v>
      </c>
      <c r="G31" s="8" t="s">
        <v>41</v>
      </c>
      <c r="H31" s="257">
        <v>532</v>
      </c>
      <c r="I31" s="8" t="s">
        <v>185</v>
      </c>
      <c r="J31" s="257">
        <v>787</v>
      </c>
      <c r="K31" s="8" t="s">
        <v>8</v>
      </c>
      <c r="L31" s="257">
        <v>469</v>
      </c>
      <c r="M31" s="8" t="s">
        <v>187</v>
      </c>
      <c r="N31" s="257">
        <v>965</v>
      </c>
      <c r="O31" s="8" t="s">
        <v>40</v>
      </c>
      <c r="P31" s="257">
        <v>517</v>
      </c>
      <c r="Q31" s="8" t="s">
        <v>29</v>
      </c>
      <c r="R31" s="257">
        <v>793</v>
      </c>
      <c r="S31" s="8" t="s">
        <v>189</v>
      </c>
      <c r="T31" s="257">
        <v>698</v>
      </c>
      <c r="U31" s="8"/>
      <c r="V31" s="257"/>
      <c r="W31" s="23"/>
      <c r="Y31" s="1" t="s">
        <v>81</v>
      </c>
    </row>
    <row r="32" spans="1:25" x14ac:dyDescent="0.15">
      <c r="A32" s="242" t="s">
        <v>113</v>
      </c>
      <c r="B32" s="257">
        <v>247</v>
      </c>
      <c r="C32" s="8" t="s">
        <v>29</v>
      </c>
      <c r="D32" s="257">
        <v>247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23"/>
      <c r="Y32" s="1" t="s">
        <v>113</v>
      </c>
    </row>
    <row r="33" spans="1:25" x14ac:dyDescent="0.15">
      <c r="A33" s="242" t="s">
        <v>150</v>
      </c>
      <c r="B33" s="257">
        <v>100</v>
      </c>
      <c r="C33" s="8" t="s">
        <v>41</v>
      </c>
      <c r="D33" s="257">
        <v>97</v>
      </c>
      <c r="E33" s="8" t="s">
        <v>8</v>
      </c>
      <c r="F33" s="257">
        <v>104</v>
      </c>
      <c r="G33" s="8" t="s">
        <v>40</v>
      </c>
      <c r="H33" s="257">
        <v>94</v>
      </c>
      <c r="I33" s="8" t="s">
        <v>20</v>
      </c>
      <c r="J33" s="257">
        <v>99</v>
      </c>
      <c r="K33" s="8" t="s">
        <v>3</v>
      </c>
      <c r="L33" s="257">
        <v>86</v>
      </c>
      <c r="M33" s="8" t="s">
        <v>186</v>
      </c>
      <c r="N33" s="257">
        <v>165</v>
      </c>
      <c r="O33" s="8" t="s">
        <v>13</v>
      </c>
      <c r="P33" s="257">
        <v>137</v>
      </c>
      <c r="Q33" s="8" t="s">
        <v>0</v>
      </c>
      <c r="R33" s="257">
        <v>256</v>
      </c>
      <c r="S33" s="8" t="s">
        <v>4</v>
      </c>
      <c r="T33" s="257">
        <v>149</v>
      </c>
      <c r="U33" s="8"/>
      <c r="V33" s="257"/>
      <c r="W33" s="23"/>
      <c r="X33" s="256">
        <v>287.35632183908046</v>
      </c>
      <c r="Y33" s="1" t="s">
        <v>150</v>
      </c>
    </row>
    <row r="34" spans="1:25" x14ac:dyDescent="0.15">
      <c r="A34" s="242" t="s">
        <v>149</v>
      </c>
      <c r="B34" s="257">
        <v>1020</v>
      </c>
      <c r="C34" s="8" t="s">
        <v>0</v>
      </c>
      <c r="D34" s="257">
        <v>1022</v>
      </c>
      <c r="E34" s="8" t="s">
        <v>186</v>
      </c>
      <c r="F34" s="257">
        <v>1016</v>
      </c>
      <c r="G34" s="8"/>
      <c r="H34" s="25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23"/>
      <c r="Y34" s="1" t="s">
        <v>149</v>
      </c>
    </row>
    <row r="35" spans="1:25" x14ac:dyDescent="0.15">
      <c r="A35" s="242" t="s">
        <v>148</v>
      </c>
      <c r="B35" s="257">
        <v>1135</v>
      </c>
      <c r="C35" s="8" t="s">
        <v>20</v>
      </c>
      <c r="D35" s="257">
        <v>277</v>
      </c>
      <c r="E35" s="8" t="s">
        <v>40</v>
      </c>
      <c r="F35" s="257">
        <v>243</v>
      </c>
      <c r="G35" s="8" t="s">
        <v>186</v>
      </c>
      <c r="H35" s="257">
        <v>2658</v>
      </c>
      <c r="I35" s="8" t="s">
        <v>3</v>
      </c>
      <c r="J35" s="257">
        <v>489</v>
      </c>
      <c r="K35" s="8" t="s">
        <v>0</v>
      </c>
      <c r="L35" s="257">
        <v>3772</v>
      </c>
      <c r="M35" s="8" t="s">
        <v>190</v>
      </c>
      <c r="N35" s="257">
        <v>189</v>
      </c>
      <c r="O35" s="8" t="s">
        <v>29</v>
      </c>
      <c r="P35" s="257">
        <v>347</v>
      </c>
      <c r="Q35" s="8" t="s">
        <v>14</v>
      </c>
      <c r="R35" s="257">
        <v>189</v>
      </c>
      <c r="S35" s="8" t="s">
        <v>41</v>
      </c>
      <c r="T35" s="257">
        <v>215</v>
      </c>
      <c r="U35" s="8"/>
      <c r="V35" s="8"/>
      <c r="W35" s="23"/>
      <c r="X35" s="256">
        <v>511.42355008787348</v>
      </c>
      <c r="Y35" s="1" t="s">
        <v>148</v>
      </c>
    </row>
    <row r="36" spans="1:25" x14ac:dyDescent="0.15">
      <c r="A36" s="242" t="s">
        <v>147</v>
      </c>
      <c r="B36" s="257">
        <v>4794</v>
      </c>
      <c r="C36" s="8" t="s">
        <v>185</v>
      </c>
      <c r="D36" s="257">
        <v>4802</v>
      </c>
      <c r="E36" s="8" t="s">
        <v>0</v>
      </c>
      <c r="F36" s="257">
        <v>4714</v>
      </c>
      <c r="G36" s="8" t="s">
        <v>191</v>
      </c>
      <c r="H36" s="257">
        <v>5076</v>
      </c>
      <c r="I36" s="8" t="s">
        <v>186</v>
      </c>
      <c r="J36" s="257">
        <v>6123</v>
      </c>
      <c r="K36" s="8" t="s">
        <v>187</v>
      </c>
      <c r="L36" s="257">
        <v>6615</v>
      </c>
      <c r="M36" s="8" t="s">
        <v>29</v>
      </c>
      <c r="N36" s="257">
        <v>16063</v>
      </c>
      <c r="O36" s="8"/>
      <c r="P36" s="8"/>
      <c r="Q36" s="8"/>
      <c r="R36" s="8"/>
      <c r="S36" s="8"/>
      <c r="T36" s="8"/>
      <c r="U36" s="8"/>
      <c r="V36" s="8"/>
      <c r="W36" s="23"/>
      <c r="Y36" s="1" t="s">
        <v>147</v>
      </c>
    </row>
    <row r="37" spans="1:25" x14ac:dyDescent="0.15">
      <c r="A37" s="242" t="s">
        <v>108</v>
      </c>
      <c r="B37" s="257">
        <v>340</v>
      </c>
      <c r="C37" s="8" t="s">
        <v>41</v>
      </c>
      <c r="D37" s="257">
        <v>277</v>
      </c>
      <c r="E37" s="8" t="s">
        <v>40</v>
      </c>
      <c r="F37" s="257">
        <v>389</v>
      </c>
      <c r="G37" s="8" t="s">
        <v>20</v>
      </c>
      <c r="H37" s="257">
        <v>411</v>
      </c>
      <c r="I37" s="8" t="s">
        <v>8</v>
      </c>
      <c r="J37" s="257">
        <v>186</v>
      </c>
      <c r="K37" s="8" t="s">
        <v>3</v>
      </c>
      <c r="L37" s="257">
        <v>481</v>
      </c>
      <c r="M37" s="8" t="s">
        <v>6</v>
      </c>
      <c r="N37" s="257">
        <v>487</v>
      </c>
      <c r="O37" s="8" t="s">
        <v>13</v>
      </c>
      <c r="P37" s="257">
        <v>490</v>
      </c>
      <c r="Q37" s="8" t="s">
        <v>0</v>
      </c>
      <c r="R37" s="257">
        <v>374</v>
      </c>
      <c r="S37" s="8" t="s">
        <v>4</v>
      </c>
      <c r="T37" s="8">
        <v>303</v>
      </c>
      <c r="U37" s="8"/>
      <c r="V37" s="8"/>
      <c r="W37" s="23"/>
      <c r="Y37" s="1" t="s">
        <v>108</v>
      </c>
    </row>
    <row r="38" spans="1:25" x14ac:dyDescent="0.15">
      <c r="A38" s="242" t="s">
        <v>146</v>
      </c>
      <c r="B38" s="257">
        <v>56584</v>
      </c>
      <c r="C38" s="8" t="s">
        <v>0</v>
      </c>
      <c r="D38" s="257">
        <v>65583</v>
      </c>
      <c r="E38" s="8" t="s">
        <v>185</v>
      </c>
      <c r="F38" s="257">
        <v>11955</v>
      </c>
      <c r="G38" s="8" t="s">
        <v>186</v>
      </c>
      <c r="H38" s="257">
        <v>112141</v>
      </c>
      <c r="I38" s="8" t="s">
        <v>41</v>
      </c>
      <c r="J38" s="257">
        <v>461080</v>
      </c>
      <c r="K38" s="8"/>
      <c r="L38" s="257"/>
      <c r="M38" s="8"/>
      <c r="N38" s="8"/>
      <c r="O38" s="8"/>
      <c r="P38" s="8"/>
      <c r="Q38" s="8"/>
      <c r="R38" s="8"/>
      <c r="S38" s="8"/>
      <c r="T38" s="8"/>
      <c r="U38" s="8"/>
      <c r="V38" s="8"/>
      <c r="W38" s="23"/>
      <c r="Y38" s="1" t="s">
        <v>146</v>
      </c>
    </row>
    <row r="39" spans="1:25" x14ac:dyDescent="0.15">
      <c r="A39" s="242" t="s">
        <v>145</v>
      </c>
      <c r="B39" s="257">
        <v>382</v>
      </c>
      <c r="C39" s="8" t="s">
        <v>29</v>
      </c>
      <c r="D39" s="257">
        <v>349</v>
      </c>
      <c r="E39" s="8" t="s">
        <v>0</v>
      </c>
      <c r="F39" s="257">
        <v>483</v>
      </c>
      <c r="G39" s="8" t="s">
        <v>20</v>
      </c>
      <c r="H39" s="257">
        <v>354</v>
      </c>
      <c r="I39" s="8" t="s">
        <v>3</v>
      </c>
      <c r="J39" s="257">
        <v>370</v>
      </c>
      <c r="K39" s="8" t="s">
        <v>185</v>
      </c>
      <c r="L39" s="257">
        <v>477</v>
      </c>
      <c r="M39" s="8" t="s">
        <v>186</v>
      </c>
      <c r="N39" s="257">
        <v>443</v>
      </c>
      <c r="O39" s="8" t="s">
        <v>28</v>
      </c>
      <c r="P39" s="257">
        <v>333</v>
      </c>
      <c r="Q39" s="8" t="s">
        <v>192</v>
      </c>
      <c r="R39" s="257">
        <v>290</v>
      </c>
      <c r="S39" s="8" t="s">
        <v>41</v>
      </c>
      <c r="T39" s="257">
        <v>384</v>
      </c>
      <c r="U39" s="8" t="s">
        <v>190</v>
      </c>
      <c r="V39" s="257">
        <v>365</v>
      </c>
      <c r="W39" s="259"/>
      <c r="X39" s="256">
        <v>425.79912798947396</v>
      </c>
      <c r="Y39" s="1" t="s">
        <v>145</v>
      </c>
    </row>
    <row r="40" spans="1:25" x14ac:dyDescent="0.15">
      <c r="A40" s="242" t="s">
        <v>144</v>
      </c>
      <c r="B40" s="257">
        <v>503</v>
      </c>
      <c r="C40" s="8" t="s">
        <v>40</v>
      </c>
      <c r="D40" s="257">
        <v>329</v>
      </c>
      <c r="E40" s="8" t="s">
        <v>41</v>
      </c>
      <c r="F40" s="257">
        <v>363</v>
      </c>
      <c r="G40" s="8" t="s">
        <v>29</v>
      </c>
      <c r="H40" s="257">
        <v>848</v>
      </c>
      <c r="I40" s="8" t="s">
        <v>3</v>
      </c>
      <c r="J40" s="257">
        <v>838</v>
      </c>
      <c r="K40" s="8" t="s">
        <v>8</v>
      </c>
      <c r="L40" s="257">
        <v>430</v>
      </c>
      <c r="M40" s="8" t="s">
        <v>185</v>
      </c>
      <c r="N40" s="257">
        <v>739</v>
      </c>
      <c r="O40" s="8" t="s">
        <v>0</v>
      </c>
      <c r="P40" s="257">
        <v>1118</v>
      </c>
      <c r="Q40" s="8" t="s">
        <v>193</v>
      </c>
      <c r="R40" s="8">
        <v>440</v>
      </c>
      <c r="S40" s="8"/>
      <c r="T40" s="8"/>
      <c r="U40" s="8"/>
      <c r="V40" s="8"/>
      <c r="W40" s="23"/>
      <c r="Y40" s="1" t="s">
        <v>144</v>
      </c>
    </row>
    <row r="41" spans="1:25" x14ac:dyDescent="0.15">
      <c r="A41" s="242" t="s">
        <v>133</v>
      </c>
      <c r="B41" s="257">
        <v>823</v>
      </c>
      <c r="C41" s="8" t="s">
        <v>0</v>
      </c>
      <c r="D41" s="257">
        <v>823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23"/>
      <c r="Y41" s="1" t="s">
        <v>133</v>
      </c>
    </row>
    <row r="42" spans="1:25" x14ac:dyDescent="0.15">
      <c r="A42" s="242" t="s">
        <v>80</v>
      </c>
      <c r="B42" s="257">
        <v>449</v>
      </c>
      <c r="C42" s="8" t="s">
        <v>0</v>
      </c>
      <c r="D42" s="257">
        <v>504</v>
      </c>
      <c r="E42" s="8" t="s">
        <v>186</v>
      </c>
      <c r="F42" s="257">
        <v>403</v>
      </c>
      <c r="G42" s="8" t="s">
        <v>41</v>
      </c>
      <c r="H42" s="8">
        <v>293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23"/>
      <c r="Y42" s="1" t="s">
        <v>80</v>
      </c>
    </row>
    <row r="43" spans="1:25" x14ac:dyDescent="0.15">
      <c r="A43" s="242" t="s">
        <v>143</v>
      </c>
      <c r="B43" s="257">
        <v>86</v>
      </c>
      <c r="C43" s="8" t="s">
        <v>40</v>
      </c>
      <c r="D43" s="257">
        <v>79</v>
      </c>
      <c r="E43" s="8" t="s">
        <v>41</v>
      </c>
      <c r="F43" s="257">
        <v>90</v>
      </c>
      <c r="G43" s="8" t="s">
        <v>8</v>
      </c>
      <c r="H43" s="257">
        <v>103</v>
      </c>
      <c r="I43" s="8" t="s">
        <v>6</v>
      </c>
      <c r="J43" s="257">
        <v>121</v>
      </c>
      <c r="K43" s="8" t="s">
        <v>14</v>
      </c>
      <c r="L43" s="257">
        <v>112</v>
      </c>
      <c r="M43" s="8" t="s">
        <v>3</v>
      </c>
      <c r="N43" s="257">
        <v>108</v>
      </c>
      <c r="O43" s="8" t="s">
        <v>28</v>
      </c>
      <c r="P43" s="257">
        <v>116</v>
      </c>
      <c r="Q43" s="8" t="s">
        <v>4</v>
      </c>
      <c r="R43" s="257">
        <v>110</v>
      </c>
      <c r="S43" s="8" t="s">
        <v>29</v>
      </c>
      <c r="T43" s="257">
        <v>114</v>
      </c>
      <c r="U43" s="8" t="s">
        <v>0</v>
      </c>
      <c r="V43" s="257">
        <v>369</v>
      </c>
      <c r="W43" s="259">
        <v>154.11099999999999</v>
      </c>
      <c r="X43" s="256">
        <v>170.87425956518155</v>
      </c>
      <c r="Y43" s="1" t="s">
        <v>143</v>
      </c>
    </row>
    <row r="44" spans="1:25" x14ac:dyDescent="0.15">
      <c r="A44" s="242" t="s">
        <v>131</v>
      </c>
      <c r="B44" s="257">
        <v>83</v>
      </c>
      <c r="C44" s="8" t="s">
        <v>41</v>
      </c>
      <c r="D44" s="257">
        <v>78</v>
      </c>
      <c r="E44" s="8" t="s">
        <v>40</v>
      </c>
      <c r="F44" s="257">
        <v>86</v>
      </c>
      <c r="G44" s="8" t="s">
        <v>11</v>
      </c>
      <c r="H44" s="257">
        <v>84</v>
      </c>
      <c r="I44" s="8" t="s">
        <v>6</v>
      </c>
      <c r="J44" s="257">
        <v>82</v>
      </c>
      <c r="K44" s="8" t="s">
        <v>3</v>
      </c>
      <c r="L44" s="257">
        <v>89</v>
      </c>
      <c r="M44" s="8" t="s">
        <v>8</v>
      </c>
      <c r="N44" s="257">
        <v>78</v>
      </c>
      <c r="O44" s="8" t="s">
        <v>20</v>
      </c>
      <c r="P44" s="257">
        <v>103</v>
      </c>
      <c r="Q44" s="8" t="s">
        <v>194</v>
      </c>
      <c r="R44" s="257">
        <v>167</v>
      </c>
      <c r="S44" s="8" t="s">
        <v>14</v>
      </c>
      <c r="T44" s="257">
        <v>95</v>
      </c>
      <c r="U44" s="8" t="s">
        <v>28</v>
      </c>
      <c r="V44" s="8">
        <v>85</v>
      </c>
      <c r="W44" s="23"/>
      <c r="X44" s="256">
        <v>352.686019352686</v>
      </c>
      <c r="Y44" s="1" t="s">
        <v>131</v>
      </c>
    </row>
    <row r="45" spans="1:25" x14ac:dyDescent="0.15">
      <c r="A45" t="s">
        <v>130</v>
      </c>
      <c r="B45" s="257">
        <v>598</v>
      </c>
      <c r="C45" s="8" t="s">
        <v>41</v>
      </c>
      <c r="D45" s="257">
        <v>467</v>
      </c>
      <c r="E45" s="8" t="s">
        <v>8</v>
      </c>
      <c r="F45" s="257">
        <v>1141</v>
      </c>
      <c r="G45" s="8" t="s">
        <v>40</v>
      </c>
      <c r="H45" s="257">
        <v>239</v>
      </c>
      <c r="I45" s="8" t="s">
        <v>20</v>
      </c>
      <c r="J45" s="257">
        <v>370</v>
      </c>
      <c r="K45" s="8" t="s">
        <v>6</v>
      </c>
      <c r="L45" s="257">
        <v>435</v>
      </c>
      <c r="M45" s="8" t="s">
        <v>196</v>
      </c>
      <c r="N45" s="257">
        <v>1203</v>
      </c>
      <c r="O45" s="8" t="s">
        <v>0</v>
      </c>
      <c r="P45" s="257">
        <v>360</v>
      </c>
      <c r="Q45" s="8"/>
      <c r="R45" s="257"/>
      <c r="S45" s="8"/>
      <c r="T45" s="257"/>
      <c r="U45" s="8"/>
      <c r="V45" s="8"/>
      <c r="W45" s="23"/>
    </row>
    <row r="46" spans="1:25" x14ac:dyDescent="0.15">
      <c r="A46" t="s">
        <v>227</v>
      </c>
      <c r="B46" s="257">
        <v>486</v>
      </c>
      <c r="C46" s="8" t="s">
        <v>40</v>
      </c>
      <c r="D46" s="257">
        <v>319</v>
      </c>
      <c r="E46" s="8" t="s">
        <v>6</v>
      </c>
      <c r="F46" s="257">
        <v>347</v>
      </c>
      <c r="G46" s="8" t="s">
        <v>8</v>
      </c>
      <c r="H46" s="257">
        <v>1097</v>
      </c>
      <c r="I46" s="8" t="s">
        <v>20</v>
      </c>
      <c r="J46" s="257">
        <v>389</v>
      </c>
      <c r="K46" s="8" t="s">
        <v>41</v>
      </c>
      <c r="L46" s="257">
        <v>196</v>
      </c>
      <c r="M46" s="8" t="s">
        <v>198</v>
      </c>
      <c r="N46" s="257">
        <v>2960</v>
      </c>
      <c r="O46" s="8" t="s">
        <v>191</v>
      </c>
      <c r="P46" s="257">
        <v>1207</v>
      </c>
      <c r="Q46" s="8" t="s">
        <v>0</v>
      </c>
      <c r="R46" s="257">
        <v>3656</v>
      </c>
      <c r="S46" s="8" t="s">
        <v>196</v>
      </c>
      <c r="T46" s="257">
        <v>1245</v>
      </c>
      <c r="U46" s="8" t="s">
        <v>3</v>
      </c>
      <c r="V46" s="8">
        <v>422</v>
      </c>
      <c r="W46" s="222">
        <v>3910.0349999999999</v>
      </c>
    </row>
    <row r="47" spans="1:25" x14ac:dyDescent="0.15">
      <c r="A47" s="242" t="s">
        <v>96</v>
      </c>
      <c r="B47" s="257">
        <v>95</v>
      </c>
      <c r="C47" s="8" t="s">
        <v>41</v>
      </c>
      <c r="D47" s="257">
        <v>100</v>
      </c>
      <c r="E47" s="8" t="s">
        <v>19</v>
      </c>
      <c r="F47" s="257">
        <v>89</v>
      </c>
      <c r="G47" s="8" t="s">
        <v>20</v>
      </c>
      <c r="H47" s="257">
        <v>83</v>
      </c>
      <c r="I47" s="8" t="s">
        <v>3</v>
      </c>
      <c r="J47" s="257">
        <v>103</v>
      </c>
      <c r="K47" s="8" t="s">
        <v>6</v>
      </c>
      <c r="L47" s="257">
        <v>86</v>
      </c>
      <c r="M47" s="8" t="s">
        <v>40</v>
      </c>
      <c r="N47" s="257">
        <v>90</v>
      </c>
      <c r="O47" s="8" t="s">
        <v>11</v>
      </c>
      <c r="P47" s="257">
        <v>69</v>
      </c>
      <c r="Q47" s="8" t="s">
        <v>14</v>
      </c>
      <c r="R47" s="257">
        <v>87</v>
      </c>
      <c r="S47" s="8" t="s">
        <v>4</v>
      </c>
      <c r="T47" s="257">
        <v>87</v>
      </c>
      <c r="U47" s="8" t="s">
        <v>8</v>
      </c>
      <c r="V47" s="257">
        <v>327</v>
      </c>
      <c r="W47" s="259">
        <v>305.613</v>
      </c>
      <c r="X47" s="256">
        <v>241.47695095707329</v>
      </c>
      <c r="Y47" s="1" t="s">
        <v>96</v>
      </c>
    </row>
    <row r="48" spans="1:25" x14ac:dyDescent="0.15">
      <c r="A48" s="242" t="s">
        <v>139</v>
      </c>
      <c r="B48" s="257">
        <v>109</v>
      </c>
      <c r="C48" s="8" t="s">
        <v>41</v>
      </c>
      <c r="D48" s="257">
        <v>109</v>
      </c>
      <c r="E48" s="8" t="s">
        <v>28</v>
      </c>
      <c r="F48" s="257">
        <v>103</v>
      </c>
      <c r="G48" s="8" t="s">
        <v>8</v>
      </c>
      <c r="H48" s="257">
        <v>102</v>
      </c>
      <c r="I48" s="8" t="s">
        <v>20</v>
      </c>
      <c r="J48" s="257">
        <v>96</v>
      </c>
      <c r="K48" s="8" t="s">
        <v>40</v>
      </c>
      <c r="L48" s="257">
        <v>111</v>
      </c>
      <c r="M48" s="8" t="s">
        <v>4</v>
      </c>
      <c r="N48" s="257">
        <v>123</v>
      </c>
      <c r="O48" s="8" t="s">
        <v>29</v>
      </c>
      <c r="P48" s="257">
        <v>314</v>
      </c>
      <c r="Q48" s="8" t="s">
        <v>6</v>
      </c>
      <c r="R48" s="257">
        <v>99</v>
      </c>
      <c r="S48" s="8" t="s">
        <v>3</v>
      </c>
      <c r="T48" s="257">
        <v>140</v>
      </c>
      <c r="U48" s="8" t="s">
        <v>0</v>
      </c>
      <c r="V48" s="257">
        <v>343</v>
      </c>
      <c r="W48" s="259">
        <v>394.19799999999998</v>
      </c>
      <c r="X48" s="256">
        <v>435.74250522891009</v>
      </c>
      <c r="Y48" s="1" t="s">
        <v>139</v>
      </c>
    </row>
    <row r="49" spans="1:25" x14ac:dyDescent="0.15">
      <c r="A49" s="242" t="s">
        <v>138</v>
      </c>
      <c r="B49" s="257">
        <v>120</v>
      </c>
      <c r="C49" s="8" t="s">
        <v>8</v>
      </c>
      <c r="D49" s="257">
        <v>99</v>
      </c>
      <c r="E49" s="8" t="s">
        <v>41</v>
      </c>
      <c r="F49" s="257">
        <v>104</v>
      </c>
      <c r="G49" s="8" t="s">
        <v>3</v>
      </c>
      <c r="H49" s="257">
        <v>179</v>
      </c>
      <c r="I49" s="8" t="s">
        <v>14</v>
      </c>
      <c r="J49" s="257">
        <v>144</v>
      </c>
      <c r="K49" s="8" t="s">
        <v>20</v>
      </c>
      <c r="L49" s="257">
        <v>98</v>
      </c>
      <c r="M49" s="8"/>
      <c r="N49" s="257"/>
      <c r="O49" s="8"/>
      <c r="P49" s="257"/>
      <c r="Q49" s="8"/>
      <c r="R49" s="257"/>
      <c r="S49" s="8"/>
      <c r="T49" s="8"/>
      <c r="U49" s="8"/>
      <c r="V49" s="8"/>
      <c r="W49" s="23"/>
      <c r="Y49" s="1" t="s">
        <v>138</v>
      </c>
    </row>
    <row r="50" spans="1:25" x14ac:dyDescent="0.15">
      <c r="A50" s="242" t="s">
        <v>128</v>
      </c>
      <c r="B50" s="257">
        <v>979</v>
      </c>
      <c r="C50" s="8" t="s">
        <v>0</v>
      </c>
      <c r="D50" s="257">
        <v>954</v>
      </c>
      <c r="E50" s="8" t="s">
        <v>185</v>
      </c>
      <c r="F50" s="257">
        <v>1043</v>
      </c>
      <c r="G50" s="8" t="s">
        <v>186</v>
      </c>
      <c r="H50" s="257">
        <v>1043</v>
      </c>
      <c r="I50" s="8" t="s">
        <v>187</v>
      </c>
      <c r="J50" s="257">
        <v>981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23"/>
      <c r="Y50" s="1" t="s">
        <v>128</v>
      </c>
    </row>
    <row r="51" spans="1:25" x14ac:dyDescent="0.15">
      <c r="A51" s="242" t="s">
        <v>137</v>
      </c>
      <c r="B51" s="257">
        <v>543</v>
      </c>
      <c r="C51" s="8" t="s">
        <v>0</v>
      </c>
      <c r="D51" s="257">
        <v>573</v>
      </c>
      <c r="E51" s="8" t="s">
        <v>185</v>
      </c>
      <c r="F51" s="257">
        <v>542</v>
      </c>
      <c r="G51" s="8" t="s">
        <v>186</v>
      </c>
      <c r="H51" s="257">
        <v>510</v>
      </c>
      <c r="I51" s="8" t="s">
        <v>41</v>
      </c>
      <c r="J51" s="257">
        <v>350</v>
      </c>
      <c r="K51" s="8" t="s">
        <v>3</v>
      </c>
      <c r="L51" s="257">
        <v>209</v>
      </c>
      <c r="M51" s="8" t="s">
        <v>4</v>
      </c>
      <c r="N51" s="257">
        <v>363</v>
      </c>
      <c r="O51" s="8" t="s">
        <v>1</v>
      </c>
      <c r="P51" s="257">
        <v>186</v>
      </c>
      <c r="Q51" s="8" t="s">
        <v>187</v>
      </c>
      <c r="R51" s="257">
        <v>801</v>
      </c>
      <c r="S51" s="8" t="s">
        <v>40</v>
      </c>
      <c r="T51" s="257">
        <v>350</v>
      </c>
      <c r="U51" s="8" t="s">
        <v>29</v>
      </c>
      <c r="V51" s="257">
        <v>1566</v>
      </c>
      <c r="W51" s="259">
        <v>619.55899999999997</v>
      </c>
      <c r="X51" s="256">
        <v>556.42077748396707</v>
      </c>
      <c r="Y51" s="1" t="s">
        <v>137</v>
      </c>
    </row>
    <row r="52" spans="1:25" x14ac:dyDescent="0.15">
      <c r="A52" s="260" t="s">
        <v>199</v>
      </c>
      <c r="B52" s="261">
        <v>127</v>
      </c>
      <c r="C52" s="196" t="s">
        <v>41</v>
      </c>
      <c r="D52" s="261">
        <v>91</v>
      </c>
      <c r="E52" s="196" t="s">
        <v>40</v>
      </c>
      <c r="F52" s="261">
        <v>83</v>
      </c>
      <c r="G52" s="196" t="s">
        <v>8</v>
      </c>
      <c r="H52" s="261">
        <v>104</v>
      </c>
      <c r="I52" s="196" t="s">
        <v>3</v>
      </c>
      <c r="J52" s="261">
        <v>88</v>
      </c>
      <c r="K52" s="196" t="s">
        <v>6</v>
      </c>
      <c r="L52" s="261">
        <v>69</v>
      </c>
      <c r="M52" s="196" t="s">
        <v>20</v>
      </c>
      <c r="N52" s="261">
        <v>127</v>
      </c>
      <c r="O52" s="196" t="s">
        <v>0</v>
      </c>
      <c r="P52" s="261">
        <v>630</v>
      </c>
      <c r="Q52" s="196" t="s">
        <v>29</v>
      </c>
      <c r="R52" s="261">
        <v>338</v>
      </c>
      <c r="S52" s="196" t="s">
        <v>28</v>
      </c>
      <c r="T52" s="261">
        <v>101</v>
      </c>
      <c r="U52" s="196" t="s">
        <v>56</v>
      </c>
      <c r="V52" s="261">
        <v>57</v>
      </c>
      <c r="W52" s="262">
        <v>272.34399999999999</v>
      </c>
      <c r="X52" s="256">
        <v>127.13358277147927</v>
      </c>
      <c r="Y52" s="1" t="s">
        <v>235</v>
      </c>
    </row>
    <row r="53" spans="1:25" x14ac:dyDescent="0.15">
      <c r="A53" s="242" t="s">
        <v>27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8"/>
    </row>
    <row r="54" spans="1:25" x14ac:dyDescent="0.15">
      <c r="A54" s="242" t="s">
        <v>86</v>
      </c>
      <c r="B54" s="257">
        <v>132</v>
      </c>
      <c r="C54" s="8" t="s">
        <v>41</v>
      </c>
      <c r="D54" s="257">
        <v>132</v>
      </c>
      <c r="E54" s="8" t="s">
        <v>40</v>
      </c>
      <c r="F54" s="257">
        <v>126</v>
      </c>
      <c r="G54" s="8" t="s">
        <v>6</v>
      </c>
      <c r="H54" s="257">
        <v>124</v>
      </c>
      <c r="I54" s="8" t="s">
        <v>20</v>
      </c>
      <c r="J54" s="257">
        <v>139</v>
      </c>
      <c r="K54" s="8" t="s">
        <v>8</v>
      </c>
      <c r="L54" s="257">
        <v>123</v>
      </c>
      <c r="M54" s="8" t="s">
        <v>3</v>
      </c>
      <c r="N54" s="257">
        <v>130</v>
      </c>
      <c r="O54" s="8" t="s">
        <v>4</v>
      </c>
      <c r="P54" s="257">
        <v>153</v>
      </c>
      <c r="Q54" s="8" t="s">
        <v>2</v>
      </c>
      <c r="R54" s="257">
        <v>151</v>
      </c>
      <c r="S54" s="8" t="s">
        <v>16</v>
      </c>
      <c r="T54" s="257">
        <v>126</v>
      </c>
      <c r="U54" s="8" t="s">
        <v>14</v>
      </c>
      <c r="V54" s="257">
        <v>131</v>
      </c>
      <c r="W54" s="259">
        <v>138.72300000000001</v>
      </c>
      <c r="X54" s="256">
        <v>146.47665470251383</v>
      </c>
      <c r="Y54" t="s">
        <v>86</v>
      </c>
    </row>
    <row r="55" spans="1:25" x14ac:dyDescent="0.15">
      <c r="A55" s="242" t="s">
        <v>83</v>
      </c>
      <c r="B55" s="257">
        <v>214</v>
      </c>
      <c r="C55" s="8" t="s">
        <v>4</v>
      </c>
      <c r="D55" s="257">
        <v>224</v>
      </c>
      <c r="E55" s="8" t="s">
        <v>41</v>
      </c>
      <c r="F55" s="257">
        <v>212</v>
      </c>
      <c r="G55" s="8" t="s">
        <v>20</v>
      </c>
      <c r="H55" s="257">
        <v>221</v>
      </c>
      <c r="I55" s="8" t="s">
        <v>40</v>
      </c>
      <c r="J55" s="257">
        <v>212</v>
      </c>
      <c r="K55" s="8" t="s">
        <v>3</v>
      </c>
      <c r="L55" s="257">
        <v>194</v>
      </c>
      <c r="M55" s="8" t="s">
        <v>8</v>
      </c>
      <c r="N55" s="257">
        <v>175</v>
      </c>
      <c r="O55" s="8" t="s">
        <v>2</v>
      </c>
      <c r="P55" s="257">
        <v>249</v>
      </c>
      <c r="Q55" s="8" t="s">
        <v>6</v>
      </c>
      <c r="R55" s="257">
        <v>185</v>
      </c>
      <c r="S55" s="8" t="s">
        <v>190</v>
      </c>
      <c r="T55" s="257">
        <v>203</v>
      </c>
      <c r="U55" s="8" t="s">
        <v>200</v>
      </c>
      <c r="V55" s="257">
        <v>135</v>
      </c>
      <c r="W55" s="259">
        <v>204.66900000000001</v>
      </c>
      <c r="X55" s="256">
        <v>172.41753472222223</v>
      </c>
      <c r="Y55" t="s">
        <v>83</v>
      </c>
    </row>
    <row r="56" spans="1:25" x14ac:dyDescent="0.15">
      <c r="A56" s="242" t="s">
        <v>136</v>
      </c>
      <c r="B56" s="257">
        <v>179</v>
      </c>
      <c r="C56" s="8" t="s">
        <v>20</v>
      </c>
      <c r="D56" s="257">
        <v>185</v>
      </c>
      <c r="E56" s="8" t="s">
        <v>4</v>
      </c>
      <c r="F56" s="257">
        <v>192</v>
      </c>
      <c r="G56" s="8" t="s">
        <v>41</v>
      </c>
      <c r="H56" s="257">
        <v>168</v>
      </c>
      <c r="I56" s="8" t="s">
        <v>40</v>
      </c>
      <c r="J56" s="257">
        <v>157</v>
      </c>
      <c r="K56" s="8" t="s">
        <v>3</v>
      </c>
      <c r="L56" s="257">
        <v>162</v>
      </c>
      <c r="M56" s="8" t="s">
        <v>2</v>
      </c>
      <c r="N56" s="257">
        <v>241</v>
      </c>
      <c r="O56" s="8" t="s">
        <v>6</v>
      </c>
      <c r="P56" s="257">
        <v>129</v>
      </c>
      <c r="Q56" s="8" t="s">
        <v>8</v>
      </c>
      <c r="R56" s="257">
        <v>152</v>
      </c>
      <c r="S56" s="8" t="s">
        <v>16</v>
      </c>
      <c r="T56" s="257">
        <v>163</v>
      </c>
      <c r="U56" s="8" t="s">
        <v>17</v>
      </c>
      <c r="V56" s="257">
        <v>182</v>
      </c>
      <c r="W56" s="259">
        <v>175.167</v>
      </c>
      <c r="X56" s="256">
        <v>169.02747654699539</v>
      </c>
      <c r="Y56" t="s">
        <v>136</v>
      </c>
    </row>
    <row r="57" spans="1:25" x14ac:dyDescent="0.15">
      <c r="A57" s="242" t="s">
        <v>135</v>
      </c>
      <c r="B57" s="257">
        <v>224</v>
      </c>
      <c r="C57" s="8" t="s">
        <v>20</v>
      </c>
      <c r="D57" s="257">
        <v>224</v>
      </c>
      <c r="E57" s="8" t="s">
        <v>41</v>
      </c>
      <c r="F57" s="257">
        <v>232</v>
      </c>
      <c r="G57" s="8" t="s">
        <v>4</v>
      </c>
      <c r="H57" s="257">
        <v>221</v>
      </c>
      <c r="I57" s="8" t="s">
        <v>2</v>
      </c>
      <c r="J57" s="257">
        <v>253</v>
      </c>
      <c r="K57" s="8" t="s">
        <v>3</v>
      </c>
      <c r="L57" s="257">
        <v>211</v>
      </c>
      <c r="M57" s="8" t="s">
        <v>8</v>
      </c>
      <c r="N57" s="257">
        <v>211</v>
      </c>
      <c r="O57" s="8" t="s">
        <v>40</v>
      </c>
      <c r="P57" s="257">
        <v>189</v>
      </c>
      <c r="Q57" s="8" t="s">
        <v>6</v>
      </c>
      <c r="R57" s="257">
        <v>227</v>
      </c>
      <c r="S57" s="8" t="s">
        <v>201</v>
      </c>
      <c r="T57" s="257">
        <v>218</v>
      </c>
      <c r="U57" s="8" t="s">
        <v>16</v>
      </c>
      <c r="V57" s="257">
        <v>225</v>
      </c>
      <c r="W57" s="259">
        <v>249.15899999999999</v>
      </c>
      <c r="X57" s="256">
        <v>215.49594976305531</v>
      </c>
      <c r="Y57" t="s">
        <v>135</v>
      </c>
    </row>
    <row r="58" spans="1:25" x14ac:dyDescent="0.15">
      <c r="A58" s="242" t="s">
        <v>134</v>
      </c>
      <c r="B58" s="257">
        <v>195</v>
      </c>
      <c r="C58" s="8" t="s">
        <v>41</v>
      </c>
      <c r="D58" s="257">
        <v>169</v>
      </c>
      <c r="E58" s="8" t="s">
        <v>40</v>
      </c>
      <c r="F58" s="257">
        <v>150</v>
      </c>
      <c r="G58" s="8" t="s">
        <v>20</v>
      </c>
      <c r="H58" s="257">
        <v>227</v>
      </c>
      <c r="I58" s="8" t="s">
        <v>2</v>
      </c>
      <c r="J58" s="257">
        <v>263</v>
      </c>
      <c r="K58" s="8" t="s">
        <v>4</v>
      </c>
      <c r="L58" s="257">
        <v>243</v>
      </c>
      <c r="M58" s="8" t="s">
        <v>202</v>
      </c>
      <c r="N58" s="257">
        <v>198</v>
      </c>
      <c r="O58" s="8" t="s">
        <v>8</v>
      </c>
      <c r="P58" s="257">
        <v>206</v>
      </c>
      <c r="Q58" s="8" t="s">
        <v>192</v>
      </c>
      <c r="R58" s="257">
        <v>124</v>
      </c>
      <c r="S58" s="8" t="s">
        <v>1</v>
      </c>
      <c r="T58" s="257">
        <v>197</v>
      </c>
      <c r="U58" s="8" t="s">
        <v>16</v>
      </c>
      <c r="V58" s="257">
        <v>140</v>
      </c>
      <c r="W58" s="259">
        <v>210.113</v>
      </c>
      <c r="X58" s="256">
        <v>182.65249578173351</v>
      </c>
      <c r="Y58" t="s">
        <v>134</v>
      </c>
    </row>
    <row r="59" spans="1:25" x14ac:dyDescent="0.15">
      <c r="A59" s="242" t="s">
        <v>133</v>
      </c>
      <c r="B59" s="257">
        <v>157</v>
      </c>
      <c r="C59" s="8" t="s">
        <v>4</v>
      </c>
      <c r="D59" s="257">
        <v>159</v>
      </c>
      <c r="E59" s="8" t="s">
        <v>41</v>
      </c>
      <c r="F59" s="257">
        <v>165</v>
      </c>
      <c r="G59" s="8" t="s">
        <v>20</v>
      </c>
      <c r="H59" s="257">
        <v>153</v>
      </c>
      <c r="I59" s="8" t="s">
        <v>3</v>
      </c>
      <c r="J59" s="257">
        <v>145</v>
      </c>
      <c r="K59" s="8" t="s">
        <v>40</v>
      </c>
      <c r="L59" s="257">
        <v>143</v>
      </c>
      <c r="M59" s="8" t="s">
        <v>2</v>
      </c>
      <c r="N59" s="257">
        <v>158</v>
      </c>
      <c r="O59" s="8" t="s">
        <v>6</v>
      </c>
      <c r="P59" s="257">
        <v>159</v>
      </c>
      <c r="Q59" s="8" t="s">
        <v>8</v>
      </c>
      <c r="R59" s="257">
        <v>146</v>
      </c>
      <c r="S59" s="8" t="s">
        <v>23</v>
      </c>
      <c r="T59" s="257">
        <v>152</v>
      </c>
      <c r="U59" s="8" t="s">
        <v>28</v>
      </c>
      <c r="V59" s="257">
        <v>176</v>
      </c>
      <c r="W59" s="259">
        <v>158.43199999999999</v>
      </c>
      <c r="X59" s="256">
        <v>164.54581901984707</v>
      </c>
      <c r="Y59" t="s">
        <v>133</v>
      </c>
    </row>
    <row r="60" spans="1:25" x14ac:dyDescent="0.15">
      <c r="A60" s="242" t="s">
        <v>80</v>
      </c>
      <c r="B60" s="257">
        <v>162</v>
      </c>
      <c r="C60" s="8" t="s">
        <v>41</v>
      </c>
      <c r="D60" s="257">
        <v>162</v>
      </c>
      <c r="E60" s="8" t="s">
        <v>1</v>
      </c>
      <c r="F60" s="257">
        <v>156</v>
      </c>
      <c r="G60" s="8" t="s">
        <v>4</v>
      </c>
      <c r="H60" s="257">
        <v>161</v>
      </c>
      <c r="I60" s="8" t="s">
        <v>20</v>
      </c>
      <c r="J60" s="257">
        <v>169</v>
      </c>
      <c r="K60" s="8" t="s">
        <v>40</v>
      </c>
      <c r="L60" s="257">
        <v>147</v>
      </c>
      <c r="M60" s="8" t="s">
        <v>3</v>
      </c>
      <c r="N60" s="257">
        <v>157</v>
      </c>
      <c r="O60" s="8" t="s">
        <v>6</v>
      </c>
      <c r="P60" s="257">
        <v>163</v>
      </c>
      <c r="Q60" s="8" t="s">
        <v>8</v>
      </c>
      <c r="R60" s="257">
        <v>165</v>
      </c>
      <c r="S60" s="8" t="s">
        <v>2</v>
      </c>
      <c r="T60" s="257">
        <v>205</v>
      </c>
      <c r="U60" s="8" t="s">
        <v>16</v>
      </c>
      <c r="V60" s="257">
        <v>154</v>
      </c>
      <c r="W60" s="259">
        <v>155.94300000000001</v>
      </c>
      <c r="X60" s="256">
        <v>163.40329248200837</v>
      </c>
      <c r="Y60" t="s">
        <v>80</v>
      </c>
    </row>
    <row r="61" spans="1:25" x14ac:dyDescent="0.15">
      <c r="A61" s="242" t="s">
        <v>132</v>
      </c>
      <c r="B61" s="257">
        <v>217</v>
      </c>
      <c r="C61" s="8" t="s">
        <v>41</v>
      </c>
      <c r="D61" s="257">
        <v>234</v>
      </c>
      <c r="E61" s="8" t="s">
        <v>20</v>
      </c>
      <c r="F61" s="257">
        <v>223</v>
      </c>
      <c r="G61" s="8" t="s">
        <v>4</v>
      </c>
      <c r="H61" s="257">
        <v>221</v>
      </c>
      <c r="I61" s="8" t="s">
        <v>2</v>
      </c>
      <c r="J61" s="257">
        <v>245</v>
      </c>
      <c r="K61" s="8" t="s">
        <v>40</v>
      </c>
      <c r="L61" s="257">
        <v>183</v>
      </c>
      <c r="M61" s="8" t="s">
        <v>8</v>
      </c>
      <c r="N61" s="257">
        <v>191</v>
      </c>
      <c r="O61" s="8" t="s">
        <v>3</v>
      </c>
      <c r="P61" s="257">
        <v>168</v>
      </c>
      <c r="Q61" s="8" t="s">
        <v>6</v>
      </c>
      <c r="R61" s="257">
        <v>173</v>
      </c>
      <c r="S61" s="8" t="s">
        <v>16</v>
      </c>
      <c r="T61" s="257">
        <v>186</v>
      </c>
      <c r="U61" s="8" t="s">
        <v>190</v>
      </c>
      <c r="V61" s="257">
        <v>197</v>
      </c>
      <c r="W61" s="259">
        <v>259.59699999999998</v>
      </c>
      <c r="X61" s="256">
        <v>256.73324098932761</v>
      </c>
      <c r="Y61" t="s">
        <v>132</v>
      </c>
    </row>
    <row r="62" spans="1:25" x14ac:dyDescent="0.15">
      <c r="A62" s="242" t="s">
        <v>131</v>
      </c>
      <c r="B62" s="257">
        <v>187</v>
      </c>
      <c r="C62" s="8" t="s">
        <v>41</v>
      </c>
      <c r="D62" s="257">
        <v>181</v>
      </c>
      <c r="E62" s="8" t="s">
        <v>20</v>
      </c>
      <c r="F62" s="257">
        <v>187</v>
      </c>
      <c r="G62" s="8" t="s">
        <v>4</v>
      </c>
      <c r="H62" s="257">
        <v>197</v>
      </c>
      <c r="I62" s="8" t="s">
        <v>40</v>
      </c>
      <c r="J62" s="257">
        <v>180</v>
      </c>
      <c r="K62" s="8" t="s">
        <v>3</v>
      </c>
      <c r="L62" s="257">
        <v>179</v>
      </c>
      <c r="M62" s="8" t="s">
        <v>6</v>
      </c>
      <c r="N62" s="257">
        <v>194</v>
      </c>
      <c r="O62" s="8" t="s">
        <v>8</v>
      </c>
      <c r="P62" s="257">
        <v>177</v>
      </c>
      <c r="Q62" s="8" t="s">
        <v>2</v>
      </c>
      <c r="R62" s="257">
        <v>216</v>
      </c>
      <c r="S62" s="8" t="s">
        <v>56</v>
      </c>
      <c r="T62" s="257">
        <v>166</v>
      </c>
      <c r="U62" s="8" t="s">
        <v>16</v>
      </c>
      <c r="V62" s="257">
        <v>188</v>
      </c>
      <c r="W62" s="259">
        <v>196.971</v>
      </c>
      <c r="X62" s="256">
        <v>262.3019637459127</v>
      </c>
      <c r="Y62" t="s">
        <v>131</v>
      </c>
    </row>
    <row r="63" spans="1:25" x14ac:dyDescent="0.15">
      <c r="A63" s="242" t="s">
        <v>130</v>
      </c>
      <c r="B63" s="257">
        <v>379</v>
      </c>
      <c r="C63" s="8" t="s">
        <v>41</v>
      </c>
      <c r="D63" s="257">
        <v>464</v>
      </c>
      <c r="E63" s="8" t="s">
        <v>20</v>
      </c>
      <c r="F63" s="257">
        <v>274</v>
      </c>
      <c r="G63" s="8" t="s">
        <v>7</v>
      </c>
      <c r="H63" s="257">
        <v>349</v>
      </c>
      <c r="I63" s="8" t="s">
        <v>8</v>
      </c>
      <c r="J63" s="257">
        <v>240</v>
      </c>
      <c r="K63" s="8" t="s">
        <v>3</v>
      </c>
      <c r="L63" s="257">
        <v>318</v>
      </c>
      <c r="M63" s="8" t="s">
        <v>4</v>
      </c>
      <c r="N63" s="257">
        <v>624</v>
      </c>
      <c r="O63" s="8" t="s">
        <v>40</v>
      </c>
      <c r="P63" s="257">
        <v>240</v>
      </c>
      <c r="Q63" s="8" t="s">
        <v>11</v>
      </c>
      <c r="R63" s="8">
        <v>369</v>
      </c>
      <c r="S63" s="8" t="s">
        <v>2</v>
      </c>
      <c r="T63" s="8">
        <v>459</v>
      </c>
      <c r="U63" s="8" t="s">
        <v>0</v>
      </c>
      <c r="V63" s="8">
        <v>1525</v>
      </c>
      <c r="W63" s="23"/>
      <c r="Y63" t="s">
        <v>130</v>
      </c>
    </row>
    <row r="64" spans="1:25" x14ac:dyDescent="0.15">
      <c r="A64" s="242" t="s">
        <v>111</v>
      </c>
      <c r="B64" s="257">
        <v>175</v>
      </c>
      <c r="C64" s="8" t="s">
        <v>41</v>
      </c>
      <c r="D64" s="257">
        <v>171</v>
      </c>
      <c r="E64" s="8" t="s">
        <v>4</v>
      </c>
      <c r="F64" s="257">
        <v>180</v>
      </c>
      <c r="G64" s="8" t="s">
        <v>20</v>
      </c>
      <c r="H64" s="257">
        <v>170</v>
      </c>
      <c r="I64" s="8" t="s">
        <v>3</v>
      </c>
      <c r="J64" s="257">
        <v>174</v>
      </c>
      <c r="K64" s="8" t="s">
        <v>40</v>
      </c>
      <c r="L64" s="257">
        <v>163</v>
      </c>
      <c r="M64" s="8" t="s">
        <v>6</v>
      </c>
      <c r="N64" s="257">
        <v>184</v>
      </c>
      <c r="O64" s="8" t="s">
        <v>16</v>
      </c>
      <c r="P64" s="257">
        <v>176</v>
      </c>
      <c r="Q64" s="8" t="s">
        <v>8</v>
      </c>
      <c r="R64" s="257">
        <v>170</v>
      </c>
      <c r="S64" s="8" t="s">
        <v>2</v>
      </c>
      <c r="T64" s="257">
        <v>197</v>
      </c>
      <c r="U64" s="8" t="s">
        <v>200</v>
      </c>
      <c r="V64" s="257">
        <v>165</v>
      </c>
      <c r="W64" s="259"/>
      <c r="X64" s="256">
        <v>206.32183908045977</v>
      </c>
      <c r="Y64" t="s">
        <v>111</v>
      </c>
    </row>
    <row r="65" spans="1:25" x14ac:dyDescent="0.15">
      <c r="A65" s="242" t="s">
        <v>129</v>
      </c>
      <c r="B65" s="257">
        <v>199</v>
      </c>
      <c r="C65" s="8" t="s">
        <v>4</v>
      </c>
      <c r="D65" s="257">
        <v>217</v>
      </c>
      <c r="E65" s="8" t="s">
        <v>20</v>
      </c>
      <c r="F65" s="257">
        <v>196</v>
      </c>
      <c r="G65" s="8" t="s">
        <v>41</v>
      </c>
      <c r="H65" s="257">
        <v>178</v>
      </c>
      <c r="I65" s="8" t="s">
        <v>8</v>
      </c>
      <c r="J65" s="257">
        <v>196</v>
      </c>
      <c r="K65" s="8" t="s">
        <v>2</v>
      </c>
      <c r="L65" s="257">
        <v>244</v>
      </c>
      <c r="M65" s="8" t="s">
        <v>3</v>
      </c>
      <c r="N65" s="257">
        <v>172</v>
      </c>
      <c r="O65" s="8" t="s">
        <v>40</v>
      </c>
      <c r="P65" s="257">
        <v>161</v>
      </c>
      <c r="Q65" s="8" t="s">
        <v>6</v>
      </c>
      <c r="R65" s="257">
        <v>176</v>
      </c>
      <c r="S65" s="8" t="s">
        <v>16</v>
      </c>
      <c r="T65" s="257">
        <v>168</v>
      </c>
      <c r="U65" s="8" t="s">
        <v>190</v>
      </c>
      <c r="V65" s="257">
        <v>166</v>
      </c>
      <c r="W65" s="259"/>
      <c r="X65" s="256">
        <v>187.97123211886509</v>
      </c>
      <c r="Y65" t="s">
        <v>129</v>
      </c>
    </row>
    <row r="66" spans="1:25" x14ac:dyDescent="0.15">
      <c r="A66" s="242" t="s">
        <v>128</v>
      </c>
      <c r="B66" s="257">
        <v>243</v>
      </c>
      <c r="C66" s="8" t="s">
        <v>41</v>
      </c>
      <c r="D66" s="257">
        <v>219</v>
      </c>
      <c r="E66" s="8" t="s">
        <v>203</v>
      </c>
      <c r="F66" s="257">
        <v>213</v>
      </c>
      <c r="G66" s="8" t="s">
        <v>8</v>
      </c>
      <c r="H66" s="257">
        <v>262</v>
      </c>
      <c r="I66" s="8" t="s">
        <v>6</v>
      </c>
      <c r="J66" s="257">
        <v>215</v>
      </c>
      <c r="K66" s="8" t="s">
        <v>40</v>
      </c>
      <c r="L66" s="257">
        <v>241</v>
      </c>
      <c r="M66" s="8" t="s">
        <v>17</v>
      </c>
      <c r="N66" s="257">
        <v>297</v>
      </c>
      <c r="O66" s="8" t="s">
        <v>20</v>
      </c>
      <c r="P66" s="257">
        <v>312</v>
      </c>
      <c r="Q66" s="8" t="s">
        <v>3</v>
      </c>
      <c r="R66" s="257">
        <v>275</v>
      </c>
      <c r="S66" s="8" t="s">
        <v>4</v>
      </c>
      <c r="T66" s="257">
        <v>294</v>
      </c>
      <c r="U66" s="8" t="s">
        <v>10</v>
      </c>
      <c r="V66" s="257">
        <v>194</v>
      </c>
      <c r="W66" s="259">
        <v>470.13799999999998</v>
      </c>
      <c r="X66" s="256">
        <v>278.0903051981233</v>
      </c>
      <c r="Y66" t="s">
        <v>128</v>
      </c>
    </row>
    <row r="67" spans="1:25" x14ac:dyDescent="0.15">
      <c r="A67" s="242" t="s">
        <v>127</v>
      </c>
      <c r="B67" s="257">
        <v>228</v>
      </c>
      <c r="C67" s="8" t="s">
        <v>4</v>
      </c>
      <c r="D67" s="257">
        <v>264</v>
      </c>
      <c r="E67" s="8" t="s">
        <v>41</v>
      </c>
      <c r="F67" s="257">
        <v>218</v>
      </c>
      <c r="G67" s="8" t="s">
        <v>20</v>
      </c>
      <c r="H67" s="257">
        <v>235</v>
      </c>
      <c r="I67" s="8" t="s">
        <v>40</v>
      </c>
      <c r="J67" s="257">
        <v>216</v>
      </c>
      <c r="K67" s="8" t="s">
        <v>8</v>
      </c>
      <c r="L67" s="257">
        <v>214</v>
      </c>
      <c r="M67" s="8" t="s">
        <v>3</v>
      </c>
      <c r="N67" s="257">
        <v>193</v>
      </c>
      <c r="O67" s="8" t="s">
        <v>2</v>
      </c>
      <c r="P67" s="257">
        <v>251</v>
      </c>
      <c r="Q67" s="8" t="s">
        <v>6</v>
      </c>
      <c r="R67" s="257">
        <v>215</v>
      </c>
      <c r="S67" s="8" t="s">
        <v>16</v>
      </c>
      <c r="T67" s="257">
        <v>146</v>
      </c>
      <c r="U67" s="8" t="s">
        <v>188</v>
      </c>
      <c r="V67" s="257">
        <v>196</v>
      </c>
      <c r="W67" s="259">
        <v>199.21899999999999</v>
      </c>
      <c r="X67" s="256">
        <v>195.30480917839327</v>
      </c>
      <c r="Y67" t="s">
        <v>127</v>
      </c>
    </row>
    <row r="68" spans="1:25" x14ac:dyDescent="0.15">
      <c r="A68" s="260" t="s">
        <v>199</v>
      </c>
      <c r="B68" s="261">
        <v>181</v>
      </c>
      <c r="C68" s="196" t="s">
        <v>41</v>
      </c>
      <c r="D68" s="261">
        <v>171</v>
      </c>
      <c r="E68" s="196" t="s">
        <v>4</v>
      </c>
      <c r="F68" s="261">
        <v>218</v>
      </c>
      <c r="G68" s="196" t="s">
        <v>20</v>
      </c>
      <c r="H68" s="261">
        <v>197</v>
      </c>
      <c r="I68" s="196" t="s">
        <v>40</v>
      </c>
      <c r="J68" s="261">
        <v>161</v>
      </c>
      <c r="K68" s="196" t="s">
        <v>8</v>
      </c>
      <c r="L68" s="261">
        <v>173</v>
      </c>
      <c r="M68" s="196" t="s">
        <v>3</v>
      </c>
      <c r="N68" s="261">
        <v>165</v>
      </c>
      <c r="O68" s="196" t="s">
        <v>6</v>
      </c>
      <c r="P68" s="261">
        <v>157</v>
      </c>
      <c r="Q68" s="196" t="s">
        <v>2</v>
      </c>
      <c r="R68" s="261">
        <v>218</v>
      </c>
      <c r="S68" s="196" t="s">
        <v>16</v>
      </c>
      <c r="T68" s="261">
        <v>144</v>
      </c>
      <c r="U68" s="196" t="s">
        <v>1</v>
      </c>
      <c r="V68" s="261">
        <v>171</v>
      </c>
      <c r="W68" s="262">
        <v>167.495</v>
      </c>
      <c r="X68" s="256">
        <v>182.45118025409641</v>
      </c>
      <c r="Y68" t="s">
        <v>235</v>
      </c>
    </row>
    <row r="69" spans="1:25" s="141" customFormat="1" x14ac:dyDescent="0.15">
      <c r="A69" s="122" t="s">
        <v>126</v>
      </c>
      <c r="B69" s="263"/>
      <c r="C69" s="264"/>
      <c r="D69" s="264"/>
      <c r="E69" s="263"/>
      <c r="F69" s="263"/>
      <c r="G69" s="264"/>
      <c r="H69" s="264"/>
      <c r="I69" s="263"/>
      <c r="J69" s="263"/>
      <c r="K69" s="264"/>
      <c r="L69" s="264"/>
      <c r="M69" s="263"/>
      <c r="N69" s="263"/>
      <c r="O69" s="264"/>
      <c r="W69" s="265"/>
      <c r="X69" s="144"/>
    </row>
    <row r="70" spans="1:25" s="141" customFormat="1" x14ac:dyDescent="0.15">
      <c r="A70" s="251" t="s">
        <v>171</v>
      </c>
      <c r="W70" s="254" t="s">
        <v>231</v>
      </c>
      <c r="X70" s="144"/>
    </row>
    <row r="71" spans="1:25" x14ac:dyDescent="0.15">
      <c r="A71" s="216" t="s">
        <v>38</v>
      </c>
      <c r="B71" s="152" t="s">
        <v>232</v>
      </c>
      <c r="C71" s="170" t="s">
        <v>49</v>
      </c>
      <c r="D71" s="171"/>
      <c r="E71" s="170" t="s">
        <v>48</v>
      </c>
      <c r="F71" s="171"/>
      <c r="G71" s="170" t="s">
        <v>47</v>
      </c>
      <c r="H71" s="171"/>
      <c r="I71" s="170" t="s">
        <v>46</v>
      </c>
      <c r="J71" s="171"/>
      <c r="K71" s="170" t="s">
        <v>45</v>
      </c>
      <c r="L71" s="171"/>
      <c r="M71" s="170" t="s">
        <v>37</v>
      </c>
      <c r="N71" s="171"/>
      <c r="O71" s="170" t="s">
        <v>36</v>
      </c>
      <c r="P71" s="171"/>
      <c r="Q71" s="170" t="s">
        <v>35</v>
      </c>
      <c r="R71" s="171"/>
      <c r="S71" s="170" t="s">
        <v>34</v>
      </c>
      <c r="T71" s="171"/>
      <c r="U71" s="170" t="s">
        <v>33</v>
      </c>
      <c r="V71" s="171"/>
      <c r="W71" s="266" t="s">
        <v>9</v>
      </c>
    </row>
    <row r="72" spans="1:25" x14ac:dyDescent="0.15">
      <c r="A72" s="217"/>
      <c r="B72" s="43" t="s">
        <v>234</v>
      </c>
      <c r="C72" s="43" t="s">
        <v>32</v>
      </c>
      <c r="D72" s="43" t="s">
        <v>117</v>
      </c>
      <c r="E72" s="43" t="s">
        <v>32</v>
      </c>
      <c r="F72" s="43" t="s">
        <v>117</v>
      </c>
      <c r="G72" s="43" t="s">
        <v>32</v>
      </c>
      <c r="H72" s="43" t="s">
        <v>117</v>
      </c>
      <c r="I72" s="43" t="s">
        <v>32</v>
      </c>
      <c r="J72" s="43" t="s">
        <v>117</v>
      </c>
      <c r="K72" s="43" t="s">
        <v>32</v>
      </c>
      <c r="L72" s="43" t="s">
        <v>117</v>
      </c>
      <c r="M72" s="43" t="s">
        <v>32</v>
      </c>
      <c r="N72" s="43" t="s">
        <v>117</v>
      </c>
      <c r="O72" s="43" t="s">
        <v>32</v>
      </c>
      <c r="P72" s="43" t="s">
        <v>117</v>
      </c>
      <c r="Q72" s="43" t="s">
        <v>32</v>
      </c>
      <c r="R72" s="43" t="s">
        <v>117</v>
      </c>
      <c r="S72" s="43" t="s">
        <v>32</v>
      </c>
      <c r="T72" s="43" t="s">
        <v>117</v>
      </c>
      <c r="U72" s="43" t="s">
        <v>32</v>
      </c>
      <c r="V72" s="43" t="s">
        <v>117</v>
      </c>
      <c r="W72" s="266" t="s">
        <v>117</v>
      </c>
    </row>
    <row r="73" spans="1:25" x14ac:dyDescent="0.15">
      <c r="A73" s="243" t="s">
        <v>26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8"/>
    </row>
    <row r="74" spans="1:25" x14ac:dyDescent="0.15">
      <c r="A74" s="242" t="s">
        <v>98</v>
      </c>
      <c r="B74" s="257">
        <v>84</v>
      </c>
      <c r="C74" s="8" t="s">
        <v>8</v>
      </c>
      <c r="D74" s="257">
        <v>100</v>
      </c>
      <c r="E74" s="8" t="s">
        <v>25</v>
      </c>
      <c r="F74" s="257">
        <v>78</v>
      </c>
      <c r="G74" s="8" t="s">
        <v>41</v>
      </c>
      <c r="H74" s="257">
        <v>76</v>
      </c>
      <c r="I74" s="8" t="s">
        <v>44</v>
      </c>
      <c r="J74" s="257">
        <v>73</v>
      </c>
      <c r="K74" s="8" t="s">
        <v>40</v>
      </c>
      <c r="L74" s="257">
        <v>93</v>
      </c>
      <c r="M74" s="8" t="s">
        <v>6</v>
      </c>
      <c r="N74" s="257">
        <v>79</v>
      </c>
      <c r="O74" s="8" t="s">
        <v>19</v>
      </c>
      <c r="P74" s="257">
        <v>65</v>
      </c>
      <c r="Q74" s="8" t="s">
        <v>24</v>
      </c>
      <c r="R74" s="257">
        <v>74</v>
      </c>
      <c r="S74" s="8" t="s">
        <v>3</v>
      </c>
      <c r="T74" s="257">
        <v>84</v>
      </c>
      <c r="U74" s="8" t="s">
        <v>20</v>
      </c>
      <c r="V74" s="257">
        <v>74</v>
      </c>
      <c r="W74" s="259">
        <v>78.983000000000004</v>
      </c>
      <c r="X74" s="256">
        <v>82.29777256740914</v>
      </c>
      <c r="Y74" s="1" t="s">
        <v>98</v>
      </c>
    </row>
    <row r="75" spans="1:25" x14ac:dyDescent="0.15">
      <c r="A75" s="242" t="s">
        <v>115</v>
      </c>
      <c r="B75" s="257">
        <v>189</v>
      </c>
      <c r="C75" s="8" t="s">
        <v>8</v>
      </c>
      <c r="D75" s="257">
        <v>208</v>
      </c>
      <c r="E75" s="8" t="s">
        <v>44</v>
      </c>
      <c r="F75" s="257">
        <v>159</v>
      </c>
      <c r="G75" s="8" t="s">
        <v>41</v>
      </c>
      <c r="H75" s="257">
        <v>162</v>
      </c>
      <c r="I75" s="8" t="s">
        <v>16</v>
      </c>
      <c r="J75" s="257">
        <v>163</v>
      </c>
      <c r="K75" s="8" t="s">
        <v>40</v>
      </c>
      <c r="L75" s="257">
        <v>219</v>
      </c>
      <c r="M75" s="8" t="s">
        <v>24</v>
      </c>
      <c r="N75" s="257">
        <v>171</v>
      </c>
      <c r="O75" s="8" t="s">
        <v>23</v>
      </c>
      <c r="P75" s="257">
        <v>158</v>
      </c>
      <c r="Q75" s="8" t="s">
        <v>20</v>
      </c>
      <c r="R75" s="257">
        <v>160</v>
      </c>
      <c r="S75" s="8" t="s">
        <v>25</v>
      </c>
      <c r="T75" s="257">
        <v>98</v>
      </c>
      <c r="U75" s="8"/>
      <c r="V75" s="257"/>
      <c r="W75" s="23"/>
      <c r="Y75" s="1" t="s">
        <v>115</v>
      </c>
    </row>
    <row r="76" spans="1:25" x14ac:dyDescent="0.15">
      <c r="A76" s="242" t="s">
        <v>114</v>
      </c>
      <c r="B76" s="257">
        <v>229</v>
      </c>
      <c r="C76" s="8" t="s">
        <v>8</v>
      </c>
      <c r="D76" s="257">
        <v>227</v>
      </c>
      <c r="E76" s="8" t="s">
        <v>41</v>
      </c>
      <c r="F76" s="257">
        <v>233</v>
      </c>
      <c r="G76" s="8" t="s">
        <v>6</v>
      </c>
      <c r="H76" s="257">
        <v>233</v>
      </c>
      <c r="I76" s="8" t="s">
        <v>25</v>
      </c>
      <c r="J76" s="257">
        <v>218</v>
      </c>
      <c r="K76" s="8" t="s">
        <v>20</v>
      </c>
      <c r="L76" s="257">
        <v>199</v>
      </c>
      <c r="M76" s="8" t="s">
        <v>40</v>
      </c>
      <c r="N76" s="257">
        <v>220</v>
      </c>
      <c r="O76" s="8" t="s">
        <v>7</v>
      </c>
      <c r="P76" s="257">
        <v>271</v>
      </c>
      <c r="Q76" s="8" t="s">
        <v>3</v>
      </c>
      <c r="R76" s="8">
        <v>256</v>
      </c>
      <c r="S76" s="8"/>
      <c r="T76" s="8"/>
      <c r="U76" s="8"/>
      <c r="V76" s="8"/>
      <c r="W76" s="23"/>
      <c r="Y76" s="1" t="s">
        <v>114</v>
      </c>
    </row>
    <row r="77" spans="1:25" x14ac:dyDescent="0.15">
      <c r="A77" s="242" t="s">
        <v>113</v>
      </c>
      <c r="B77" s="257">
        <v>101</v>
      </c>
      <c r="C77" s="8" t="s">
        <v>8</v>
      </c>
      <c r="D77" s="257">
        <v>101</v>
      </c>
      <c r="E77" s="8" t="s">
        <v>44</v>
      </c>
      <c r="F77" s="257">
        <v>103</v>
      </c>
      <c r="G77" s="8" t="s">
        <v>41</v>
      </c>
      <c r="H77" s="257">
        <v>92</v>
      </c>
      <c r="I77" s="8" t="s">
        <v>40</v>
      </c>
      <c r="J77" s="257">
        <v>110</v>
      </c>
      <c r="K77" s="8" t="s">
        <v>206</v>
      </c>
      <c r="L77" s="257">
        <v>147</v>
      </c>
      <c r="M77" s="8" t="s">
        <v>20</v>
      </c>
      <c r="N77" s="257">
        <v>99</v>
      </c>
      <c r="O77" s="8" t="s">
        <v>6</v>
      </c>
      <c r="P77" s="257">
        <v>105</v>
      </c>
      <c r="Q77" s="8" t="s">
        <v>25</v>
      </c>
      <c r="R77" s="257">
        <v>84</v>
      </c>
      <c r="S77" s="8" t="s">
        <v>24</v>
      </c>
      <c r="T77" s="257">
        <v>98</v>
      </c>
      <c r="U77" s="8" t="s">
        <v>3</v>
      </c>
      <c r="V77" s="257">
        <v>74</v>
      </c>
      <c r="W77" s="259"/>
      <c r="X77" s="256">
        <v>84.25</v>
      </c>
      <c r="Y77" s="1" t="s">
        <v>113</v>
      </c>
    </row>
    <row r="78" spans="1:25" x14ac:dyDescent="0.15">
      <c r="A78" s="242" t="s">
        <v>112</v>
      </c>
      <c r="B78" s="257">
        <v>154</v>
      </c>
      <c r="C78" s="8" t="s">
        <v>40</v>
      </c>
      <c r="D78" s="257">
        <v>152</v>
      </c>
      <c r="E78" s="8" t="s">
        <v>6</v>
      </c>
      <c r="F78" s="257">
        <v>150</v>
      </c>
      <c r="G78" s="8" t="s">
        <v>8</v>
      </c>
      <c r="H78" s="257">
        <v>162</v>
      </c>
      <c r="I78" s="8" t="s">
        <v>3</v>
      </c>
      <c r="J78" s="257">
        <v>148</v>
      </c>
      <c r="K78" s="8" t="s">
        <v>24</v>
      </c>
      <c r="L78" s="257">
        <v>164</v>
      </c>
      <c r="M78" s="8" t="s">
        <v>11</v>
      </c>
      <c r="N78" s="257">
        <v>161</v>
      </c>
      <c r="O78" s="8" t="s">
        <v>41</v>
      </c>
      <c r="P78" s="257">
        <v>160</v>
      </c>
      <c r="Q78" s="8" t="s">
        <v>56</v>
      </c>
      <c r="R78" s="257">
        <v>164</v>
      </c>
      <c r="S78" s="8" t="s">
        <v>20</v>
      </c>
      <c r="T78" s="257">
        <v>145</v>
      </c>
      <c r="U78" s="8" t="s">
        <v>207</v>
      </c>
      <c r="V78" s="257">
        <v>202</v>
      </c>
      <c r="W78" s="259"/>
      <c r="X78" s="256">
        <v>129.54359734874853</v>
      </c>
      <c r="Y78" s="1" t="s">
        <v>112</v>
      </c>
    </row>
    <row r="79" spans="1:25" x14ac:dyDescent="0.15">
      <c r="A79" s="242" t="s">
        <v>111</v>
      </c>
      <c r="B79" s="257">
        <v>131</v>
      </c>
      <c r="C79" s="8" t="s">
        <v>40</v>
      </c>
      <c r="D79" s="257">
        <v>115</v>
      </c>
      <c r="E79" s="8" t="s">
        <v>8</v>
      </c>
      <c r="F79" s="257">
        <v>181</v>
      </c>
      <c r="G79" s="8" t="s">
        <v>11</v>
      </c>
      <c r="H79" s="257">
        <v>129</v>
      </c>
      <c r="I79" s="8" t="s">
        <v>6</v>
      </c>
      <c r="J79" s="257">
        <v>129</v>
      </c>
      <c r="K79" s="8" t="s">
        <v>44</v>
      </c>
      <c r="L79" s="257">
        <v>132</v>
      </c>
      <c r="M79" s="8" t="s">
        <v>56</v>
      </c>
      <c r="N79" s="257">
        <v>127</v>
      </c>
      <c r="O79" s="8" t="s">
        <v>41</v>
      </c>
      <c r="P79" s="257">
        <v>133</v>
      </c>
      <c r="Q79" s="8"/>
      <c r="R79" s="257"/>
      <c r="S79" s="8"/>
      <c r="T79" s="257"/>
      <c r="U79" s="8"/>
      <c r="V79" s="8"/>
      <c r="W79" s="23"/>
      <c r="X79" s="256">
        <v>124.09090909090909</v>
      </c>
      <c r="Y79" s="1" t="s">
        <v>111</v>
      </c>
    </row>
    <row r="80" spans="1:25" x14ac:dyDescent="0.15">
      <c r="A80" s="242" t="s">
        <v>110</v>
      </c>
      <c r="B80" s="257">
        <v>230</v>
      </c>
      <c r="C80" s="8" t="s">
        <v>8</v>
      </c>
      <c r="D80" s="257">
        <v>225</v>
      </c>
      <c r="E80" s="8" t="s">
        <v>44</v>
      </c>
      <c r="F80" s="257">
        <v>248</v>
      </c>
      <c r="G80" s="8" t="s">
        <v>196</v>
      </c>
      <c r="H80" s="257">
        <v>227</v>
      </c>
      <c r="I80" s="8" t="s">
        <v>23</v>
      </c>
      <c r="J80" s="257">
        <v>259</v>
      </c>
      <c r="K80" s="8" t="s">
        <v>194</v>
      </c>
      <c r="L80" s="257">
        <v>189</v>
      </c>
      <c r="M80" s="8" t="s">
        <v>207</v>
      </c>
      <c r="N80" s="257">
        <v>191</v>
      </c>
      <c r="O80" s="8" t="s">
        <v>40</v>
      </c>
      <c r="P80" s="257">
        <v>357</v>
      </c>
      <c r="Q80" s="8" t="s">
        <v>6</v>
      </c>
      <c r="R80" s="257">
        <v>345</v>
      </c>
      <c r="S80" s="8" t="s">
        <v>41</v>
      </c>
      <c r="T80" s="257">
        <v>185</v>
      </c>
      <c r="U80" s="8" t="s">
        <v>20</v>
      </c>
      <c r="V80" s="257">
        <v>253</v>
      </c>
      <c r="W80" s="23"/>
      <c r="Y80" s="1" t="s">
        <v>110</v>
      </c>
    </row>
    <row r="81" spans="1:25" x14ac:dyDescent="0.15">
      <c r="A81" s="242" t="s">
        <v>96</v>
      </c>
      <c r="B81" s="257">
        <v>126</v>
      </c>
      <c r="C81" s="8" t="s">
        <v>41</v>
      </c>
      <c r="D81" s="257">
        <v>127</v>
      </c>
      <c r="E81" s="8" t="s">
        <v>8</v>
      </c>
      <c r="F81" s="257">
        <v>114</v>
      </c>
      <c r="G81" s="8" t="s">
        <v>40</v>
      </c>
      <c r="H81" s="257">
        <v>133</v>
      </c>
      <c r="I81" s="8" t="s">
        <v>6</v>
      </c>
      <c r="J81" s="257">
        <v>125</v>
      </c>
      <c r="K81" s="8" t="s">
        <v>206</v>
      </c>
      <c r="L81" s="257">
        <v>116</v>
      </c>
      <c r="M81" s="8" t="s">
        <v>19</v>
      </c>
      <c r="N81" s="257">
        <v>128</v>
      </c>
      <c r="O81" s="8" t="s">
        <v>25</v>
      </c>
      <c r="P81" s="257">
        <v>142</v>
      </c>
      <c r="Q81" s="8" t="s">
        <v>28</v>
      </c>
      <c r="R81" s="257">
        <v>138</v>
      </c>
      <c r="S81" s="8" t="s">
        <v>20</v>
      </c>
      <c r="T81" s="257">
        <v>143</v>
      </c>
      <c r="U81" s="8" t="s">
        <v>14</v>
      </c>
      <c r="V81" s="257">
        <v>128</v>
      </c>
      <c r="W81" s="259">
        <v>129.381</v>
      </c>
      <c r="X81" s="256">
        <v>162.82814665018913</v>
      </c>
      <c r="Y81" s="1" t="s">
        <v>96</v>
      </c>
    </row>
    <row r="82" spans="1:25" x14ac:dyDescent="0.15">
      <c r="A82" s="242" t="s">
        <v>109</v>
      </c>
      <c r="B82" s="257">
        <v>116</v>
      </c>
      <c r="C82" s="8" t="s">
        <v>8</v>
      </c>
      <c r="D82" s="257">
        <v>139</v>
      </c>
      <c r="E82" s="8" t="s">
        <v>41</v>
      </c>
      <c r="F82" s="257">
        <v>120</v>
      </c>
      <c r="G82" s="8" t="s">
        <v>44</v>
      </c>
      <c r="H82" s="257">
        <v>117</v>
      </c>
      <c r="I82" s="8" t="s">
        <v>3</v>
      </c>
      <c r="J82" s="257">
        <v>65</v>
      </c>
      <c r="K82" s="8" t="s">
        <v>6</v>
      </c>
      <c r="L82" s="257">
        <v>82</v>
      </c>
      <c r="M82" s="8" t="s">
        <v>40</v>
      </c>
      <c r="N82" s="257">
        <v>114</v>
      </c>
      <c r="O82" s="8" t="s">
        <v>25</v>
      </c>
      <c r="P82" s="257">
        <v>107</v>
      </c>
      <c r="Q82" s="8" t="s">
        <v>11</v>
      </c>
      <c r="R82" s="257">
        <v>85</v>
      </c>
      <c r="S82" s="8" t="s">
        <v>56</v>
      </c>
      <c r="T82" s="257">
        <v>145</v>
      </c>
      <c r="U82" s="8" t="s">
        <v>23</v>
      </c>
      <c r="V82" s="257">
        <v>156</v>
      </c>
      <c r="W82" s="259">
        <v>125.339</v>
      </c>
      <c r="X82" s="256">
        <v>142.62616063692616</v>
      </c>
      <c r="Y82" s="1" t="s">
        <v>109</v>
      </c>
    </row>
    <row r="83" spans="1:25" x14ac:dyDescent="0.15">
      <c r="A83" s="242" t="s">
        <v>199</v>
      </c>
      <c r="B83" s="261">
        <v>123</v>
      </c>
      <c r="C83" s="196" t="s">
        <v>8</v>
      </c>
      <c r="D83" s="261">
        <v>141</v>
      </c>
      <c r="E83" s="196" t="s">
        <v>41</v>
      </c>
      <c r="F83" s="261">
        <v>118</v>
      </c>
      <c r="G83" s="196" t="s">
        <v>40</v>
      </c>
      <c r="H83" s="261">
        <v>130</v>
      </c>
      <c r="I83" s="196" t="s">
        <v>6</v>
      </c>
      <c r="J83" s="261">
        <v>116</v>
      </c>
      <c r="K83" s="196" t="s">
        <v>44</v>
      </c>
      <c r="L83" s="261">
        <v>112</v>
      </c>
      <c r="M83" s="196" t="s">
        <v>25</v>
      </c>
      <c r="N83" s="261">
        <v>91</v>
      </c>
      <c r="O83" s="196" t="s">
        <v>3</v>
      </c>
      <c r="P83" s="261">
        <v>77</v>
      </c>
      <c r="Q83" s="196" t="s">
        <v>24</v>
      </c>
      <c r="R83" s="261">
        <v>89</v>
      </c>
      <c r="S83" s="196" t="s">
        <v>19</v>
      </c>
      <c r="T83" s="261">
        <v>90</v>
      </c>
      <c r="U83" s="196" t="s">
        <v>11</v>
      </c>
      <c r="V83" s="261">
        <v>106</v>
      </c>
      <c r="W83" s="262">
        <v>147.82499999999999</v>
      </c>
      <c r="X83" s="256">
        <v>142.52305290937338</v>
      </c>
      <c r="Y83" s="1" t="s">
        <v>235</v>
      </c>
    </row>
    <row r="84" spans="1:25" x14ac:dyDescent="0.15">
      <c r="A84" s="243" t="s">
        <v>22</v>
      </c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8"/>
    </row>
    <row r="85" spans="1:25" x14ac:dyDescent="0.15">
      <c r="A85" s="242" t="s">
        <v>86</v>
      </c>
      <c r="B85" s="257">
        <v>829</v>
      </c>
      <c r="C85" s="8" t="s">
        <v>13</v>
      </c>
      <c r="D85" s="257">
        <v>294</v>
      </c>
      <c r="E85" s="8" t="s">
        <v>8</v>
      </c>
      <c r="F85" s="257">
        <v>2579</v>
      </c>
      <c r="G85" s="8"/>
      <c r="H85" s="257"/>
      <c r="I85" s="8"/>
      <c r="J85" s="257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23"/>
      <c r="Y85" s="1" t="s">
        <v>86</v>
      </c>
    </row>
    <row r="86" spans="1:25" x14ac:dyDescent="0.15">
      <c r="A86" s="242" t="s">
        <v>108</v>
      </c>
      <c r="B86" s="257">
        <v>1224</v>
      </c>
      <c r="C86" s="8" t="s">
        <v>40</v>
      </c>
      <c r="D86" s="257">
        <v>1261</v>
      </c>
      <c r="E86" s="8" t="s">
        <v>41</v>
      </c>
      <c r="F86" s="257">
        <v>1330</v>
      </c>
      <c r="G86" s="8" t="s">
        <v>3</v>
      </c>
      <c r="H86" s="257">
        <v>1260</v>
      </c>
      <c r="I86" s="8" t="s">
        <v>6</v>
      </c>
      <c r="J86" s="257">
        <v>918</v>
      </c>
      <c r="K86" s="8" t="s">
        <v>1</v>
      </c>
      <c r="L86" s="257">
        <v>1343</v>
      </c>
      <c r="M86" s="8" t="s">
        <v>8</v>
      </c>
      <c r="N86" s="257">
        <v>1284</v>
      </c>
      <c r="O86" s="8" t="s">
        <v>11</v>
      </c>
      <c r="P86" s="257">
        <v>1020</v>
      </c>
      <c r="Q86" s="8" t="s">
        <v>20</v>
      </c>
      <c r="R86" s="257">
        <v>1199</v>
      </c>
      <c r="S86" s="8" t="s">
        <v>56</v>
      </c>
      <c r="T86" s="257">
        <v>1497</v>
      </c>
      <c r="U86" s="8" t="s">
        <v>208</v>
      </c>
      <c r="V86" s="257">
        <v>1022</v>
      </c>
      <c r="W86" s="259">
        <v>1347.499</v>
      </c>
      <c r="X86" s="256">
        <v>1371.5088351013883</v>
      </c>
      <c r="Y86" s="1" t="s">
        <v>108</v>
      </c>
    </row>
    <row r="87" spans="1:25" x14ac:dyDescent="0.15">
      <c r="A87" s="242" t="s">
        <v>107</v>
      </c>
      <c r="B87" s="257">
        <v>970</v>
      </c>
      <c r="C87" s="8" t="s">
        <v>40</v>
      </c>
      <c r="D87" s="257">
        <v>821</v>
      </c>
      <c r="E87" s="8" t="s">
        <v>8</v>
      </c>
      <c r="F87" s="257">
        <v>1016</v>
      </c>
      <c r="G87" s="8" t="s">
        <v>41</v>
      </c>
      <c r="H87" s="257">
        <v>1166</v>
      </c>
      <c r="I87" s="8" t="s">
        <v>3</v>
      </c>
      <c r="J87" s="257">
        <v>799</v>
      </c>
      <c r="K87" s="8" t="s">
        <v>11</v>
      </c>
      <c r="L87" s="257">
        <v>1058</v>
      </c>
      <c r="M87" s="8" t="s">
        <v>6</v>
      </c>
      <c r="N87" s="257">
        <v>968</v>
      </c>
      <c r="O87" s="8" t="s">
        <v>20</v>
      </c>
      <c r="P87" s="257">
        <v>845</v>
      </c>
      <c r="Q87" s="8" t="s">
        <v>1</v>
      </c>
      <c r="R87" s="257">
        <v>1409</v>
      </c>
      <c r="S87" s="8" t="s">
        <v>208</v>
      </c>
      <c r="T87" s="257">
        <v>759</v>
      </c>
      <c r="U87" s="8" t="s">
        <v>44</v>
      </c>
      <c r="V87" s="257">
        <v>1019</v>
      </c>
      <c r="W87" s="259">
        <v>1347.4839999999999</v>
      </c>
      <c r="X87" s="256">
        <v>1253.086038124678</v>
      </c>
      <c r="Y87" s="1" t="s">
        <v>107</v>
      </c>
    </row>
    <row r="88" spans="1:25" x14ac:dyDescent="0.15">
      <c r="A88" s="242" t="s">
        <v>106</v>
      </c>
      <c r="B88" s="257">
        <v>6768</v>
      </c>
      <c r="C88" s="8" t="s">
        <v>8</v>
      </c>
      <c r="D88" s="257">
        <v>5118</v>
      </c>
      <c r="E88" s="8" t="s">
        <v>41</v>
      </c>
      <c r="F88" s="257">
        <v>4063</v>
      </c>
      <c r="G88" s="8" t="s">
        <v>0</v>
      </c>
      <c r="H88" s="257">
        <v>7731</v>
      </c>
      <c r="I88" s="8" t="s">
        <v>40</v>
      </c>
      <c r="J88" s="257">
        <v>10702</v>
      </c>
      <c r="K88" s="8" t="s">
        <v>6</v>
      </c>
      <c r="L88" s="257">
        <v>10012</v>
      </c>
      <c r="M88" s="8" t="s">
        <v>185</v>
      </c>
      <c r="N88" s="257">
        <v>14257</v>
      </c>
      <c r="O88" s="8" t="s">
        <v>3</v>
      </c>
      <c r="P88" s="257">
        <v>4881</v>
      </c>
      <c r="Q88" s="8" t="s">
        <v>20</v>
      </c>
      <c r="R88" s="257">
        <v>42369</v>
      </c>
      <c r="S88" s="8" t="s">
        <v>11</v>
      </c>
      <c r="T88" s="257">
        <v>1605</v>
      </c>
      <c r="U88" s="8" t="s">
        <v>188</v>
      </c>
      <c r="V88" s="257">
        <v>5084</v>
      </c>
      <c r="W88" s="259">
        <v>17151.638999999999</v>
      </c>
      <c r="X88" s="256">
        <v>5359.872611464968</v>
      </c>
      <c r="Y88" s="1" t="s">
        <v>106</v>
      </c>
    </row>
    <row r="89" spans="1:25" x14ac:dyDescent="0.15">
      <c r="A89" s="242" t="s">
        <v>105</v>
      </c>
      <c r="B89" s="257">
        <v>437</v>
      </c>
      <c r="C89" s="8" t="s">
        <v>41</v>
      </c>
      <c r="D89" s="257">
        <v>439</v>
      </c>
      <c r="E89" s="8" t="s">
        <v>1</v>
      </c>
      <c r="F89" s="257">
        <v>417</v>
      </c>
      <c r="G89" s="8" t="s">
        <v>40</v>
      </c>
      <c r="H89" s="257">
        <v>447</v>
      </c>
      <c r="I89" s="8" t="s">
        <v>6</v>
      </c>
      <c r="J89" s="257">
        <v>430</v>
      </c>
      <c r="K89" s="8" t="s">
        <v>20</v>
      </c>
      <c r="L89" s="257">
        <v>508</v>
      </c>
      <c r="M89" s="8" t="s">
        <v>8</v>
      </c>
      <c r="N89" s="257">
        <v>427</v>
      </c>
      <c r="O89" s="8" t="s">
        <v>186</v>
      </c>
      <c r="P89" s="257">
        <v>329</v>
      </c>
      <c r="Q89" s="8" t="s">
        <v>0</v>
      </c>
      <c r="R89" s="257">
        <v>472</v>
      </c>
      <c r="S89" s="8" t="s">
        <v>209</v>
      </c>
      <c r="T89" s="257">
        <v>616</v>
      </c>
      <c r="U89" s="8" t="s">
        <v>14</v>
      </c>
      <c r="V89" s="257">
        <v>511</v>
      </c>
      <c r="W89" s="259">
        <v>483.37900000000002</v>
      </c>
      <c r="X89" s="256">
        <v>1585</v>
      </c>
      <c r="Y89" s="1" t="s">
        <v>105</v>
      </c>
    </row>
    <row r="90" spans="1:25" x14ac:dyDescent="0.15">
      <c r="A90" s="242" t="s">
        <v>79</v>
      </c>
      <c r="B90" s="257">
        <v>1920</v>
      </c>
      <c r="C90" s="8" t="s">
        <v>8</v>
      </c>
      <c r="D90" s="257">
        <v>1945</v>
      </c>
      <c r="E90" s="8" t="s">
        <v>16</v>
      </c>
      <c r="F90" s="257">
        <v>1991</v>
      </c>
      <c r="G90" s="8" t="s">
        <v>23</v>
      </c>
      <c r="H90" s="257">
        <v>1782</v>
      </c>
      <c r="I90" s="8" t="s">
        <v>44</v>
      </c>
      <c r="J90" s="257">
        <v>2009</v>
      </c>
      <c r="K90" s="8" t="s">
        <v>41</v>
      </c>
      <c r="L90" s="257">
        <v>2018</v>
      </c>
      <c r="M90" s="8" t="s">
        <v>3</v>
      </c>
      <c r="N90" s="257">
        <v>920</v>
      </c>
      <c r="O90" s="8" t="s">
        <v>14</v>
      </c>
      <c r="P90" s="257">
        <v>2038</v>
      </c>
      <c r="Q90" s="8" t="s">
        <v>40</v>
      </c>
      <c r="R90" s="257">
        <v>1620</v>
      </c>
      <c r="S90" s="8" t="s">
        <v>6</v>
      </c>
      <c r="T90" s="257">
        <v>1983</v>
      </c>
      <c r="U90" s="8" t="s">
        <v>210</v>
      </c>
      <c r="V90" s="257">
        <v>2214</v>
      </c>
      <c r="W90" s="259"/>
      <c r="X90" s="256">
        <v>1094</v>
      </c>
      <c r="Y90" s="1" t="s">
        <v>79</v>
      </c>
    </row>
    <row r="91" spans="1:25" x14ac:dyDescent="0.15">
      <c r="A91" s="242" t="s">
        <v>104</v>
      </c>
      <c r="B91" s="257">
        <v>2219</v>
      </c>
      <c r="C91" s="8" t="s">
        <v>8</v>
      </c>
      <c r="D91" s="257">
        <v>1713</v>
      </c>
      <c r="E91" s="8" t="s">
        <v>44</v>
      </c>
      <c r="F91" s="257">
        <v>2408</v>
      </c>
      <c r="G91" s="8" t="s">
        <v>23</v>
      </c>
      <c r="H91" s="257">
        <v>2164</v>
      </c>
      <c r="I91" s="8" t="s">
        <v>6</v>
      </c>
      <c r="J91" s="257">
        <v>2412</v>
      </c>
      <c r="K91" s="8" t="s">
        <v>207</v>
      </c>
      <c r="L91" s="257">
        <v>2490</v>
      </c>
      <c r="M91" s="8" t="s">
        <v>3</v>
      </c>
      <c r="N91" s="257">
        <v>2891</v>
      </c>
      <c r="O91" s="8" t="s">
        <v>40</v>
      </c>
      <c r="P91" s="257">
        <v>2672</v>
      </c>
      <c r="Q91" s="8" t="s">
        <v>20</v>
      </c>
      <c r="R91" s="8">
        <v>2275</v>
      </c>
      <c r="S91" s="8"/>
      <c r="T91" s="8"/>
      <c r="U91" s="8"/>
      <c r="V91" s="8"/>
      <c r="W91" s="23"/>
      <c r="Y91" s="1" t="s">
        <v>104</v>
      </c>
    </row>
    <row r="92" spans="1:25" x14ac:dyDescent="0.15">
      <c r="A92" s="242" t="s">
        <v>103</v>
      </c>
      <c r="B92" s="257">
        <v>320</v>
      </c>
      <c r="C92" s="8" t="s">
        <v>8</v>
      </c>
      <c r="D92" s="257">
        <v>297</v>
      </c>
      <c r="E92" s="8" t="s">
        <v>40</v>
      </c>
      <c r="F92" s="257">
        <v>301</v>
      </c>
      <c r="G92" s="8" t="s">
        <v>6</v>
      </c>
      <c r="H92" s="257">
        <v>347</v>
      </c>
      <c r="I92" s="8" t="s">
        <v>41</v>
      </c>
      <c r="J92" s="257">
        <v>332</v>
      </c>
      <c r="K92" s="8" t="s">
        <v>3</v>
      </c>
      <c r="L92" s="257">
        <v>239</v>
      </c>
      <c r="M92" s="8" t="s">
        <v>11</v>
      </c>
      <c r="N92" s="257">
        <v>412</v>
      </c>
      <c r="O92" s="8" t="s">
        <v>20</v>
      </c>
      <c r="P92" s="257">
        <v>304</v>
      </c>
      <c r="Q92" s="8" t="s">
        <v>1</v>
      </c>
      <c r="R92" s="257">
        <v>266</v>
      </c>
      <c r="S92" s="8" t="s">
        <v>56</v>
      </c>
      <c r="T92" s="257">
        <v>586</v>
      </c>
      <c r="U92" s="8" t="s">
        <v>10</v>
      </c>
      <c r="V92" s="257">
        <v>459</v>
      </c>
      <c r="W92" s="259"/>
      <c r="X92" s="256">
        <v>374.01620752122352</v>
      </c>
      <c r="Y92" s="1" t="s">
        <v>103</v>
      </c>
    </row>
    <row r="93" spans="1:25" x14ac:dyDescent="0.15">
      <c r="A93" s="242" t="s">
        <v>102</v>
      </c>
      <c r="B93" s="257">
        <v>857</v>
      </c>
      <c r="C93" s="8" t="s">
        <v>8</v>
      </c>
      <c r="D93" s="257">
        <v>981</v>
      </c>
      <c r="E93" s="8" t="s">
        <v>41</v>
      </c>
      <c r="F93" s="257">
        <v>777</v>
      </c>
      <c r="G93" s="8" t="s">
        <v>56</v>
      </c>
      <c r="H93" s="257">
        <v>1001</v>
      </c>
      <c r="I93" s="8" t="s">
        <v>6</v>
      </c>
      <c r="J93" s="257">
        <v>604</v>
      </c>
      <c r="K93" s="8" t="s">
        <v>40</v>
      </c>
      <c r="L93" s="257">
        <v>597</v>
      </c>
      <c r="M93" s="8" t="s">
        <v>20</v>
      </c>
      <c r="N93" s="257">
        <v>833</v>
      </c>
      <c r="O93" s="8" t="s">
        <v>211</v>
      </c>
      <c r="P93" s="257">
        <v>537</v>
      </c>
      <c r="Q93" s="8" t="s">
        <v>11</v>
      </c>
      <c r="R93" s="257">
        <v>742</v>
      </c>
      <c r="S93" s="8" t="s">
        <v>212</v>
      </c>
      <c r="T93" s="257">
        <v>639</v>
      </c>
      <c r="U93" s="8" t="s">
        <v>213</v>
      </c>
      <c r="V93" s="257">
        <v>676</v>
      </c>
      <c r="W93" s="259"/>
      <c r="X93" s="256">
        <v>937.95843520782398</v>
      </c>
      <c r="Y93" s="1" t="s">
        <v>102</v>
      </c>
    </row>
    <row r="94" spans="1:25" x14ac:dyDescent="0.15">
      <c r="A94" s="242" t="s">
        <v>101</v>
      </c>
      <c r="B94" s="257">
        <v>2465</v>
      </c>
      <c r="C94" s="8" t="s">
        <v>20</v>
      </c>
      <c r="D94" s="257">
        <v>1308</v>
      </c>
      <c r="E94" s="8" t="s">
        <v>41</v>
      </c>
      <c r="F94" s="257">
        <v>3902</v>
      </c>
      <c r="G94" s="8" t="s">
        <v>0</v>
      </c>
      <c r="H94" s="257">
        <v>4711</v>
      </c>
      <c r="I94" s="8" t="s">
        <v>11</v>
      </c>
      <c r="J94" s="257">
        <v>3050</v>
      </c>
      <c r="K94" s="8" t="s">
        <v>1</v>
      </c>
      <c r="L94" s="257">
        <v>853</v>
      </c>
      <c r="M94" s="8" t="s">
        <v>8</v>
      </c>
      <c r="N94" s="257">
        <v>2971</v>
      </c>
      <c r="O94" s="8"/>
      <c r="P94" s="257"/>
      <c r="Q94" s="8"/>
      <c r="R94" s="8"/>
      <c r="S94" s="8"/>
      <c r="T94" s="8"/>
      <c r="U94" s="8"/>
      <c r="V94" s="8"/>
      <c r="W94" s="23"/>
      <c r="Y94" s="1" t="s">
        <v>101</v>
      </c>
    </row>
    <row r="95" spans="1:25" x14ac:dyDescent="0.15">
      <c r="A95" s="242" t="s">
        <v>236</v>
      </c>
      <c r="B95" s="257">
        <v>1155</v>
      </c>
      <c r="C95" s="8" t="s">
        <v>8</v>
      </c>
      <c r="D95" s="257">
        <v>1272</v>
      </c>
      <c r="E95" s="8" t="s">
        <v>40</v>
      </c>
      <c r="F95" s="257">
        <v>501</v>
      </c>
      <c r="G95" s="8" t="s">
        <v>41</v>
      </c>
      <c r="H95" s="257">
        <v>3497</v>
      </c>
      <c r="I95" s="8" t="s">
        <v>20</v>
      </c>
      <c r="J95" s="257">
        <v>380</v>
      </c>
      <c r="K95" s="8" t="s">
        <v>6</v>
      </c>
      <c r="L95" s="257">
        <v>425</v>
      </c>
      <c r="M95" s="8" t="s">
        <v>186</v>
      </c>
      <c r="N95" s="8">
        <v>1864</v>
      </c>
      <c r="O95" s="8"/>
      <c r="P95" s="8"/>
      <c r="Q95" s="8"/>
      <c r="R95" s="8"/>
      <c r="S95" s="8"/>
      <c r="T95" s="8"/>
      <c r="U95" s="8"/>
      <c r="V95" s="8"/>
      <c r="W95" s="23"/>
      <c r="Y95" s="1" t="s">
        <v>237</v>
      </c>
    </row>
    <row r="96" spans="1:25" x14ac:dyDescent="0.15">
      <c r="A96" s="242" t="s">
        <v>99</v>
      </c>
      <c r="B96" s="257">
        <v>730</v>
      </c>
      <c r="C96" s="8" t="s">
        <v>8</v>
      </c>
      <c r="D96" s="257">
        <v>769</v>
      </c>
      <c r="E96" s="8" t="s">
        <v>11</v>
      </c>
      <c r="F96" s="257">
        <v>852</v>
      </c>
      <c r="G96" s="8" t="s">
        <v>40</v>
      </c>
      <c r="H96" s="257">
        <v>738</v>
      </c>
      <c r="I96" s="8" t="s">
        <v>41</v>
      </c>
      <c r="J96" s="257">
        <v>744</v>
      </c>
      <c r="K96" s="8" t="s">
        <v>6</v>
      </c>
      <c r="L96" s="257">
        <v>602</v>
      </c>
      <c r="M96" s="8" t="s">
        <v>21</v>
      </c>
      <c r="N96" s="257">
        <v>632</v>
      </c>
      <c r="O96" s="8" t="s">
        <v>1</v>
      </c>
      <c r="P96" s="257">
        <v>574</v>
      </c>
      <c r="Q96" s="8" t="s">
        <v>20</v>
      </c>
      <c r="R96" s="257">
        <v>793</v>
      </c>
      <c r="S96" s="8" t="s">
        <v>19</v>
      </c>
      <c r="T96" s="257">
        <v>595</v>
      </c>
      <c r="U96" s="8" t="s">
        <v>3</v>
      </c>
      <c r="V96" s="257">
        <v>478</v>
      </c>
      <c r="W96" s="259">
        <v>557.05600000000004</v>
      </c>
      <c r="X96" s="256">
        <v>463.94963383084752</v>
      </c>
      <c r="Y96" s="1" t="s">
        <v>99</v>
      </c>
    </row>
    <row r="97" spans="1:25" x14ac:dyDescent="0.15">
      <c r="A97" s="242" t="s">
        <v>199</v>
      </c>
      <c r="B97" s="261">
        <v>820</v>
      </c>
      <c r="C97" s="196" t="s">
        <v>8</v>
      </c>
      <c r="D97" s="261">
        <v>918</v>
      </c>
      <c r="E97" s="196" t="s">
        <v>40</v>
      </c>
      <c r="F97" s="261">
        <v>758</v>
      </c>
      <c r="G97" s="196" t="s">
        <v>41</v>
      </c>
      <c r="H97" s="261">
        <v>778</v>
      </c>
      <c r="I97" s="196" t="s">
        <v>6</v>
      </c>
      <c r="J97" s="261">
        <v>718</v>
      </c>
      <c r="K97" s="196" t="s">
        <v>11</v>
      </c>
      <c r="L97" s="261">
        <v>856</v>
      </c>
      <c r="M97" s="196" t="s">
        <v>1</v>
      </c>
      <c r="N97" s="261">
        <v>619</v>
      </c>
      <c r="O97" s="196" t="s">
        <v>3</v>
      </c>
      <c r="P97" s="261">
        <v>871</v>
      </c>
      <c r="Q97" s="196" t="s">
        <v>20</v>
      </c>
      <c r="R97" s="261">
        <v>760</v>
      </c>
      <c r="S97" s="196" t="s">
        <v>21</v>
      </c>
      <c r="T97" s="261">
        <v>636</v>
      </c>
      <c r="U97" s="196" t="s">
        <v>19</v>
      </c>
      <c r="V97" s="261">
        <v>595</v>
      </c>
      <c r="W97" s="262">
        <v>826.18600000000004</v>
      </c>
      <c r="X97" s="256">
        <v>868.90895531301169</v>
      </c>
      <c r="Y97" s="1" t="s">
        <v>235</v>
      </c>
    </row>
    <row r="98" spans="1:25" x14ac:dyDescent="0.15">
      <c r="A98" s="243" t="s">
        <v>18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8"/>
    </row>
    <row r="99" spans="1:25" x14ac:dyDescent="0.15">
      <c r="A99" s="242" t="s">
        <v>98</v>
      </c>
      <c r="B99" s="257">
        <v>160</v>
      </c>
      <c r="C99" s="8" t="s">
        <v>8</v>
      </c>
      <c r="D99" s="257">
        <v>140</v>
      </c>
      <c r="E99" s="8" t="s">
        <v>40</v>
      </c>
      <c r="F99" s="257">
        <v>207</v>
      </c>
      <c r="G99" s="8" t="s">
        <v>41</v>
      </c>
      <c r="H99" s="257">
        <v>208</v>
      </c>
      <c r="I99" s="8" t="s">
        <v>20</v>
      </c>
      <c r="J99" s="257">
        <v>110</v>
      </c>
      <c r="K99" s="8" t="s">
        <v>1</v>
      </c>
      <c r="L99" s="257">
        <v>112</v>
      </c>
      <c r="M99" s="8" t="s">
        <v>6</v>
      </c>
      <c r="N99" s="257">
        <v>101</v>
      </c>
      <c r="O99" s="8" t="s">
        <v>215</v>
      </c>
      <c r="P99" s="257">
        <v>71</v>
      </c>
      <c r="Q99" s="8" t="s">
        <v>2</v>
      </c>
      <c r="R99" s="257">
        <v>122</v>
      </c>
      <c r="S99" s="8" t="s">
        <v>16</v>
      </c>
      <c r="T99" s="257">
        <v>180</v>
      </c>
      <c r="U99" s="8" t="s">
        <v>216</v>
      </c>
      <c r="V99" s="257">
        <v>166</v>
      </c>
      <c r="W99" s="259">
        <v>386.07</v>
      </c>
      <c r="X99" s="256">
        <v>103.7155669442665</v>
      </c>
      <c r="Y99" s="1" t="s">
        <v>98</v>
      </c>
    </row>
    <row r="100" spans="1:25" x14ac:dyDescent="0.15">
      <c r="A100" s="242" t="s">
        <v>238</v>
      </c>
      <c r="B100" s="257">
        <v>236</v>
      </c>
      <c r="C100" s="8" t="s">
        <v>41</v>
      </c>
      <c r="D100" s="257">
        <v>236</v>
      </c>
      <c r="E100" s="8"/>
      <c r="F100" s="25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23"/>
      <c r="Y100" s="1" t="s">
        <v>78</v>
      </c>
    </row>
    <row r="101" spans="1:25" x14ac:dyDescent="0.15">
      <c r="A101" s="242" t="s">
        <v>96</v>
      </c>
      <c r="B101" s="257">
        <v>202</v>
      </c>
      <c r="C101" s="8" t="s">
        <v>41</v>
      </c>
      <c r="D101" s="257">
        <v>191</v>
      </c>
      <c r="E101" s="8" t="s">
        <v>4</v>
      </c>
      <c r="F101" s="257">
        <v>237</v>
      </c>
      <c r="G101" s="8" t="s">
        <v>6</v>
      </c>
      <c r="H101" s="257">
        <v>183</v>
      </c>
      <c r="I101" s="8" t="s">
        <v>20</v>
      </c>
      <c r="J101" s="257">
        <v>202</v>
      </c>
      <c r="K101" s="8" t="s">
        <v>8</v>
      </c>
      <c r="L101" s="257">
        <v>212</v>
      </c>
      <c r="M101" s="8" t="s">
        <v>40</v>
      </c>
      <c r="N101" s="257">
        <v>213</v>
      </c>
      <c r="O101" s="8" t="s">
        <v>17</v>
      </c>
      <c r="P101" s="257">
        <v>190</v>
      </c>
      <c r="Q101" s="8" t="s">
        <v>3</v>
      </c>
      <c r="R101" s="257">
        <v>166</v>
      </c>
      <c r="S101" s="8" t="s">
        <v>16</v>
      </c>
      <c r="T101" s="257">
        <v>158</v>
      </c>
      <c r="U101" s="8" t="s">
        <v>1</v>
      </c>
      <c r="V101" s="257">
        <v>145</v>
      </c>
      <c r="W101" s="259"/>
      <c r="X101" s="256">
        <v>206.32388303497399</v>
      </c>
      <c r="Y101" s="1" t="s">
        <v>96</v>
      </c>
    </row>
    <row r="102" spans="1:25" x14ac:dyDescent="0.15">
      <c r="A102" s="242" t="s">
        <v>95</v>
      </c>
      <c r="B102" s="257">
        <v>294</v>
      </c>
      <c r="C102" s="8" t="s">
        <v>41</v>
      </c>
      <c r="D102" s="257">
        <v>288</v>
      </c>
      <c r="E102" s="8" t="s">
        <v>20</v>
      </c>
      <c r="F102" s="257">
        <v>281</v>
      </c>
      <c r="G102" s="8" t="s">
        <v>8</v>
      </c>
      <c r="H102" s="257">
        <v>248</v>
      </c>
      <c r="I102" s="8" t="s">
        <v>40</v>
      </c>
      <c r="J102" s="257">
        <v>306</v>
      </c>
      <c r="K102" s="8" t="s">
        <v>6</v>
      </c>
      <c r="L102" s="257">
        <v>419</v>
      </c>
      <c r="M102" s="8" t="s">
        <v>3</v>
      </c>
      <c r="N102" s="257">
        <v>338</v>
      </c>
      <c r="O102" s="8" t="s">
        <v>16</v>
      </c>
      <c r="P102" s="257">
        <v>138</v>
      </c>
      <c r="Q102" s="8" t="s">
        <v>11</v>
      </c>
      <c r="R102" s="257">
        <v>224</v>
      </c>
      <c r="S102" s="8" t="s">
        <v>1</v>
      </c>
      <c r="T102" s="257">
        <v>509</v>
      </c>
      <c r="U102" s="8" t="s">
        <v>2</v>
      </c>
      <c r="V102" s="257">
        <v>371</v>
      </c>
      <c r="W102" s="259">
        <v>372.56299999999999</v>
      </c>
      <c r="X102" s="256">
        <v>245.1919352614087</v>
      </c>
      <c r="Y102" s="1" t="s">
        <v>95</v>
      </c>
    </row>
    <row r="103" spans="1:25" x14ac:dyDescent="0.15">
      <c r="A103" s="242" t="s">
        <v>199</v>
      </c>
      <c r="B103" s="261">
        <v>232</v>
      </c>
      <c r="C103" s="196" t="s">
        <v>41</v>
      </c>
      <c r="D103" s="261">
        <v>246</v>
      </c>
      <c r="E103" s="196" t="s">
        <v>8</v>
      </c>
      <c r="F103" s="261">
        <v>206</v>
      </c>
      <c r="G103" s="196" t="s">
        <v>20</v>
      </c>
      <c r="H103" s="261">
        <v>232</v>
      </c>
      <c r="I103" s="196" t="s">
        <v>40</v>
      </c>
      <c r="J103" s="261">
        <v>254</v>
      </c>
      <c r="K103" s="196" t="s">
        <v>6</v>
      </c>
      <c r="L103" s="261">
        <v>238</v>
      </c>
      <c r="M103" s="196" t="s">
        <v>4</v>
      </c>
      <c r="N103" s="261">
        <v>237</v>
      </c>
      <c r="O103" s="196" t="s">
        <v>3</v>
      </c>
      <c r="P103" s="261">
        <v>236</v>
      </c>
      <c r="Q103" s="196" t="s">
        <v>17</v>
      </c>
      <c r="R103" s="261">
        <v>190</v>
      </c>
      <c r="S103" s="196" t="s">
        <v>1</v>
      </c>
      <c r="T103" s="261">
        <v>183</v>
      </c>
      <c r="U103" s="196" t="s">
        <v>16</v>
      </c>
      <c r="V103" s="261">
        <v>153</v>
      </c>
      <c r="W103" s="262">
        <v>326.32900000000001</v>
      </c>
      <c r="X103" s="256">
        <v>235.24250593022936</v>
      </c>
      <c r="Y103" s="1" t="s">
        <v>235</v>
      </c>
    </row>
    <row r="104" spans="1:25" x14ac:dyDescent="0.15">
      <c r="A104" s="243" t="s">
        <v>15</v>
      </c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8"/>
    </row>
    <row r="105" spans="1:25" x14ac:dyDescent="0.15">
      <c r="A105" s="242" t="s">
        <v>94</v>
      </c>
      <c r="B105" s="257">
        <v>112</v>
      </c>
      <c r="C105" s="8" t="s">
        <v>6</v>
      </c>
      <c r="D105" s="257">
        <v>115</v>
      </c>
      <c r="E105" s="8" t="s">
        <v>8</v>
      </c>
      <c r="F105" s="257">
        <v>107</v>
      </c>
      <c r="G105" s="8" t="s">
        <v>41</v>
      </c>
      <c r="H105" s="257">
        <v>114</v>
      </c>
      <c r="I105" s="8" t="s">
        <v>20</v>
      </c>
      <c r="J105" s="257">
        <v>98</v>
      </c>
      <c r="K105" s="8" t="s">
        <v>40</v>
      </c>
      <c r="L105" s="257">
        <v>121</v>
      </c>
      <c r="M105" s="8" t="s">
        <v>44</v>
      </c>
      <c r="N105" s="257">
        <v>119</v>
      </c>
      <c r="O105" s="8" t="s">
        <v>4</v>
      </c>
      <c r="P105" s="257">
        <v>188</v>
      </c>
      <c r="Q105" s="8" t="s">
        <v>218</v>
      </c>
      <c r="R105" s="257">
        <v>109</v>
      </c>
      <c r="S105" s="8"/>
      <c r="T105" s="257"/>
      <c r="U105" s="8"/>
      <c r="V105" s="8"/>
      <c r="W105" s="23"/>
      <c r="Y105" s="1" t="s">
        <v>94</v>
      </c>
    </row>
    <row r="106" spans="1:25" x14ac:dyDescent="0.15">
      <c r="A106" s="242" t="s">
        <v>93</v>
      </c>
      <c r="B106" s="257">
        <v>126</v>
      </c>
      <c r="C106" s="8" t="s">
        <v>41</v>
      </c>
      <c r="D106" s="257">
        <v>123</v>
      </c>
      <c r="E106" s="8" t="s">
        <v>8</v>
      </c>
      <c r="F106" s="257">
        <v>141</v>
      </c>
      <c r="G106" s="8" t="s">
        <v>4</v>
      </c>
      <c r="H106" s="257">
        <v>117</v>
      </c>
      <c r="I106" s="8" t="s">
        <v>40</v>
      </c>
      <c r="J106" s="257">
        <v>133</v>
      </c>
      <c r="K106" s="8" t="s">
        <v>6</v>
      </c>
      <c r="L106" s="257">
        <v>118</v>
      </c>
      <c r="M106" s="8" t="s">
        <v>20</v>
      </c>
      <c r="N106" s="257">
        <v>110</v>
      </c>
      <c r="O106" s="8" t="s">
        <v>1</v>
      </c>
      <c r="P106" s="257">
        <v>119</v>
      </c>
      <c r="Q106" s="8" t="s">
        <v>3</v>
      </c>
      <c r="R106" s="257">
        <v>119</v>
      </c>
      <c r="S106" s="8" t="s">
        <v>2</v>
      </c>
      <c r="T106" s="257">
        <v>200</v>
      </c>
      <c r="U106" s="8" t="s">
        <v>14</v>
      </c>
      <c r="V106" s="257">
        <v>126</v>
      </c>
      <c r="W106" s="259"/>
      <c r="X106" s="256">
        <v>133.17218919302803</v>
      </c>
      <c r="Y106" s="1" t="s">
        <v>93</v>
      </c>
    </row>
    <row r="107" spans="1:25" x14ac:dyDescent="0.15">
      <c r="A107" s="242" t="s">
        <v>92</v>
      </c>
      <c r="B107" s="257">
        <v>108</v>
      </c>
      <c r="C107" s="8" t="s">
        <v>41</v>
      </c>
      <c r="D107" s="257">
        <v>108</v>
      </c>
      <c r="E107" s="8" t="s">
        <v>40</v>
      </c>
      <c r="F107" s="257">
        <v>103</v>
      </c>
      <c r="G107" s="8" t="s">
        <v>6</v>
      </c>
      <c r="H107" s="257">
        <v>114</v>
      </c>
      <c r="I107" s="8" t="s">
        <v>13</v>
      </c>
      <c r="J107" s="257">
        <v>145</v>
      </c>
      <c r="K107" s="8" t="s">
        <v>3</v>
      </c>
      <c r="L107" s="257">
        <v>110</v>
      </c>
      <c r="M107" s="8" t="s">
        <v>0</v>
      </c>
      <c r="N107" s="257">
        <v>818</v>
      </c>
      <c r="O107" s="8"/>
      <c r="P107" s="257"/>
      <c r="Q107" s="8"/>
      <c r="R107" s="257"/>
      <c r="S107" s="8"/>
      <c r="T107" s="257"/>
      <c r="U107" s="8"/>
      <c r="V107" s="8"/>
      <c r="W107" s="23"/>
      <c r="Y107" s="1" t="s">
        <v>92</v>
      </c>
    </row>
    <row r="108" spans="1:25" x14ac:dyDescent="0.15">
      <c r="A108" s="242" t="s">
        <v>91</v>
      </c>
      <c r="B108" s="257">
        <v>279</v>
      </c>
      <c r="C108" s="8" t="s">
        <v>41</v>
      </c>
      <c r="D108" s="257">
        <v>195</v>
      </c>
      <c r="E108" s="8" t="s">
        <v>0</v>
      </c>
      <c r="F108" s="257">
        <v>854</v>
      </c>
      <c r="G108" s="8" t="s">
        <v>13</v>
      </c>
      <c r="H108" s="257">
        <v>223</v>
      </c>
      <c r="I108" s="8"/>
      <c r="J108" s="257"/>
      <c r="K108" s="8"/>
      <c r="L108" s="257"/>
      <c r="M108" s="8"/>
      <c r="N108" s="257"/>
      <c r="O108" s="8"/>
      <c r="P108" s="257"/>
      <c r="Q108" s="8"/>
      <c r="R108" s="8"/>
      <c r="S108" s="8"/>
      <c r="T108" s="8"/>
      <c r="U108" s="8"/>
      <c r="V108" s="8"/>
      <c r="W108" s="23"/>
      <c r="Y108" s="1" t="s">
        <v>91</v>
      </c>
    </row>
    <row r="109" spans="1:25" x14ac:dyDescent="0.15">
      <c r="A109" s="242" t="s">
        <v>90</v>
      </c>
      <c r="B109" s="257">
        <v>139</v>
      </c>
      <c r="C109" s="8" t="s">
        <v>41</v>
      </c>
      <c r="D109" s="257">
        <v>62</v>
      </c>
      <c r="E109" s="8" t="s">
        <v>4</v>
      </c>
      <c r="F109" s="257">
        <v>277</v>
      </c>
      <c r="G109" s="8" t="s">
        <v>40</v>
      </c>
      <c r="H109" s="257">
        <v>85</v>
      </c>
      <c r="I109" s="8" t="s">
        <v>13</v>
      </c>
      <c r="J109" s="257">
        <v>61</v>
      </c>
      <c r="K109" s="8" t="s">
        <v>8</v>
      </c>
      <c r="L109" s="257">
        <v>54</v>
      </c>
      <c r="M109" s="8" t="s">
        <v>20</v>
      </c>
      <c r="N109" s="257">
        <v>78</v>
      </c>
      <c r="O109" s="8" t="s">
        <v>6</v>
      </c>
      <c r="P109" s="257">
        <v>76</v>
      </c>
      <c r="Q109" s="8" t="s">
        <v>0</v>
      </c>
      <c r="R109" s="257">
        <v>394</v>
      </c>
      <c r="S109" s="8" t="s">
        <v>16</v>
      </c>
      <c r="T109" s="257">
        <v>77</v>
      </c>
      <c r="U109" s="8"/>
      <c r="V109" s="257"/>
      <c r="W109" s="259"/>
      <c r="X109" s="256">
        <v>95.882763433356601</v>
      </c>
      <c r="Y109" s="1" t="s">
        <v>90</v>
      </c>
    </row>
    <row r="110" spans="1:25" x14ac:dyDescent="0.15">
      <c r="A110" s="242" t="s">
        <v>89</v>
      </c>
      <c r="B110" s="257">
        <v>315</v>
      </c>
      <c r="C110" s="8" t="s">
        <v>8</v>
      </c>
      <c r="D110" s="257">
        <v>340</v>
      </c>
      <c r="E110" s="8" t="s">
        <v>41</v>
      </c>
      <c r="F110" s="257">
        <v>147</v>
      </c>
      <c r="G110" s="8" t="s">
        <v>13</v>
      </c>
      <c r="H110" s="257">
        <v>125</v>
      </c>
      <c r="I110" s="8" t="s">
        <v>40</v>
      </c>
      <c r="J110" s="257">
        <v>107</v>
      </c>
      <c r="K110" s="8" t="s">
        <v>4</v>
      </c>
      <c r="L110" s="257">
        <v>432</v>
      </c>
      <c r="M110" s="8" t="s">
        <v>2</v>
      </c>
      <c r="N110" s="257">
        <v>536</v>
      </c>
      <c r="O110" s="8" t="s">
        <v>1</v>
      </c>
      <c r="P110" s="257">
        <v>257</v>
      </c>
      <c r="Q110" s="8" t="s">
        <v>0</v>
      </c>
      <c r="R110" s="257">
        <v>1352</v>
      </c>
      <c r="S110" s="8"/>
      <c r="T110" s="257"/>
      <c r="U110" s="8"/>
      <c r="V110" s="257"/>
      <c r="W110" s="259"/>
      <c r="Y110" s="1" t="s">
        <v>89</v>
      </c>
    </row>
    <row r="111" spans="1:25" x14ac:dyDescent="0.15">
      <c r="A111" s="242" t="s">
        <v>88</v>
      </c>
      <c r="B111" s="257">
        <v>107</v>
      </c>
      <c r="C111" s="8" t="s">
        <v>41</v>
      </c>
      <c r="D111" s="257">
        <v>106</v>
      </c>
      <c r="E111" s="8" t="s">
        <v>8</v>
      </c>
      <c r="F111" s="257">
        <v>115</v>
      </c>
      <c r="G111" s="8" t="s">
        <v>40</v>
      </c>
      <c r="H111" s="257">
        <v>104</v>
      </c>
      <c r="I111" s="8" t="s">
        <v>20</v>
      </c>
      <c r="J111" s="257">
        <v>94</v>
      </c>
      <c r="K111" s="8" t="s">
        <v>3</v>
      </c>
      <c r="L111" s="257">
        <v>102</v>
      </c>
      <c r="M111" s="8" t="s">
        <v>6</v>
      </c>
      <c r="N111" s="257">
        <v>102</v>
      </c>
      <c r="O111" s="8" t="s">
        <v>1</v>
      </c>
      <c r="P111" s="257">
        <v>112</v>
      </c>
      <c r="Q111" s="8" t="s">
        <v>14</v>
      </c>
      <c r="R111" s="257">
        <v>107</v>
      </c>
      <c r="S111" s="8" t="s">
        <v>11</v>
      </c>
      <c r="T111" s="257">
        <v>72</v>
      </c>
      <c r="U111" s="8" t="s">
        <v>13</v>
      </c>
      <c r="V111" s="257">
        <v>100</v>
      </c>
      <c r="W111" s="259">
        <v>144.358</v>
      </c>
      <c r="X111" s="256">
        <v>145.27519501284885</v>
      </c>
      <c r="Y111" s="1" t="s">
        <v>88</v>
      </c>
    </row>
    <row r="112" spans="1:25" x14ac:dyDescent="0.15">
      <c r="A112" s="242" t="s">
        <v>199</v>
      </c>
      <c r="B112" s="261">
        <v>118</v>
      </c>
      <c r="C112" s="196" t="s">
        <v>41</v>
      </c>
      <c r="D112" s="261">
        <v>112</v>
      </c>
      <c r="E112" s="196" t="s">
        <v>8</v>
      </c>
      <c r="F112" s="261">
        <v>136</v>
      </c>
      <c r="G112" s="196" t="s">
        <v>6</v>
      </c>
      <c r="H112" s="261">
        <v>114</v>
      </c>
      <c r="I112" s="196" t="s">
        <v>40</v>
      </c>
      <c r="J112" s="261">
        <v>112</v>
      </c>
      <c r="K112" s="196" t="s">
        <v>20</v>
      </c>
      <c r="L112" s="261">
        <v>99</v>
      </c>
      <c r="M112" s="196" t="s">
        <v>4</v>
      </c>
      <c r="N112" s="261">
        <v>124</v>
      </c>
      <c r="O112" s="196" t="s">
        <v>3</v>
      </c>
      <c r="P112" s="261">
        <v>105</v>
      </c>
      <c r="Q112" s="196" t="s">
        <v>1</v>
      </c>
      <c r="R112" s="261">
        <v>115</v>
      </c>
      <c r="S112" s="196" t="s">
        <v>14</v>
      </c>
      <c r="T112" s="261">
        <v>115</v>
      </c>
      <c r="U112" s="196" t="s">
        <v>13</v>
      </c>
      <c r="V112" s="261">
        <v>109</v>
      </c>
      <c r="W112" s="262">
        <v>141.58699999999999</v>
      </c>
      <c r="X112" s="256">
        <v>137.23887799068845</v>
      </c>
      <c r="Y112" s="1" t="s">
        <v>235</v>
      </c>
    </row>
    <row r="113" spans="1:25" x14ac:dyDescent="0.15">
      <c r="A113" s="243" t="s">
        <v>12</v>
      </c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8"/>
    </row>
    <row r="114" spans="1:25" x14ac:dyDescent="0.15">
      <c r="A114" s="242" t="s">
        <v>87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23"/>
      <c r="Y114" s="1" t="s">
        <v>87</v>
      </c>
    </row>
    <row r="115" spans="1:25" x14ac:dyDescent="0.15">
      <c r="A115" s="242" t="s">
        <v>86</v>
      </c>
      <c r="B115" s="257">
        <v>343</v>
      </c>
      <c r="C115" s="8" t="s">
        <v>41</v>
      </c>
      <c r="D115" s="257">
        <v>282</v>
      </c>
      <c r="E115" s="8" t="s">
        <v>40</v>
      </c>
      <c r="F115" s="257">
        <v>508</v>
      </c>
      <c r="G115" s="8" t="s">
        <v>8</v>
      </c>
      <c r="H115" s="257">
        <v>396</v>
      </c>
      <c r="I115" s="8" t="s">
        <v>10</v>
      </c>
      <c r="J115" s="257">
        <v>564</v>
      </c>
      <c r="K115" s="8" t="s">
        <v>13</v>
      </c>
      <c r="L115" s="257">
        <v>294</v>
      </c>
      <c r="M115" s="8" t="s">
        <v>2</v>
      </c>
      <c r="N115" s="257">
        <v>351</v>
      </c>
      <c r="O115" s="8" t="s">
        <v>6</v>
      </c>
      <c r="P115" s="257">
        <v>546</v>
      </c>
      <c r="Q115" s="8" t="s">
        <v>16</v>
      </c>
      <c r="R115" s="257">
        <v>799</v>
      </c>
      <c r="S115" s="8" t="s">
        <v>20</v>
      </c>
      <c r="T115" s="257">
        <v>576</v>
      </c>
      <c r="U115" s="8" t="s">
        <v>0</v>
      </c>
      <c r="V115" s="257">
        <v>1527</v>
      </c>
      <c r="W115" s="259">
        <v>701.68100000000004</v>
      </c>
      <c r="X115" s="256">
        <v>690.44610961052535</v>
      </c>
      <c r="Y115" s="1" t="s">
        <v>86</v>
      </c>
    </row>
    <row r="116" spans="1:25" x14ac:dyDescent="0.15">
      <c r="A116" s="242" t="s">
        <v>85</v>
      </c>
      <c r="B116" s="257">
        <v>137</v>
      </c>
      <c r="C116" s="8" t="s">
        <v>8</v>
      </c>
      <c r="D116" s="257">
        <v>112</v>
      </c>
      <c r="E116" s="8" t="s">
        <v>41</v>
      </c>
      <c r="F116" s="257">
        <v>146</v>
      </c>
      <c r="G116" s="8" t="s">
        <v>40</v>
      </c>
      <c r="H116" s="257">
        <v>192</v>
      </c>
      <c r="I116" s="8" t="s">
        <v>16</v>
      </c>
      <c r="J116" s="257">
        <v>110</v>
      </c>
      <c r="K116" s="8" t="s">
        <v>0</v>
      </c>
      <c r="L116" s="257">
        <v>764</v>
      </c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23"/>
      <c r="Y116" s="1" t="s">
        <v>85</v>
      </c>
    </row>
    <row r="117" spans="1:25" s="269" customFormat="1" x14ac:dyDescent="0.15">
      <c r="A117" s="267" t="s">
        <v>239</v>
      </c>
      <c r="B117" s="257">
        <v>1351</v>
      </c>
      <c r="C117" s="8" t="s">
        <v>40</v>
      </c>
      <c r="D117" s="257">
        <v>1224</v>
      </c>
      <c r="E117" s="8" t="s">
        <v>6</v>
      </c>
      <c r="F117" s="257">
        <v>1733</v>
      </c>
      <c r="G117" s="8"/>
      <c r="H117" s="257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23"/>
      <c r="X117" s="268"/>
      <c r="Y117" s="269" t="s">
        <v>84</v>
      </c>
    </row>
    <row r="118" spans="1:25" x14ac:dyDescent="0.15">
      <c r="A118" s="242" t="s">
        <v>83</v>
      </c>
      <c r="B118" s="257">
        <v>222</v>
      </c>
      <c r="C118" s="8" t="s">
        <v>41</v>
      </c>
      <c r="D118" s="257">
        <v>236</v>
      </c>
      <c r="E118" s="8" t="s">
        <v>8</v>
      </c>
      <c r="F118" s="257">
        <v>243</v>
      </c>
      <c r="G118" s="8" t="s">
        <v>20</v>
      </c>
      <c r="H118" s="257">
        <v>176</v>
      </c>
      <c r="I118" s="8" t="s">
        <v>11</v>
      </c>
      <c r="J118" s="257">
        <v>212</v>
      </c>
      <c r="K118" s="8" t="s">
        <v>3</v>
      </c>
      <c r="L118" s="257">
        <v>170</v>
      </c>
      <c r="M118" s="8" t="s">
        <v>1</v>
      </c>
      <c r="N118" s="257">
        <v>74</v>
      </c>
      <c r="O118" s="8" t="s">
        <v>6</v>
      </c>
      <c r="P118" s="257">
        <v>181</v>
      </c>
      <c r="Q118" s="8" t="s">
        <v>4</v>
      </c>
      <c r="R118" s="257">
        <v>160</v>
      </c>
      <c r="S118" s="8" t="s">
        <v>16</v>
      </c>
      <c r="T118" s="257">
        <v>716</v>
      </c>
      <c r="U118" s="8" t="s">
        <v>40</v>
      </c>
      <c r="V118" s="8">
        <v>271</v>
      </c>
      <c r="W118" s="23"/>
      <c r="Y118" s="1" t="s">
        <v>83</v>
      </c>
    </row>
    <row r="119" spans="1:25" x14ac:dyDescent="0.15">
      <c r="A119" s="242" t="s">
        <v>82</v>
      </c>
      <c r="B119" s="257">
        <v>2574</v>
      </c>
      <c r="C119" s="8" t="s">
        <v>219</v>
      </c>
      <c r="D119" s="257">
        <v>3931</v>
      </c>
      <c r="E119" s="8" t="s">
        <v>41</v>
      </c>
      <c r="F119" s="257">
        <v>694</v>
      </c>
      <c r="G119" s="8" t="s">
        <v>10</v>
      </c>
      <c r="H119" s="257">
        <v>1482</v>
      </c>
      <c r="I119" s="8" t="s">
        <v>11</v>
      </c>
      <c r="J119" s="257">
        <v>4172</v>
      </c>
      <c r="K119" s="8" t="s">
        <v>56</v>
      </c>
      <c r="L119" s="257">
        <v>1647</v>
      </c>
      <c r="M119" s="8"/>
      <c r="N119" s="257"/>
      <c r="O119" s="8"/>
      <c r="P119" s="257"/>
      <c r="Q119" s="8"/>
      <c r="R119" s="257"/>
      <c r="S119" s="8"/>
      <c r="T119" s="257"/>
      <c r="U119" s="8"/>
      <c r="V119" s="8"/>
      <c r="W119" s="23"/>
      <c r="Y119" s="1" t="s">
        <v>82</v>
      </c>
    </row>
    <row r="120" spans="1:25" x14ac:dyDescent="0.15">
      <c r="A120" s="242" t="s">
        <v>81</v>
      </c>
      <c r="B120" s="257">
        <v>429</v>
      </c>
      <c r="C120" s="8" t="s">
        <v>41</v>
      </c>
      <c r="D120" s="257">
        <v>438</v>
      </c>
      <c r="E120" s="8" t="s">
        <v>8</v>
      </c>
      <c r="F120" s="257">
        <v>421</v>
      </c>
      <c r="G120" s="8" t="s">
        <v>40</v>
      </c>
      <c r="H120" s="257">
        <v>378</v>
      </c>
      <c r="I120" s="8" t="s">
        <v>6</v>
      </c>
      <c r="J120" s="257">
        <v>515</v>
      </c>
      <c r="K120" s="8" t="s">
        <v>14</v>
      </c>
      <c r="L120" s="257">
        <v>294</v>
      </c>
      <c r="M120" s="8" t="s">
        <v>1</v>
      </c>
      <c r="N120" s="257">
        <v>460</v>
      </c>
      <c r="O120" s="8" t="s">
        <v>20</v>
      </c>
      <c r="P120" s="257">
        <v>453</v>
      </c>
      <c r="Q120" s="8" t="s">
        <v>0</v>
      </c>
      <c r="R120" s="257">
        <v>1357</v>
      </c>
      <c r="S120" s="8" t="s">
        <v>4</v>
      </c>
      <c r="T120" s="257">
        <v>1385</v>
      </c>
      <c r="U120" s="8" t="s">
        <v>219</v>
      </c>
      <c r="V120" s="257">
        <v>6757</v>
      </c>
      <c r="W120" s="23"/>
      <c r="X120" s="256">
        <v>3789.4736842105262</v>
      </c>
      <c r="Y120" s="1" t="s">
        <v>81</v>
      </c>
    </row>
    <row r="121" spans="1:25" x14ac:dyDescent="0.15">
      <c r="A121" s="242" t="s">
        <v>80</v>
      </c>
      <c r="B121" s="257">
        <v>168</v>
      </c>
      <c r="C121" s="8" t="s">
        <v>1</v>
      </c>
      <c r="D121" s="257">
        <v>156</v>
      </c>
      <c r="E121" s="8" t="s">
        <v>41</v>
      </c>
      <c r="F121" s="257">
        <v>176</v>
      </c>
      <c r="G121" s="8" t="s">
        <v>6</v>
      </c>
      <c r="H121" s="257">
        <v>254</v>
      </c>
      <c r="I121" s="8" t="s">
        <v>8</v>
      </c>
      <c r="J121" s="257">
        <v>132</v>
      </c>
      <c r="K121" s="8" t="s">
        <v>40</v>
      </c>
      <c r="L121" s="257">
        <v>152</v>
      </c>
      <c r="M121" s="8" t="s">
        <v>3</v>
      </c>
      <c r="N121" s="257">
        <v>125</v>
      </c>
      <c r="O121" s="8" t="s">
        <v>20</v>
      </c>
      <c r="P121" s="257">
        <v>150</v>
      </c>
      <c r="Q121" s="8" t="s">
        <v>4</v>
      </c>
      <c r="R121" s="257">
        <v>136</v>
      </c>
      <c r="S121" s="8" t="s">
        <v>220</v>
      </c>
      <c r="T121" s="257">
        <v>127</v>
      </c>
      <c r="U121" s="8" t="s">
        <v>13</v>
      </c>
      <c r="V121" s="257">
        <v>138</v>
      </c>
      <c r="W121" s="259">
        <v>167.607</v>
      </c>
      <c r="X121" s="256">
        <v>139.97381285600599</v>
      </c>
      <c r="Y121" s="1" t="s">
        <v>80</v>
      </c>
    </row>
    <row r="122" spans="1:25" x14ac:dyDescent="0.15">
      <c r="A122" s="242" t="s">
        <v>79</v>
      </c>
      <c r="B122" s="257">
        <v>202</v>
      </c>
      <c r="C122" s="8" t="s">
        <v>8</v>
      </c>
      <c r="D122" s="257">
        <v>176</v>
      </c>
      <c r="E122" s="8" t="s">
        <v>41</v>
      </c>
      <c r="F122" s="257">
        <v>249</v>
      </c>
      <c r="G122" s="8" t="s">
        <v>6</v>
      </c>
      <c r="H122" s="257">
        <v>214</v>
      </c>
      <c r="I122" s="8" t="s">
        <v>20</v>
      </c>
      <c r="J122" s="257">
        <v>171</v>
      </c>
      <c r="K122" s="8" t="s">
        <v>3</v>
      </c>
      <c r="L122" s="257">
        <v>180</v>
      </c>
      <c r="M122" s="8" t="s">
        <v>40</v>
      </c>
      <c r="N122" s="257">
        <v>220</v>
      </c>
      <c r="O122" s="8" t="s">
        <v>11</v>
      </c>
      <c r="P122" s="257">
        <v>160</v>
      </c>
      <c r="Q122" s="8" t="s">
        <v>44</v>
      </c>
      <c r="R122" s="257">
        <v>182</v>
      </c>
      <c r="S122" s="8" t="s">
        <v>1</v>
      </c>
      <c r="T122" s="257">
        <v>235</v>
      </c>
      <c r="U122" s="8" t="s">
        <v>56</v>
      </c>
      <c r="V122" s="257">
        <v>273</v>
      </c>
      <c r="W122" s="259">
        <v>204.94499999999999</v>
      </c>
      <c r="X122" s="256">
        <v>196.1157196168852</v>
      </c>
      <c r="Y122" s="1" t="s">
        <v>79</v>
      </c>
    </row>
    <row r="123" spans="1:25" x14ac:dyDescent="0.15">
      <c r="A123" s="242" t="s">
        <v>78</v>
      </c>
      <c r="B123" s="257">
        <v>181</v>
      </c>
      <c r="C123" s="8" t="s">
        <v>41</v>
      </c>
      <c r="D123" s="257">
        <v>150</v>
      </c>
      <c r="E123" s="8" t="s">
        <v>8</v>
      </c>
      <c r="F123" s="257">
        <v>150</v>
      </c>
      <c r="G123" s="8" t="s">
        <v>1</v>
      </c>
      <c r="H123" s="257">
        <v>321</v>
      </c>
      <c r="I123" s="8" t="s">
        <v>40</v>
      </c>
      <c r="J123" s="257">
        <v>139</v>
      </c>
      <c r="K123" s="8" t="s">
        <v>6</v>
      </c>
      <c r="L123" s="257">
        <v>151</v>
      </c>
      <c r="M123" s="8" t="s">
        <v>20</v>
      </c>
      <c r="N123" s="257">
        <v>169</v>
      </c>
      <c r="O123" s="8" t="s">
        <v>3</v>
      </c>
      <c r="P123" s="257">
        <v>157</v>
      </c>
      <c r="Q123" s="8" t="s">
        <v>2</v>
      </c>
      <c r="R123" s="257">
        <v>158</v>
      </c>
      <c r="S123" s="8" t="s">
        <v>13</v>
      </c>
      <c r="T123" s="257">
        <v>143</v>
      </c>
      <c r="U123" s="8" t="s">
        <v>16</v>
      </c>
      <c r="V123" s="8">
        <v>345</v>
      </c>
      <c r="W123" s="23"/>
      <c r="Y123" s="1" t="s">
        <v>78</v>
      </c>
    </row>
    <row r="124" spans="1:25" x14ac:dyDescent="0.15">
      <c r="A124" s="242" t="s">
        <v>77</v>
      </c>
      <c r="B124" s="257">
        <v>383</v>
      </c>
      <c r="C124" s="8" t="s">
        <v>8</v>
      </c>
      <c r="D124" s="257">
        <v>317</v>
      </c>
      <c r="E124" s="8" t="s">
        <v>41</v>
      </c>
      <c r="F124" s="257">
        <v>422</v>
      </c>
      <c r="G124" s="8" t="s">
        <v>40</v>
      </c>
      <c r="H124" s="257">
        <v>476</v>
      </c>
      <c r="I124" s="8" t="s">
        <v>6</v>
      </c>
      <c r="J124" s="257">
        <v>313</v>
      </c>
      <c r="K124" s="8" t="s">
        <v>3</v>
      </c>
      <c r="L124" s="257">
        <v>357</v>
      </c>
      <c r="M124" s="8" t="s">
        <v>20</v>
      </c>
      <c r="N124" s="257">
        <v>531</v>
      </c>
      <c r="O124" s="8" t="s">
        <v>11</v>
      </c>
      <c r="P124" s="257">
        <v>359</v>
      </c>
      <c r="Q124" s="8" t="s">
        <v>1</v>
      </c>
      <c r="R124" s="257">
        <v>423</v>
      </c>
      <c r="S124" s="8" t="s">
        <v>25</v>
      </c>
      <c r="T124" s="257">
        <v>281</v>
      </c>
      <c r="U124" s="8" t="s">
        <v>4</v>
      </c>
      <c r="V124" s="257">
        <v>476</v>
      </c>
      <c r="W124" s="259">
        <v>436.81400000000002</v>
      </c>
      <c r="X124" s="256">
        <v>444.16839096467839</v>
      </c>
      <c r="Y124" s="1" t="s">
        <v>77</v>
      </c>
    </row>
    <row r="125" spans="1:25" x14ac:dyDescent="0.15">
      <c r="A125" s="242" t="s">
        <v>76</v>
      </c>
      <c r="B125" s="257">
        <v>25945</v>
      </c>
      <c r="C125" s="8" t="s">
        <v>0</v>
      </c>
      <c r="D125" s="257">
        <v>27505</v>
      </c>
      <c r="E125" s="8" t="s">
        <v>185</v>
      </c>
      <c r="F125" s="257">
        <v>25809</v>
      </c>
      <c r="G125" s="8" t="s">
        <v>41</v>
      </c>
      <c r="H125" s="257">
        <v>9194</v>
      </c>
      <c r="I125" s="8" t="s">
        <v>2</v>
      </c>
      <c r="J125" s="257">
        <v>46889</v>
      </c>
      <c r="K125" s="8" t="s">
        <v>40</v>
      </c>
      <c r="L125" s="257">
        <v>25125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23"/>
      <c r="Y125" s="1" t="s">
        <v>76</v>
      </c>
    </row>
    <row r="126" spans="1:25" x14ac:dyDescent="0.15">
      <c r="A126" s="242" t="s">
        <v>75</v>
      </c>
      <c r="B126" s="257">
        <v>207</v>
      </c>
      <c r="C126" s="8" t="s">
        <v>41</v>
      </c>
      <c r="D126" s="257">
        <v>231</v>
      </c>
      <c r="E126" s="8" t="s">
        <v>8</v>
      </c>
      <c r="F126" s="257">
        <v>171</v>
      </c>
      <c r="G126" s="8" t="s">
        <v>40</v>
      </c>
      <c r="H126" s="257">
        <v>195</v>
      </c>
      <c r="I126" s="8" t="s">
        <v>6</v>
      </c>
      <c r="J126" s="257">
        <v>195</v>
      </c>
      <c r="K126" s="8" t="s">
        <v>3</v>
      </c>
      <c r="L126" s="257">
        <v>172</v>
      </c>
      <c r="M126" s="8" t="s">
        <v>220</v>
      </c>
      <c r="N126" s="257">
        <v>239</v>
      </c>
      <c r="O126" s="8" t="s">
        <v>16</v>
      </c>
      <c r="P126" s="257">
        <v>156</v>
      </c>
      <c r="Q126" s="8" t="s">
        <v>14</v>
      </c>
      <c r="R126" s="257">
        <v>185</v>
      </c>
      <c r="S126" s="8" t="s">
        <v>44</v>
      </c>
      <c r="T126" s="257">
        <v>280</v>
      </c>
      <c r="U126" s="8" t="s">
        <v>20</v>
      </c>
      <c r="V126" s="257">
        <v>319</v>
      </c>
      <c r="W126" s="259"/>
      <c r="X126" s="256">
        <v>218.83207979778629</v>
      </c>
      <c r="Y126" s="1" t="s">
        <v>75</v>
      </c>
    </row>
    <row r="127" spans="1:25" x14ac:dyDescent="0.15">
      <c r="A127" s="242" t="s">
        <v>74</v>
      </c>
      <c r="B127" s="257">
        <v>301</v>
      </c>
      <c r="C127" s="8" t="s">
        <v>41</v>
      </c>
      <c r="D127" s="257">
        <v>314</v>
      </c>
      <c r="E127" s="8" t="s">
        <v>8</v>
      </c>
      <c r="F127" s="257">
        <v>283</v>
      </c>
      <c r="G127" s="8" t="s">
        <v>40</v>
      </c>
      <c r="H127" s="257">
        <v>279</v>
      </c>
      <c r="I127" s="8" t="s">
        <v>44</v>
      </c>
      <c r="J127" s="257">
        <v>79</v>
      </c>
      <c r="K127" s="8" t="s">
        <v>196</v>
      </c>
      <c r="L127" s="8">
        <v>1275</v>
      </c>
      <c r="M127" s="8" t="s">
        <v>20</v>
      </c>
      <c r="N127" s="8">
        <v>1098</v>
      </c>
      <c r="O127" s="8" t="s">
        <v>1</v>
      </c>
      <c r="P127" s="8">
        <v>1276</v>
      </c>
      <c r="Q127" s="8" t="s">
        <v>0</v>
      </c>
      <c r="R127" s="8">
        <v>2844</v>
      </c>
      <c r="S127" s="8"/>
      <c r="T127" s="8"/>
      <c r="U127" s="8"/>
      <c r="V127" s="8"/>
      <c r="W127" s="23"/>
      <c r="Y127" s="1" t="s">
        <v>74</v>
      </c>
    </row>
    <row r="128" spans="1:25" x14ac:dyDescent="0.15">
      <c r="A128" s="242" t="s">
        <v>73</v>
      </c>
      <c r="B128" s="257">
        <v>197</v>
      </c>
      <c r="C128" s="8" t="s">
        <v>41</v>
      </c>
      <c r="D128" s="257">
        <v>192</v>
      </c>
      <c r="E128" s="8" t="s">
        <v>20</v>
      </c>
      <c r="F128" s="257">
        <v>160</v>
      </c>
      <c r="G128" s="8" t="s">
        <v>8</v>
      </c>
      <c r="H128" s="257">
        <v>238</v>
      </c>
      <c r="I128" s="8" t="s">
        <v>40</v>
      </c>
      <c r="J128" s="257">
        <v>251</v>
      </c>
      <c r="K128" s="8" t="s">
        <v>6</v>
      </c>
      <c r="L128" s="257">
        <v>197</v>
      </c>
      <c r="M128" s="8" t="s">
        <v>28</v>
      </c>
      <c r="N128" s="257">
        <v>164</v>
      </c>
      <c r="O128" s="8" t="s">
        <v>206</v>
      </c>
      <c r="P128" s="257">
        <v>133</v>
      </c>
      <c r="Q128" s="8" t="s">
        <v>4</v>
      </c>
      <c r="R128" s="257">
        <v>264</v>
      </c>
      <c r="S128" s="8" t="s">
        <v>1</v>
      </c>
      <c r="T128" s="257">
        <v>187</v>
      </c>
      <c r="U128" s="8" t="s">
        <v>19</v>
      </c>
      <c r="V128" s="257">
        <v>153</v>
      </c>
      <c r="W128" s="259">
        <v>282.70100000000002</v>
      </c>
      <c r="X128" s="256">
        <v>326.54416696427796</v>
      </c>
      <c r="Y128" s="1" t="s">
        <v>73</v>
      </c>
    </row>
    <row r="129" spans="1:25" x14ac:dyDescent="0.15">
      <c r="A129" s="242" t="s">
        <v>70</v>
      </c>
      <c r="B129" s="257">
        <v>389</v>
      </c>
      <c r="C129" s="8" t="s">
        <v>41</v>
      </c>
      <c r="D129" s="257">
        <v>425</v>
      </c>
      <c r="E129" s="8" t="s">
        <v>20</v>
      </c>
      <c r="F129" s="257">
        <v>287</v>
      </c>
      <c r="G129" s="8" t="s">
        <v>8</v>
      </c>
      <c r="H129" s="257">
        <v>400</v>
      </c>
      <c r="I129" s="8" t="s">
        <v>40</v>
      </c>
      <c r="J129" s="257">
        <v>343</v>
      </c>
      <c r="K129" s="8" t="s">
        <v>1</v>
      </c>
      <c r="L129" s="257">
        <v>508</v>
      </c>
      <c r="M129" s="8" t="s">
        <v>4</v>
      </c>
      <c r="N129" s="257">
        <v>439</v>
      </c>
      <c r="O129" s="8" t="s">
        <v>16</v>
      </c>
      <c r="P129" s="257">
        <v>304</v>
      </c>
      <c r="Q129" s="8" t="s">
        <v>0</v>
      </c>
      <c r="R129" s="257">
        <v>1471</v>
      </c>
      <c r="S129" s="8" t="s">
        <v>6</v>
      </c>
      <c r="T129" s="257">
        <v>314</v>
      </c>
      <c r="U129" s="8" t="s">
        <v>220</v>
      </c>
      <c r="V129" s="257">
        <v>243</v>
      </c>
      <c r="W129" s="259"/>
      <c r="X129" s="256">
        <v>984.94274637093133</v>
      </c>
      <c r="Y129" s="1" t="s">
        <v>70</v>
      </c>
    </row>
    <row r="130" spans="1:25" x14ac:dyDescent="0.15">
      <c r="A130" s="242" t="s">
        <v>69</v>
      </c>
      <c r="B130" s="257">
        <v>617</v>
      </c>
      <c r="C130" s="8" t="s">
        <v>41</v>
      </c>
      <c r="D130" s="257">
        <v>502</v>
      </c>
      <c r="E130" s="8" t="s">
        <v>8</v>
      </c>
      <c r="F130" s="257">
        <v>1103</v>
      </c>
      <c r="G130" s="8" t="s">
        <v>4</v>
      </c>
      <c r="H130" s="257">
        <v>375</v>
      </c>
      <c r="I130" s="8" t="s">
        <v>203</v>
      </c>
      <c r="J130" s="257">
        <v>346</v>
      </c>
      <c r="K130" s="8" t="s">
        <v>40</v>
      </c>
      <c r="L130" s="257">
        <v>459</v>
      </c>
      <c r="M130" s="8" t="s">
        <v>16</v>
      </c>
      <c r="N130" s="257">
        <v>324</v>
      </c>
      <c r="O130" s="8" t="s">
        <v>20</v>
      </c>
      <c r="P130" s="257">
        <v>366</v>
      </c>
      <c r="Q130" s="8" t="s">
        <v>190</v>
      </c>
      <c r="R130" s="257">
        <v>245</v>
      </c>
      <c r="S130" s="8" t="s">
        <v>2</v>
      </c>
      <c r="T130" s="257">
        <v>443</v>
      </c>
      <c r="U130" s="8" t="s">
        <v>201</v>
      </c>
      <c r="V130" s="257">
        <v>275</v>
      </c>
      <c r="W130" s="259">
        <v>607.12599999999998</v>
      </c>
      <c r="X130" s="256">
        <v>859.72766274948708</v>
      </c>
      <c r="Y130" s="1" t="s">
        <v>69</v>
      </c>
    </row>
    <row r="131" spans="1:25" x14ac:dyDescent="0.15">
      <c r="A131" s="242" t="s">
        <v>68</v>
      </c>
      <c r="B131" s="257">
        <v>187</v>
      </c>
      <c r="C131" s="8" t="s">
        <v>8</v>
      </c>
      <c r="D131" s="257">
        <v>182</v>
      </c>
      <c r="E131" s="8" t="s">
        <v>41</v>
      </c>
      <c r="F131" s="257">
        <v>194</v>
      </c>
      <c r="G131" s="8" t="s">
        <v>13</v>
      </c>
      <c r="H131" s="257">
        <v>186</v>
      </c>
      <c r="I131" s="8" t="s">
        <v>40</v>
      </c>
      <c r="J131" s="257">
        <v>184</v>
      </c>
      <c r="K131" s="8" t="s">
        <v>6</v>
      </c>
      <c r="L131" s="257">
        <v>181</v>
      </c>
      <c r="M131" s="8" t="s">
        <v>3</v>
      </c>
      <c r="N131" s="257">
        <v>185</v>
      </c>
      <c r="O131" s="8" t="s">
        <v>16</v>
      </c>
      <c r="P131" s="257">
        <v>365</v>
      </c>
      <c r="Q131" s="8" t="s">
        <v>1</v>
      </c>
      <c r="R131" s="257">
        <v>248</v>
      </c>
      <c r="S131" s="8" t="s">
        <v>2</v>
      </c>
      <c r="T131" s="257">
        <v>245</v>
      </c>
      <c r="U131" s="8" t="s">
        <v>0</v>
      </c>
      <c r="V131" s="257">
        <v>850</v>
      </c>
      <c r="W131" s="259"/>
      <c r="Y131" s="1" t="s">
        <v>68</v>
      </c>
    </row>
    <row r="132" spans="1:25" x14ac:dyDescent="0.15">
      <c r="A132" s="242" t="s">
        <v>67</v>
      </c>
      <c r="B132" s="257">
        <v>239</v>
      </c>
      <c r="C132" s="8" t="s">
        <v>8</v>
      </c>
      <c r="D132" s="257">
        <v>272</v>
      </c>
      <c r="E132" s="8" t="s">
        <v>4</v>
      </c>
      <c r="F132" s="257">
        <v>203</v>
      </c>
      <c r="G132" s="8" t="s">
        <v>40</v>
      </c>
      <c r="H132" s="257">
        <v>210</v>
      </c>
      <c r="I132" s="8" t="s">
        <v>2</v>
      </c>
      <c r="J132" s="257">
        <v>191</v>
      </c>
      <c r="K132" s="8" t="s">
        <v>41</v>
      </c>
      <c r="L132" s="257">
        <v>244</v>
      </c>
      <c r="M132" s="8" t="s">
        <v>3</v>
      </c>
      <c r="N132" s="257">
        <v>302</v>
      </c>
      <c r="O132" s="8" t="s">
        <v>20</v>
      </c>
      <c r="P132" s="257">
        <v>215</v>
      </c>
      <c r="Q132" s="8" t="s">
        <v>6</v>
      </c>
      <c r="R132" s="257">
        <v>258</v>
      </c>
      <c r="S132" s="8" t="s">
        <v>185</v>
      </c>
      <c r="T132" s="257">
        <v>1680</v>
      </c>
      <c r="U132" s="8" t="s">
        <v>1</v>
      </c>
      <c r="V132" s="257">
        <v>257</v>
      </c>
      <c r="W132" s="259"/>
      <c r="X132" s="256">
        <v>944.16666666666663</v>
      </c>
      <c r="Y132" s="1" t="s">
        <v>67</v>
      </c>
    </row>
    <row r="133" spans="1:25" x14ac:dyDescent="0.15">
      <c r="A133" s="242" t="s">
        <v>66</v>
      </c>
      <c r="B133" s="257">
        <v>630</v>
      </c>
      <c r="C133" s="8" t="s">
        <v>8</v>
      </c>
      <c r="D133" s="257">
        <v>801</v>
      </c>
      <c r="E133" s="8" t="s">
        <v>41</v>
      </c>
      <c r="F133" s="257">
        <v>569</v>
      </c>
      <c r="G133" s="8" t="s">
        <v>40</v>
      </c>
      <c r="H133" s="257">
        <v>459</v>
      </c>
      <c r="I133" s="8" t="s">
        <v>4</v>
      </c>
      <c r="J133" s="257">
        <v>461</v>
      </c>
      <c r="K133" s="8" t="s">
        <v>2</v>
      </c>
      <c r="L133" s="257">
        <v>725</v>
      </c>
      <c r="M133" s="8" t="s">
        <v>3</v>
      </c>
      <c r="N133" s="257">
        <v>635</v>
      </c>
      <c r="O133" s="8" t="s">
        <v>6</v>
      </c>
      <c r="P133" s="257">
        <v>633</v>
      </c>
      <c r="Q133" s="8" t="s">
        <v>14</v>
      </c>
      <c r="R133" s="257">
        <v>514</v>
      </c>
      <c r="S133" s="8" t="s">
        <v>20</v>
      </c>
      <c r="T133" s="257">
        <v>777</v>
      </c>
      <c r="U133" s="8" t="s">
        <v>201</v>
      </c>
      <c r="V133" s="257">
        <v>706</v>
      </c>
      <c r="W133" s="259">
        <v>730.95399999999995</v>
      </c>
      <c r="X133" s="256">
        <v>1882.2714681440443</v>
      </c>
      <c r="Y133" s="1" t="s">
        <v>66</v>
      </c>
    </row>
    <row r="134" spans="1:25" x14ac:dyDescent="0.15">
      <c r="A134" s="242" t="s">
        <v>65</v>
      </c>
      <c r="B134" s="257">
        <v>229</v>
      </c>
      <c r="C134" s="8" t="s">
        <v>41</v>
      </c>
      <c r="D134" s="257">
        <v>266</v>
      </c>
      <c r="E134" s="8" t="s">
        <v>8</v>
      </c>
      <c r="F134" s="257">
        <v>188</v>
      </c>
      <c r="G134" s="8" t="s">
        <v>20</v>
      </c>
      <c r="H134" s="257">
        <v>209</v>
      </c>
      <c r="I134" s="8" t="s">
        <v>3</v>
      </c>
      <c r="J134" s="257">
        <v>183</v>
      </c>
      <c r="K134" s="8" t="s">
        <v>6</v>
      </c>
      <c r="L134" s="257">
        <v>246</v>
      </c>
      <c r="M134" s="8" t="s">
        <v>40</v>
      </c>
      <c r="N134" s="257">
        <v>239</v>
      </c>
      <c r="O134" s="8" t="s">
        <v>10</v>
      </c>
      <c r="P134" s="257">
        <v>144</v>
      </c>
      <c r="Q134" s="8" t="s">
        <v>56</v>
      </c>
      <c r="R134" s="257">
        <v>307</v>
      </c>
      <c r="S134" s="8" t="s">
        <v>2</v>
      </c>
      <c r="T134" s="257">
        <v>88</v>
      </c>
      <c r="U134" s="8" t="s">
        <v>216</v>
      </c>
      <c r="V134" s="257">
        <v>142</v>
      </c>
      <c r="W134" s="259">
        <v>334.00200000000001</v>
      </c>
      <c r="X134" s="256">
        <v>232.35573776144344</v>
      </c>
      <c r="Y134" s="1" t="s">
        <v>65</v>
      </c>
    </row>
    <row r="135" spans="1:25" x14ac:dyDescent="0.15">
      <c r="A135" s="242" t="s">
        <v>199</v>
      </c>
      <c r="B135" s="261">
        <v>230</v>
      </c>
      <c r="C135" s="196" t="s">
        <v>41</v>
      </c>
      <c r="D135" s="261">
        <v>255</v>
      </c>
      <c r="E135" s="196" t="s">
        <v>8</v>
      </c>
      <c r="F135" s="261">
        <v>224</v>
      </c>
      <c r="G135" s="196" t="s">
        <v>20</v>
      </c>
      <c r="H135" s="261">
        <v>200</v>
      </c>
      <c r="I135" s="196" t="s">
        <v>6</v>
      </c>
      <c r="J135" s="261">
        <v>241</v>
      </c>
      <c r="K135" s="196" t="s">
        <v>40</v>
      </c>
      <c r="L135" s="261">
        <v>242</v>
      </c>
      <c r="M135" s="196" t="s">
        <v>3</v>
      </c>
      <c r="N135" s="261">
        <v>187</v>
      </c>
      <c r="O135" s="196" t="s">
        <v>1</v>
      </c>
      <c r="P135" s="261">
        <v>191</v>
      </c>
      <c r="Q135" s="196" t="s">
        <v>4</v>
      </c>
      <c r="R135" s="261">
        <v>215</v>
      </c>
      <c r="S135" s="196" t="s">
        <v>11</v>
      </c>
      <c r="T135" s="261">
        <v>246</v>
      </c>
      <c r="U135" s="196" t="s">
        <v>10</v>
      </c>
      <c r="V135" s="261">
        <v>163</v>
      </c>
      <c r="W135" s="262">
        <v>232.37299999999999</v>
      </c>
      <c r="X135" s="256">
        <v>229.96435294739831</v>
      </c>
      <c r="Y135" s="1" t="s">
        <v>235</v>
      </c>
    </row>
    <row r="136" spans="1:25" x14ac:dyDescent="0.15">
      <c r="A136" s="243" t="s">
        <v>9</v>
      </c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8"/>
      <c r="Y136" s="1" t="s">
        <v>9</v>
      </c>
    </row>
    <row r="137" spans="1:25" x14ac:dyDescent="0.15">
      <c r="A137" s="242" t="s">
        <v>64</v>
      </c>
      <c r="B137" s="257">
        <v>135</v>
      </c>
      <c r="C137" s="8" t="s">
        <v>43</v>
      </c>
      <c r="D137" s="257">
        <v>46</v>
      </c>
      <c r="E137" s="8" t="s">
        <v>7</v>
      </c>
      <c r="F137" s="257">
        <v>52</v>
      </c>
      <c r="G137" s="8" t="s">
        <v>42</v>
      </c>
      <c r="H137" s="257">
        <v>49</v>
      </c>
      <c r="I137" s="8" t="s">
        <v>8</v>
      </c>
      <c r="J137" s="257">
        <v>293</v>
      </c>
      <c r="K137" s="8" t="s">
        <v>41</v>
      </c>
      <c r="L137" s="257">
        <v>358</v>
      </c>
      <c r="M137" s="8" t="s">
        <v>40</v>
      </c>
      <c r="N137" s="257">
        <v>351</v>
      </c>
      <c r="O137" s="8" t="s">
        <v>6</v>
      </c>
      <c r="P137" s="257">
        <v>381</v>
      </c>
      <c r="Q137" s="8" t="s">
        <v>13</v>
      </c>
      <c r="R137" s="257">
        <v>48</v>
      </c>
      <c r="S137" s="8" t="s">
        <v>14</v>
      </c>
      <c r="T137" s="257">
        <v>165</v>
      </c>
      <c r="U137" s="8" t="s">
        <v>221</v>
      </c>
      <c r="V137" s="257">
        <v>449</v>
      </c>
      <c r="W137" s="259"/>
      <c r="X137" s="256">
        <v>298.22326042330292</v>
      </c>
      <c r="Y137" s="1" t="s">
        <v>64</v>
      </c>
    </row>
    <row r="138" spans="1:25" x14ac:dyDescent="0.15">
      <c r="A138" s="242" t="s">
        <v>63</v>
      </c>
      <c r="B138" s="257">
        <v>173</v>
      </c>
      <c r="C138" s="8" t="s">
        <v>41</v>
      </c>
      <c r="D138" s="257">
        <v>155</v>
      </c>
      <c r="E138" s="8" t="s">
        <v>40</v>
      </c>
      <c r="F138" s="257">
        <v>203</v>
      </c>
      <c r="G138" s="8" t="s">
        <v>20</v>
      </c>
      <c r="H138" s="257">
        <v>153</v>
      </c>
      <c r="I138" s="8" t="s">
        <v>3</v>
      </c>
      <c r="J138" s="257">
        <v>158</v>
      </c>
      <c r="K138" s="8" t="s">
        <v>4</v>
      </c>
      <c r="L138" s="257">
        <v>242</v>
      </c>
      <c r="M138" s="8" t="s">
        <v>8</v>
      </c>
      <c r="N138" s="257">
        <v>187</v>
      </c>
      <c r="O138" s="8" t="s">
        <v>2</v>
      </c>
      <c r="P138" s="257">
        <v>182</v>
      </c>
      <c r="Q138" s="8" t="s">
        <v>56</v>
      </c>
      <c r="R138" s="257">
        <v>130</v>
      </c>
      <c r="S138" s="8" t="s">
        <v>6</v>
      </c>
      <c r="T138" s="257">
        <v>162</v>
      </c>
      <c r="U138" s="8" t="s">
        <v>14</v>
      </c>
      <c r="V138" s="257">
        <v>148</v>
      </c>
      <c r="W138" s="259"/>
      <c r="X138" s="256">
        <v>152.08131655372702</v>
      </c>
      <c r="Y138" s="1" t="s">
        <v>63</v>
      </c>
    </row>
    <row r="139" spans="1:25" x14ac:dyDescent="0.15">
      <c r="A139" s="132" t="s">
        <v>199</v>
      </c>
      <c r="B139" s="261">
        <v>151</v>
      </c>
      <c r="C139" s="196" t="s">
        <v>43</v>
      </c>
      <c r="D139" s="261">
        <v>46</v>
      </c>
      <c r="E139" s="196" t="s">
        <v>41</v>
      </c>
      <c r="F139" s="261">
        <v>215</v>
      </c>
      <c r="G139" s="196" t="s">
        <v>40</v>
      </c>
      <c r="H139" s="261">
        <v>244</v>
      </c>
      <c r="I139" s="196" t="s">
        <v>20</v>
      </c>
      <c r="J139" s="261">
        <v>162</v>
      </c>
      <c r="K139" s="196" t="s">
        <v>8</v>
      </c>
      <c r="L139" s="261">
        <v>265</v>
      </c>
      <c r="M139" s="196" t="s">
        <v>7</v>
      </c>
      <c r="N139" s="261">
        <v>52</v>
      </c>
      <c r="O139" s="196" t="s">
        <v>42</v>
      </c>
      <c r="P139" s="261">
        <v>49</v>
      </c>
      <c r="Q139" s="196" t="s">
        <v>6</v>
      </c>
      <c r="R139" s="261">
        <v>330</v>
      </c>
      <c r="S139" s="196" t="s">
        <v>3</v>
      </c>
      <c r="T139" s="261">
        <v>176</v>
      </c>
      <c r="U139" s="196" t="s">
        <v>13</v>
      </c>
      <c r="V139" s="261">
        <v>48</v>
      </c>
      <c r="W139" s="262"/>
      <c r="X139" s="256">
        <v>134.36001743425831</v>
      </c>
      <c r="Y139" s="1" t="s">
        <v>235</v>
      </c>
    </row>
    <row r="140" spans="1:25" x14ac:dyDescent="0.15">
      <c r="A140" s="244" t="s">
        <v>230</v>
      </c>
      <c r="B140" s="270">
        <v>175</v>
      </c>
      <c r="C140" s="6" t="s">
        <v>41</v>
      </c>
      <c r="D140" s="270">
        <v>151</v>
      </c>
      <c r="E140" s="6" t="s">
        <v>40</v>
      </c>
      <c r="F140" s="270">
        <v>134</v>
      </c>
      <c r="G140" s="6" t="s">
        <v>8</v>
      </c>
      <c r="H140" s="270">
        <v>190</v>
      </c>
      <c r="I140" s="6" t="s">
        <v>20</v>
      </c>
      <c r="J140" s="270">
        <v>186</v>
      </c>
      <c r="K140" s="6" t="s">
        <v>4</v>
      </c>
      <c r="L140" s="270">
        <v>204</v>
      </c>
      <c r="M140" s="6" t="s">
        <v>6</v>
      </c>
      <c r="N140" s="270">
        <v>156</v>
      </c>
      <c r="O140" s="6" t="s">
        <v>3</v>
      </c>
      <c r="P140" s="270">
        <v>142</v>
      </c>
      <c r="Q140" s="6" t="s">
        <v>2</v>
      </c>
      <c r="R140" s="270">
        <v>213</v>
      </c>
      <c r="S140" s="6" t="s">
        <v>1</v>
      </c>
      <c r="T140" s="270">
        <v>204</v>
      </c>
      <c r="U140" s="6" t="s">
        <v>0</v>
      </c>
      <c r="V140" s="270">
        <v>639</v>
      </c>
      <c r="W140" s="271">
        <v>258</v>
      </c>
      <c r="X140" s="256">
        <v>215.51161853168972</v>
      </c>
      <c r="Y140" s="1" t="s">
        <v>240</v>
      </c>
    </row>
    <row r="141" spans="1:25" s="141" customFormat="1" x14ac:dyDescent="0.15">
      <c r="A141" s="122" t="s">
        <v>126</v>
      </c>
      <c r="W141" s="265"/>
      <c r="X141" s="144"/>
    </row>
  </sheetData>
  <mergeCells count="22">
    <mergeCell ref="K71:L71"/>
    <mergeCell ref="M71:N71"/>
    <mergeCell ref="O71:P71"/>
    <mergeCell ref="Q71:R71"/>
    <mergeCell ref="S71:T71"/>
    <mergeCell ref="U71:V71"/>
    <mergeCell ref="M3:N3"/>
    <mergeCell ref="O3:P3"/>
    <mergeCell ref="Q3:R3"/>
    <mergeCell ref="S3:T3"/>
    <mergeCell ref="U3:V3"/>
    <mergeCell ref="A71:A72"/>
    <mergeCell ref="C71:D71"/>
    <mergeCell ref="E71:F71"/>
    <mergeCell ref="G71:H71"/>
    <mergeCell ref="I71:J71"/>
    <mergeCell ref="A3:A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9" scale="64" pageOrder="overThenDown" orientation="portrait" horizontalDpi="300" verticalDpi="300" r:id="rId1"/>
  <rowBreaks count="1" manualBreakCount="1">
    <brk id="69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Ⅷ-６(1)</vt:lpstr>
      <vt:lpstr>Ⅷ-６(2)</vt:lpstr>
      <vt:lpstr>Ⅷ-６(3)輸入量</vt:lpstr>
      <vt:lpstr>Ⅷ-６(3)金額</vt:lpstr>
      <vt:lpstr>Ⅷ-６(3)単価</vt:lpstr>
      <vt:lpstr>'Ⅷ-６(1)'!Print_Area</vt:lpstr>
      <vt:lpstr>'Ⅷ-６(2)'!Print_Area</vt:lpstr>
      <vt:lpstr>'Ⅷ-６(3)輸入量'!Print_Area</vt:lpstr>
    </vt:vector>
  </TitlesOfParts>
  <Company>alic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アルバイト16</dc:creator>
  <cp:lastModifiedBy>松岡 千晶</cp:lastModifiedBy>
  <cp:lastPrinted>2017-07-24T06:09:00Z</cp:lastPrinted>
  <dcterms:created xsi:type="dcterms:W3CDTF">2017-07-06T02:24:09Z</dcterms:created>
  <dcterms:modified xsi:type="dcterms:W3CDTF">2018-01-05T12:09:32Z</dcterms:modified>
</cp:coreProperties>
</file>