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KAWAHARA\20140401野菜需給部\平成27年版野菜統計要覧_確定版\"/>
    </mc:Choice>
  </mc:AlternateContent>
  <bookViews>
    <workbookView xWindow="0" yWindow="0" windowWidth="15690" windowHeight="7530" firstSheet="2" activeTab="4"/>
  </bookViews>
  <sheets>
    <sheet name="Ⅳ－１３(1)" sheetId="1" r:id="rId1"/>
    <sheet name="Ⅳ－１３(2)" sheetId="2" r:id="rId2"/>
    <sheet name="Ⅳ－１３(3)" sheetId="3" r:id="rId3"/>
    <sheet name="Ⅳ－１３(4)" sheetId="4" r:id="rId4"/>
    <sheet name="Ⅳ－１３(5)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3" l="1"/>
  <c r="D22" i="3"/>
  <c r="C22" i="3"/>
  <c r="E20" i="3"/>
  <c r="D20" i="3"/>
  <c r="C20" i="3"/>
  <c r="E18" i="3"/>
  <c r="D18" i="3"/>
  <c r="C18" i="3"/>
  <c r="E16" i="3"/>
  <c r="D16" i="3"/>
  <c r="C16" i="3"/>
  <c r="E14" i="3"/>
  <c r="D14" i="3"/>
  <c r="C14" i="3"/>
  <c r="E12" i="3"/>
  <c r="D12" i="3"/>
  <c r="C12" i="3"/>
  <c r="E10" i="3"/>
  <c r="D10" i="3"/>
  <c r="C10" i="3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O27" i="2"/>
  <c r="N27" i="2"/>
  <c r="M27" i="2"/>
  <c r="L27" i="2"/>
  <c r="K27" i="2"/>
  <c r="J27" i="2"/>
  <c r="I27" i="2"/>
  <c r="H27" i="2"/>
  <c r="G27" i="2"/>
  <c r="F27" i="2"/>
  <c r="E27" i="2"/>
  <c r="D27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L22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O9" i="2"/>
  <c r="N9" i="2"/>
  <c r="M9" i="2"/>
  <c r="L9" i="2"/>
  <c r="K9" i="2"/>
  <c r="K40" i="2" s="1"/>
  <c r="J9" i="2"/>
  <c r="J40" i="2" s="1"/>
  <c r="I9" i="2"/>
  <c r="I40" i="2" s="1"/>
  <c r="H9" i="2"/>
  <c r="G9" i="2"/>
  <c r="F9" i="2"/>
  <c r="E9" i="2"/>
  <c r="D9" i="2"/>
  <c r="C9" i="2"/>
  <c r="B9" i="2"/>
  <c r="B7" i="2"/>
  <c r="B6" i="2"/>
  <c r="B19" i="2" s="1"/>
  <c r="B11" i="2" l="1"/>
  <c r="B15" i="2"/>
</calcChain>
</file>

<file path=xl/sharedStrings.xml><?xml version="1.0" encoding="utf-8"?>
<sst xmlns="http://schemas.openxmlformats.org/spreadsheetml/2006/main" count="212" uniqueCount="188">
  <si>
    <t>Ⅳ－13　野菜販売農家</t>
    <rPh sb="5" eb="7">
      <t>ヤサイ</t>
    </rPh>
    <rPh sb="7" eb="9">
      <t>ハンバイ</t>
    </rPh>
    <phoneticPr fontId="3"/>
  </si>
  <si>
    <t>（1）農家戸数</t>
    <phoneticPr fontId="3"/>
  </si>
  <si>
    <t>（単位：万戸）</t>
    <phoneticPr fontId="3"/>
  </si>
  <si>
    <t>平成12年</t>
    <phoneticPr fontId="3"/>
  </si>
  <si>
    <t>17年</t>
  </si>
  <si>
    <t>22年</t>
  </si>
  <si>
    <t>27年</t>
  </si>
  <si>
    <t>28年</t>
  </si>
  <si>
    <r>
      <t xml:space="preserve">29年
</t>
    </r>
    <r>
      <rPr>
        <sz val="9"/>
        <color rgb="FF000000"/>
        <rFont val="ＭＳ ゴシック"/>
        <family val="3"/>
        <charset val="128"/>
      </rPr>
      <t>（概数値）</t>
    </r>
    <phoneticPr fontId="3"/>
  </si>
  <si>
    <t>総農家数</t>
  </si>
  <si>
    <t>-</t>
    <phoneticPr fontId="3"/>
  </si>
  <si>
    <t>   販売農家</t>
  </si>
  <si>
    <t>   自給的農家</t>
  </si>
  <si>
    <t>-</t>
    <phoneticPr fontId="3"/>
  </si>
  <si>
    <t>主副業別販売農家</t>
  </si>
  <si>
    <t>   主業農家</t>
  </si>
  <si>
    <t>   準主業農家</t>
  </si>
  <si>
    <t>   副業的農家</t>
  </si>
  <si>
    <t>専兼業別販売農家</t>
  </si>
  <si>
    <t>   専業農家</t>
  </si>
  <si>
    <t>  44.3</t>
  </si>
  <si>
    <t> 45.1</t>
  </si>
  <si>
    <t> 44.3</t>
  </si>
  <si>
    <t>   第1種兼業農家</t>
  </si>
  <si>
    <t>   第2種兼業農家</t>
  </si>
  <si>
    <t>資料：農林業センサス、農業構造動態調査（農林水産省統計部）</t>
    <phoneticPr fontId="3"/>
  </si>
  <si>
    <t>注1:「農家」とは、経営耕地面積が10a以上又は農産物販売金額が15万円以上の世帯をいう。</t>
    <phoneticPr fontId="3"/>
  </si>
  <si>
    <t>　　「販売農家」とは、経営耕地面積が30a以上又は農産物販売金額が50万円以上の農家をいう。</t>
    <phoneticPr fontId="3"/>
  </si>
  <si>
    <t>    「自給的農家」とは、経営耕地面積30a未満かつ農産物販売金額が年間50万円未満の農家をいう。</t>
    <phoneticPr fontId="3"/>
  </si>
  <si>
    <t>    「主業農家」とは、農業所得が主で、調査期日前1年間に自営農業に60日以上従事している65歳</t>
    <phoneticPr fontId="3"/>
  </si>
  <si>
    <t>      未満の世帯員がいる農家をいう。</t>
    <phoneticPr fontId="3"/>
  </si>
  <si>
    <t>    「準主業農家」とは、農外所得が主で、調査期日前1年間に自営農業に60日以上従事している</t>
    <phoneticPr fontId="3"/>
  </si>
  <si>
    <t>      65歳未満の世帯員がいる農家をいう。</t>
    <phoneticPr fontId="3"/>
  </si>
  <si>
    <t>    「副業的農家」とは、調査期日前1年間に自営農業に60日以上従事している65歳未満の世帯員が</t>
    <phoneticPr fontId="3"/>
  </si>
  <si>
    <t>   　 いない農家をいう。</t>
    <phoneticPr fontId="3"/>
  </si>
  <si>
    <t>　　「専業農家」とは、世帯員のなかに兼業従事者が1人もいない農家をいう。</t>
    <phoneticPr fontId="3"/>
  </si>
  <si>
    <t>    「兼業農家」とは、世帯員のなかに兼業従事者が1人以上いる農家をいう。</t>
    <phoneticPr fontId="3"/>
  </si>
  <si>
    <t>    「第1種兼業農家」とは、農業所得を主とする兼業農家をいう。</t>
    <phoneticPr fontId="3"/>
  </si>
  <si>
    <t> 　 「第2種兼業農家」とは、農業所得を従とする兼業農家をいう。 </t>
    <phoneticPr fontId="3"/>
  </si>
  <si>
    <t xml:space="preserve">   (2) 農産物販売金額1位の部門別農家数</t>
    <rPh sb="7" eb="10">
      <t>ノウサンブツ</t>
    </rPh>
    <rPh sb="10" eb="12">
      <t>ハンバイ</t>
    </rPh>
    <rPh sb="12" eb="14">
      <t>キンガク</t>
    </rPh>
    <rPh sb="15" eb="16">
      <t>イ</t>
    </rPh>
    <rPh sb="17" eb="19">
      <t>ブモン</t>
    </rPh>
    <rPh sb="19" eb="20">
      <t>ベツ</t>
    </rPh>
    <rPh sb="20" eb="22">
      <t>ノウカ</t>
    </rPh>
    <rPh sb="22" eb="23">
      <t>スウ</t>
    </rPh>
    <phoneticPr fontId="13"/>
  </si>
  <si>
    <t>　　（単位：戸、％）</t>
  </si>
  <si>
    <t>年</t>
    <phoneticPr fontId="13"/>
  </si>
  <si>
    <t>55年</t>
  </si>
  <si>
    <t>60年</t>
  </si>
  <si>
    <t>平成２年</t>
    <phoneticPr fontId="13"/>
  </si>
  <si>
    <t>７年</t>
    <phoneticPr fontId="13"/>
  </si>
  <si>
    <t>12年</t>
    <phoneticPr fontId="13"/>
  </si>
  <si>
    <t>13年</t>
    <phoneticPr fontId="13"/>
  </si>
  <si>
    <t>14年</t>
    <phoneticPr fontId="13"/>
  </si>
  <si>
    <t>15年</t>
    <phoneticPr fontId="13"/>
  </si>
  <si>
    <t>16年</t>
  </si>
  <si>
    <t>17年</t>
    <phoneticPr fontId="13"/>
  </si>
  <si>
    <t>22年</t>
    <phoneticPr fontId="13"/>
  </si>
  <si>
    <t>27年</t>
    <phoneticPr fontId="13"/>
  </si>
  <si>
    <t>部 門</t>
    <rPh sb="0" eb="1">
      <t>ブ</t>
    </rPh>
    <rPh sb="2" eb="3">
      <t>モン</t>
    </rPh>
    <phoneticPr fontId="13"/>
  </si>
  <si>
    <t>昭和40年</t>
  </si>
  <si>
    <t>昭和45年</t>
    <rPh sb="0" eb="2">
      <t>ショウワ</t>
    </rPh>
    <phoneticPr fontId="13"/>
  </si>
  <si>
    <t>計</t>
  </si>
  <si>
    <t>稲　  作</t>
    <phoneticPr fontId="13"/>
  </si>
  <si>
    <t>麦 類 作</t>
    <phoneticPr fontId="13"/>
  </si>
  <si>
    <t>雑穀・いも</t>
  </si>
  <si>
    <t>類 ・豆類</t>
    <phoneticPr fontId="13"/>
  </si>
  <si>
    <t>工芸農作物</t>
  </si>
  <si>
    <t>露地野菜</t>
    <rPh sb="2" eb="3">
      <t>ノ</t>
    </rPh>
    <rPh sb="3" eb="4">
      <t>ナ</t>
    </rPh>
    <phoneticPr fontId="13"/>
  </si>
  <si>
    <t>(野菜)</t>
    <rPh sb="1" eb="3">
      <t>ヤサイ</t>
    </rPh>
    <phoneticPr fontId="13"/>
  </si>
  <si>
    <t>施設野菜</t>
    <rPh sb="0" eb="2">
      <t>シセツ</t>
    </rPh>
    <phoneticPr fontId="13"/>
  </si>
  <si>
    <t>(施設園芸)</t>
    <rPh sb="1" eb="3">
      <t>シセツ</t>
    </rPh>
    <phoneticPr fontId="13"/>
  </si>
  <si>
    <t>果 樹 類</t>
    <rPh sb="4" eb="5">
      <t>ルイ</t>
    </rPh>
    <phoneticPr fontId="13"/>
  </si>
  <si>
    <t>その他の</t>
  </si>
  <si>
    <t>作　  物</t>
    <phoneticPr fontId="13"/>
  </si>
  <si>
    <t>酪　  農</t>
    <phoneticPr fontId="13"/>
  </si>
  <si>
    <t>肉 用 牛</t>
    <phoneticPr fontId="13"/>
  </si>
  <si>
    <t>－</t>
  </si>
  <si>
    <t>養　  豚</t>
    <phoneticPr fontId="13"/>
  </si>
  <si>
    <t>養　  鶏</t>
    <phoneticPr fontId="13"/>
  </si>
  <si>
    <t>養　  蚕</t>
    <phoneticPr fontId="13"/>
  </si>
  <si>
    <t>畜  　産</t>
    <phoneticPr fontId="13"/>
  </si>
  <si>
    <t>資料：農林水産省｢農林業センサス｣</t>
    <rPh sb="0" eb="2">
      <t>シリョウ</t>
    </rPh>
    <rPh sb="3" eb="5">
      <t>ノウリン</t>
    </rPh>
    <rPh sb="5" eb="8">
      <t>スイサンショウ</t>
    </rPh>
    <rPh sb="9" eb="12">
      <t>ノウリンギョウ</t>
    </rPh>
    <phoneticPr fontId="13"/>
  </si>
  <si>
    <t>　注：平成7年については部門別の集計が変更されたため、施設園芸は施設野菜、野菜は露地野菜、</t>
    <phoneticPr fontId="13"/>
  </si>
  <si>
    <t>　　　その他の作物は花き・花木、その他の作物が分類されている。</t>
    <phoneticPr fontId="16"/>
  </si>
  <si>
    <t xml:space="preserve">   (3)  野菜（露地）の販売農家数等</t>
    <rPh sb="15" eb="17">
      <t>ハンバイ</t>
    </rPh>
    <rPh sb="17" eb="19">
      <t>ノウカ</t>
    </rPh>
    <rPh sb="20" eb="21">
      <t>トウ</t>
    </rPh>
    <phoneticPr fontId="13"/>
  </si>
  <si>
    <t>野菜収穫農家数</t>
    <rPh sb="4" eb="7">
      <t>ノウカスウ</t>
    </rPh>
    <phoneticPr fontId="13"/>
  </si>
  <si>
    <t>野菜収穫面積</t>
    <rPh sb="0" eb="2">
      <t>ヤサイ</t>
    </rPh>
    <rPh sb="2" eb="4">
      <t>シュウカク</t>
    </rPh>
    <phoneticPr fontId="13"/>
  </si>
  <si>
    <t>野菜販売農家数</t>
    <rPh sb="0" eb="2">
      <t>ヤサイ</t>
    </rPh>
    <rPh sb="6" eb="7">
      <t>スウ</t>
    </rPh>
    <phoneticPr fontId="13"/>
  </si>
  <si>
    <t>総農家数</t>
    <phoneticPr fontId="13"/>
  </si>
  <si>
    <t>(B)</t>
    <phoneticPr fontId="13"/>
  </si>
  <si>
    <t xml:space="preserve"> (C)</t>
  </si>
  <si>
    <t>(D)</t>
    <phoneticPr fontId="13"/>
  </si>
  <si>
    <t>(A)</t>
  </si>
  <si>
    <t>(下段：B/A、野菜農家の割合)</t>
    <phoneticPr fontId="13"/>
  </si>
  <si>
    <t>(下段：C/B、1農家当り面積)</t>
    <phoneticPr fontId="13"/>
  </si>
  <si>
    <t>(下段：D/B、販売農家の割合)</t>
    <phoneticPr fontId="13"/>
  </si>
  <si>
    <t>戸</t>
  </si>
  <si>
    <t>戸、％</t>
  </si>
  <si>
    <t xml:space="preserve">ha、a </t>
    <phoneticPr fontId="13"/>
  </si>
  <si>
    <t>昭和40年</t>
    <phoneticPr fontId="13"/>
  </si>
  <si>
    <t>　　45年</t>
    <phoneticPr fontId="13"/>
  </si>
  <si>
    <t>　　50年</t>
    <phoneticPr fontId="13"/>
  </si>
  <si>
    <t>　　 55年</t>
  </si>
  <si>
    <t>　　 60年</t>
  </si>
  <si>
    <t>平成2年</t>
    <rPh sb="3" eb="4">
      <t>ネン</t>
    </rPh>
    <phoneticPr fontId="13"/>
  </si>
  <si>
    <t>　　7年</t>
    <rPh sb="3" eb="4">
      <t>ネン</t>
    </rPh>
    <phoneticPr fontId="13"/>
  </si>
  <si>
    <t xml:space="preserve">　　 12年 </t>
    <phoneticPr fontId="13"/>
  </si>
  <si>
    <t>-</t>
    <phoneticPr fontId="13"/>
  </si>
  <si>
    <t xml:space="preserve">　　 17年 </t>
    <phoneticPr fontId="13"/>
  </si>
  <si>
    <t>　　22年</t>
    <rPh sb="4" eb="5">
      <t>ネン</t>
    </rPh>
    <phoneticPr fontId="13"/>
  </si>
  <si>
    <t>　　27年</t>
    <rPh sb="4" eb="5">
      <t>ネン</t>
    </rPh>
    <phoneticPr fontId="13"/>
  </si>
  <si>
    <t>資料：農林水産省「農林業センサス」、</t>
    <phoneticPr fontId="13"/>
  </si>
  <si>
    <t>　　　  収穫面積は、農林水産省｢耕地及び作付面積統計｣、｢野菜生産出荷統計｣</t>
    <rPh sb="30" eb="32">
      <t>ヤサイ</t>
    </rPh>
    <rPh sb="32" eb="34">
      <t>セイサン</t>
    </rPh>
    <rPh sb="34" eb="36">
      <t>シュッカ</t>
    </rPh>
    <rPh sb="36" eb="38">
      <t>トウケイ</t>
    </rPh>
    <phoneticPr fontId="13"/>
  </si>
  <si>
    <t xml:space="preserve"> 注１：平成2年については、農業事業体の定義が変更されたため、他の年次のセンサスとは</t>
    <rPh sb="33" eb="35">
      <t>ネンジ</t>
    </rPh>
    <phoneticPr fontId="13"/>
  </si>
  <si>
    <t>　　　  連続性はない。</t>
    <phoneticPr fontId="13"/>
  </si>
  <si>
    <t xml:space="preserve"> 注２：平成12年センサスにおいて調査方法が変更となり、野菜全体の収穫農家数の調査</t>
    <rPh sb="4" eb="6">
      <t>ヘイセイ</t>
    </rPh>
    <rPh sb="8" eb="9">
      <t>ネン</t>
    </rPh>
    <rPh sb="17" eb="19">
      <t>チョウサ</t>
    </rPh>
    <rPh sb="19" eb="21">
      <t>ホウホウ</t>
    </rPh>
    <rPh sb="22" eb="24">
      <t>ヘンコウ</t>
    </rPh>
    <rPh sb="28" eb="30">
      <t>ヤサイ</t>
    </rPh>
    <rPh sb="30" eb="32">
      <t>ゼンタイ</t>
    </rPh>
    <rPh sb="33" eb="35">
      <t>シュウカク</t>
    </rPh>
    <rPh sb="35" eb="37">
      <t>ノウカ</t>
    </rPh>
    <rPh sb="37" eb="38">
      <t>スウ</t>
    </rPh>
    <rPh sb="39" eb="41">
      <t>チョウサ</t>
    </rPh>
    <phoneticPr fontId="13"/>
  </si>
  <si>
    <t>　　　  は行われなくなった。また、販売農家数については、販売目的の作付け（栽培）</t>
    <rPh sb="6" eb="7">
      <t>オコナ</t>
    </rPh>
    <rPh sb="18" eb="20">
      <t>ハンバイ</t>
    </rPh>
    <rPh sb="20" eb="22">
      <t>ノウカ</t>
    </rPh>
    <rPh sb="22" eb="23">
      <t>スウ</t>
    </rPh>
    <rPh sb="29" eb="31">
      <t>ハンバイ</t>
    </rPh>
    <rPh sb="31" eb="33">
      <t>モクテキ</t>
    </rPh>
    <rPh sb="34" eb="36">
      <t>サクヅ</t>
    </rPh>
    <rPh sb="38" eb="40">
      <t>サイバイ</t>
    </rPh>
    <phoneticPr fontId="13"/>
  </si>
  <si>
    <t>　　　  農家数である。　</t>
    <rPh sb="5" eb="7">
      <t>ノウカ</t>
    </rPh>
    <rPh sb="7" eb="8">
      <t>スウ</t>
    </rPh>
    <phoneticPr fontId="13"/>
  </si>
  <si>
    <t xml:space="preserve"> 注３：収穫面積は、「耕地及び作付面積統計」の野菜の延べ作付面積であり、秋植えばれ</t>
    <rPh sb="4" eb="6">
      <t>シュウカク</t>
    </rPh>
    <rPh sb="6" eb="8">
      <t>メンセキ</t>
    </rPh>
    <rPh sb="11" eb="13">
      <t>コウチ</t>
    </rPh>
    <rPh sb="13" eb="14">
      <t>オヨ</t>
    </rPh>
    <rPh sb="15" eb="17">
      <t>サクヅ</t>
    </rPh>
    <rPh sb="17" eb="19">
      <t>メンセキ</t>
    </rPh>
    <rPh sb="19" eb="21">
      <t>トウケイ</t>
    </rPh>
    <rPh sb="23" eb="25">
      <t>ヤサイ</t>
    </rPh>
    <rPh sb="26" eb="27">
      <t>ノ</t>
    </rPh>
    <rPh sb="28" eb="30">
      <t>サクヅ</t>
    </rPh>
    <rPh sb="30" eb="32">
      <t>メンセキ</t>
    </rPh>
    <rPh sb="36" eb="37">
      <t>アキ</t>
    </rPh>
    <rPh sb="37" eb="38">
      <t>ウ</t>
    </rPh>
    <phoneticPr fontId="13"/>
  </si>
  <si>
    <t>　　　  いしょを含み、春植えばれいしょを除く。</t>
    <rPh sb="9" eb="10">
      <t>フク</t>
    </rPh>
    <rPh sb="12" eb="13">
      <t>ハル</t>
    </rPh>
    <rPh sb="13" eb="14">
      <t>ウ</t>
    </rPh>
    <rPh sb="21" eb="22">
      <t>ノゾ</t>
    </rPh>
    <phoneticPr fontId="13"/>
  </si>
  <si>
    <t xml:space="preserve"> 注４：昭和45年以前は沖縄県の値を含まない。</t>
    <phoneticPr fontId="13"/>
  </si>
  <si>
    <t>（4）経営組織別販売農家数(平成27年)</t>
    <rPh sb="8" eb="10">
      <t>ハンバイ</t>
    </rPh>
    <phoneticPr fontId="25"/>
  </si>
  <si>
    <t>　</t>
    <phoneticPr fontId="25"/>
  </si>
  <si>
    <t>　　　　（単位：戸）</t>
    <rPh sb="5" eb="7">
      <t>タンイ</t>
    </rPh>
    <rPh sb="8" eb="9">
      <t>コ</t>
    </rPh>
    <phoneticPr fontId="25"/>
  </si>
  <si>
    <t>農産物販売農家数</t>
    <rPh sb="0" eb="3">
      <t>ノウサンブツ</t>
    </rPh>
    <rPh sb="3" eb="4">
      <t>ハン</t>
    </rPh>
    <phoneticPr fontId="25"/>
  </si>
  <si>
    <t>単　　　　　　　　　　　　　　　一</t>
    <rPh sb="0" eb="1">
      <t>タン</t>
    </rPh>
    <rPh sb="16" eb="17">
      <t>１</t>
    </rPh>
    <phoneticPr fontId="25"/>
  </si>
  <si>
    <t>経　　　　　　　　　　　　　　　　営</t>
    <rPh sb="0" eb="1">
      <t>キョウ</t>
    </rPh>
    <rPh sb="17" eb="18">
      <t>エイ</t>
    </rPh>
    <phoneticPr fontId="25"/>
  </si>
  <si>
    <t>準単一　　　　複　合　　経　営</t>
    <rPh sb="0" eb="1">
      <t>ジュン</t>
    </rPh>
    <rPh sb="1" eb="2">
      <t>タン</t>
    </rPh>
    <rPh sb="2" eb="3">
      <t>１</t>
    </rPh>
    <rPh sb="7" eb="8">
      <t>フク</t>
    </rPh>
    <rPh sb="9" eb="10">
      <t>ゴウ</t>
    </rPh>
    <rPh sb="12" eb="13">
      <t>キョウ</t>
    </rPh>
    <rPh sb="14" eb="15">
      <t>エイ</t>
    </rPh>
    <phoneticPr fontId="25"/>
  </si>
  <si>
    <t>複合経営</t>
    <rPh sb="0" eb="2">
      <t>フクゴウ</t>
    </rPh>
    <rPh sb="2" eb="4">
      <t>ケイエイ</t>
    </rPh>
    <phoneticPr fontId="25"/>
  </si>
  <si>
    <t>計</t>
    <rPh sb="0" eb="1">
      <t>ケイ</t>
    </rPh>
    <phoneticPr fontId="25"/>
  </si>
  <si>
    <t>稲作</t>
    <rPh sb="0" eb="2">
      <t>イナサク</t>
    </rPh>
    <phoneticPr fontId="25"/>
  </si>
  <si>
    <t>麦類作</t>
    <rPh sb="0" eb="2">
      <t>ムギルイ</t>
    </rPh>
    <rPh sb="2" eb="3">
      <t>サク</t>
    </rPh>
    <phoneticPr fontId="25"/>
  </si>
  <si>
    <t>雑穀・いも類　　・豆類</t>
    <rPh sb="0" eb="1">
      <t>ザツ</t>
    </rPh>
    <rPh sb="1" eb="2">
      <t>コク</t>
    </rPh>
    <rPh sb="5" eb="6">
      <t>ルイ</t>
    </rPh>
    <rPh sb="9" eb="10">
      <t>マメ</t>
    </rPh>
    <rPh sb="10" eb="11">
      <t>タグイ</t>
    </rPh>
    <phoneticPr fontId="25"/>
  </si>
  <si>
    <t>工　芸　　　　農作物</t>
    <rPh sb="0" eb="1">
      <t>コウ</t>
    </rPh>
    <rPh sb="2" eb="3">
      <t>ゲイ</t>
    </rPh>
    <rPh sb="7" eb="10">
      <t>ノウサクブツ</t>
    </rPh>
    <phoneticPr fontId="25"/>
  </si>
  <si>
    <t>露　地　　　野　菜</t>
    <rPh sb="0" eb="1">
      <t>ツユ</t>
    </rPh>
    <rPh sb="2" eb="3">
      <t>チ</t>
    </rPh>
    <rPh sb="6" eb="7">
      <t>ノ</t>
    </rPh>
    <rPh sb="8" eb="9">
      <t>ナ</t>
    </rPh>
    <phoneticPr fontId="25"/>
  </si>
  <si>
    <t>施　設　　　野　菜</t>
    <rPh sb="0" eb="1">
      <t>ホドコ</t>
    </rPh>
    <rPh sb="2" eb="3">
      <t>セツ</t>
    </rPh>
    <rPh sb="6" eb="7">
      <t>ノ</t>
    </rPh>
    <rPh sb="8" eb="9">
      <t>ナ</t>
    </rPh>
    <phoneticPr fontId="25"/>
  </si>
  <si>
    <t>果樹類</t>
    <rPh sb="0" eb="3">
      <t>カジュルイ</t>
    </rPh>
    <phoneticPr fontId="25"/>
  </si>
  <si>
    <t>花き・　　花　木</t>
    <rPh sb="0" eb="1">
      <t>ハナ</t>
    </rPh>
    <rPh sb="5" eb="6">
      <t>ハナ</t>
    </rPh>
    <rPh sb="7" eb="8">
      <t>モク</t>
    </rPh>
    <phoneticPr fontId="25"/>
  </si>
  <si>
    <t>その他　　　の作物</t>
    <rPh sb="0" eb="3">
      <t>ソノタ</t>
    </rPh>
    <rPh sb="7" eb="9">
      <t>サクモツ</t>
    </rPh>
    <phoneticPr fontId="25"/>
  </si>
  <si>
    <t>酪農</t>
    <rPh sb="0" eb="2">
      <t>ラクノウ</t>
    </rPh>
    <phoneticPr fontId="25"/>
  </si>
  <si>
    <t>肉用牛</t>
    <rPh sb="0" eb="2">
      <t>ニクヨウ</t>
    </rPh>
    <rPh sb="2" eb="3">
      <t>ウシ</t>
    </rPh>
    <phoneticPr fontId="25"/>
  </si>
  <si>
    <t>養豚</t>
    <rPh sb="0" eb="2">
      <t>ヨウトン</t>
    </rPh>
    <phoneticPr fontId="25"/>
  </si>
  <si>
    <t>養鶏</t>
    <rPh sb="0" eb="2">
      <t>ヨウケイ</t>
    </rPh>
    <phoneticPr fontId="25"/>
  </si>
  <si>
    <t>養蚕</t>
    <rPh sb="0" eb="2">
      <t>ヨウサン</t>
    </rPh>
    <phoneticPr fontId="25"/>
  </si>
  <si>
    <t>その他　　　　の畜産</t>
    <rPh sb="0" eb="3">
      <t>ソノタ</t>
    </rPh>
    <rPh sb="8" eb="10">
      <t>チクサン</t>
    </rPh>
    <phoneticPr fontId="25"/>
  </si>
  <si>
    <t>全国</t>
    <rPh sb="0" eb="2">
      <t>ゼンコク</t>
    </rPh>
    <phoneticPr fontId="25"/>
  </si>
  <si>
    <t>北海道</t>
    <rPh sb="0" eb="3">
      <t>ホッカイドウ</t>
    </rPh>
    <phoneticPr fontId="25"/>
  </si>
  <si>
    <t>-</t>
  </si>
  <si>
    <t>都府県</t>
    <rPh sb="0" eb="3">
      <t>トフケン</t>
    </rPh>
    <phoneticPr fontId="25"/>
  </si>
  <si>
    <t>東北</t>
    <rPh sb="0" eb="2">
      <t>トウホク</t>
    </rPh>
    <phoneticPr fontId="25"/>
  </si>
  <si>
    <t>北陸</t>
    <rPh sb="0" eb="2">
      <t>ホクリク</t>
    </rPh>
    <phoneticPr fontId="25"/>
  </si>
  <si>
    <t>関東・東山</t>
    <rPh sb="0" eb="2">
      <t>カントウ</t>
    </rPh>
    <rPh sb="3" eb="4">
      <t>ヒガシ</t>
    </rPh>
    <rPh sb="4" eb="5">
      <t>ヤマ</t>
    </rPh>
    <phoneticPr fontId="25"/>
  </si>
  <si>
    <t>東海</t>
    <rPh sb="0" eb="2">
      <t>トウカイ</t>
    </rPh>
    <phoneticPr fontId="25"/>
  </si>
  <si>
    <t>近畿</t>
    <rPh sb="0" eb="2">
      <t>キンキ</t>
    </rPh>
    <phoneticPr fontId="25"/>
  </si>
  <si>
    <t>中国</t>
    <rPh sb="0" eb="2">
      <t>チュウゴク</t>
    </rPh>
    <phoneticPr fontId="25"/>
  </si>
  <si>
    <t>四国</t>
    <rPh sb="0" eb="2">
      <t>シコク</t>
    </rPh>
    <phoneticPr fontId="25"/>
  </si>
  <si>
    <t>九州</t>
    <rPh sb="0" eb="2">
      <t>キュウシュウ</t>
    </rPh>
    <phoneticPr fontId="25"/>
  </si>
  <si>
    <t>沖縄</t>
    <rPh sb="0" eb="2">
      <t>オキナワ</t>
    </rPh>
    <phoneticPr fontId="25"/>
  </si>
  <si>
    <t>資料：農林水産省「2015年農林業センサス」</t>
  </si>
  <si>
    <t xml:space="preserve"> 注１：単一経営農家：農産物販売金額主位部門の販売収入が農産物総販売金額の80％以上を占める農家。</t>
    <phoneticPr fontId="16"/>
  </si>
  <si>
    <t xml:space="preserve"> 注２：準単一複合経営農家：農産物販売金額主位部門の販売収入が農産物販売金額の60％以上80％未満を占める農家。</t>
    <phoneticPr fontId="16"/>
  </si>
  <si>
    <t>　</t>
    <phoneticPr fontId="25"/>
  </si>
  <si>
    <t xml:space="preserve"> 注３：複合経営農家：農産物販売金額主位部門の販売収入が農産物販売金額の60％未満の農家。</t>
    <phoneticPr fontId="16"/>
  </si>
  <si>
    <t xml:space="preserve"> 注４：沖縄については全国値に含むが、地域別の表章はおこなっていない。</t>
    <phoneticPr fontId="16"/>
  </si>
  <si>
    <t>資料：農林水産省「農林業センサス」</t>
    <rPh sb="0" eb="2">
      <t>シリョウ</t>
    </rPh>
    <rPh sb="3" eb="5">
      <t>ノウリン</t>
    </rPh>
    <rPh sb="5" eb="8">
      <t>スイサンショウ</t>
    </rPh>
    <rPh sb="9" eb="12">
      <t>ノウリンギョウ</t>
    </rPh>
    <phoneticPr fontId="16"/>
  </si>
  <si>
    <t>,</t>
    <phoneticPr fontId="16"/>
  </si>
  <si>
    <t xml:space="preserve">   （単位：経営体数,ha）</t>
    <rPh sb="4" eb="6">
      <t>タンイ</t>
    </rPh>
    <rPh sb="7" eb="9">
      <t>ケイエイ</t>
    </rPh>
    <rPh sb="9" eb="10">
      <t>タイ</t>
    </rPh>
    <rPh sb="10" eb="11">
      <t>スウ</t>
    </rPh>
    <phoneticPr fontId="16"/>
  </si>
  <si>
    <t>（5）野菜の作物別作付（栽培）経営体数と作付面積の推移</t>
    <phoneticPr fontId="25"/>
  </si>
  <si>
    <t>その他の野菜</t>
    <rPh sb="2" eb="3">
      <t>タ</t>
    </rPh>
    <rPh sb="4" eb="6">
      <t>ヤサイ</t>
    </rPh>
    <phoneticPr fontId="25"/>
  </si>
  <si>
    <t>トマト</t>
    <phoneticPr fontId="25"/>
  </si>
  <si>
    <t>ピーマン</t>
    <phoneticPr fontId="25"/>
  </si>
  <si>
    <t>きゅうり</t>
    <phoneticPr fontId="25"/>
  </si>
  <si>
    <t>キャベツ</t>
    <phoneticPr fontId="25"/>
  </si>
  <si>
    <t>レタス</t>
    <phoneticPr fontId="25"/>
  </si>
  <si>
    <t>ほうれんそう</t>
    <phoneticPr fontId="25"/>
  </si>
  <si>
    <t>平成17年</t>
    <rPh sb="0" eb="2">
      <t>ヘイセイ</t>
    </rPh>
    <rPh sb="4" eb="5">
      <t>ネン</t>
    </rPh>
    <phoneticPr fontId="25"/>
  </si>
  <si>
    <t>平成27年</t>
    <rPh sb="0" eb="2">
      <t>ヘイセイ</t>
    </rPh>
    <rPh sb="4" eb="5">
      <t>ネン</t>
    </rPh>
    <phoneticPr fontId="25"/>
  </si>
  <si>
    <t>経営体数</t>
    <phoneticPr fontId="25"/>
  </si>
  <si>
    <t>作付面積</t>
    <phoneticPr fontId="25"/>
  </si>
  <si>
    <t>だいこん</t>
    <phoneticPr fontId="25"/>
  </si>
  <si>
    <t>にんじん</t>
    <phoneticPr fontId="25"/>
  </si>
  <si>
    <t>さといも</t>
    <phoneticPr fontId="25"/>
  </si>
  <si>
    <t>やまのいも（ながいも）</t>
    <phoneticPr fontId="25"/>
  </si>
  <si>
    <t>はくさい</t>
    <phoneticPr fontId="25"/>
  </si>
  <si>
    <t>ねぎ</t>
    <phoneticPr fontId="25"/>
  </si>
  <si>
    <t>たまねぎ</t>
    <phoneticPr fontId="25"/>
  </si>
  <si>
    <t>ブロッコリー</t>
    <phoneticPr fontId="25"/>
  </si>
  <si>
    <t>なす</t>
    <phoneticPr fontId="25"/>
  </si>
  <si>
    <t>いちご</t>
    <phoneticPr fontId="25"/>
  </si>
  <si>
    <t>メロン</t>
    <phoneticPr fontId="25"/>
  </si>
  <si>
    <t>すいか</t>
    <phoneticPr fontId="25"/>
  </si>
  <si>
    <t>資料：農林水産省「農林業センサス」</t>
    <rPh sb="0" eb="2">
      <t>シリョウ</t>
    </rPh>
    <rPh sb="3" eb="5">
      <t>ノウリン</t>
    </rPh>
    <rPh sb="5" eb="8">
      <t>スイサンショウ</t>
    </rPh>
    <rPh sb="9" eb="12">
      <t>ノウリンギョウ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</si>
</sst>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"/>
    <numFmt numFmtId="177" formatCode="#,##0.0;\-#,##0.0"/>
    <numFmt numFmtId="178" formatCode="#,##0_ "/>
  </numFmts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rgb="FF00000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4"/>
      <name val="Terminal"/>
      <family val="3"/>
      <charset val="255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ＭＳ 明朝"/>
      <family val="1"/>
      <charset val="128"/>
    </font>
    <font>
      <sz val="7.5"/>
      <name val="ＭＳ Ｐゴシック"/>
      <family val="3"/>
      <charset val="128"/>
    </font>
    <font>
      <sz val="6"/>
      <name val="ＭＳ 明朝"/>
      <family val="1"/>
      <charset val="128"/>
    </font>
    <font>
      <sz val="9.5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.5"/>
      <name val="ＭＳ Ｐゴシック"/>
      <family val="3"/>
      <charset val="128"/>
    </font>
    <font>
      <sz val="11"/>
      <name val="明朝"/>
      <family val="1"/>
      <charset val="128"/>
    </font>
    <font>
      <b/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9" fillId="0" borderId="0"/>
    <xf numFmtId="0" fontId="14" fillId="0" borderId="0"/>
    <xf numFmtId="0" fontId="9" fillId="0" borderId="0"/>
    <xf numFmtId="0" fontId="21" fillId="0" borderId="0"/>
    <xf numFmtId="0" fontId="21" fillId="0" borderId="0"/>
    <xf numFmtId="38" fontId="21" fillId="0" borderId="0" applyFont="0" applyFill="0" applyBorder="0" applyAlignment="0" applyProtection="0"/>
    <xf numFmtId="0" fontId="27" fillId="0" borderId="0"/>
  </cellStyleXfs>
  <cellXfs count="14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5" fillId="2" borderId="2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right" vertical="center" wrapText="1"/>
    </xf>
    <xf numFmtId="176" fontId="5" fillId="2" borderId="2" xfId="1" applyNumberFormat="1" applyFont="1" applyFill="1" applyBorder="1" applyAlignment="1">
      <alignment horizontal="right" vertical="center" wrapText="1"/>
    </xf>
    <xf numFmtId="0" fontId="6" fillId="0" borderId="0" xfId="1" applyFont="1" applyAlignment="1">
      <alignment horizontal="left" vertical="center" indent="1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10" fillId="0" borderId="0" xfId="2" applyFont="1" applyAlignment="1" applyProtection="1">
      <alignment horizontal="left" vertical="center"/>
    </xf>
    <xf numFmtId="0" fontId="11" fillId="0" borderId="0" xfId="2" applyFont="1" applyAlignment="1">
      <alignment vertical="center"/>
    </xf>
    <xf numFmtId="0" fontId="12" fillId="0" borderId="0" xfId="2" applyFont="1" applyBorder="1" applyAlignment="1" applyProtection="1">
      <alignment horizontal="left" vertical="center"/>
    </xf>
    <xf numFmtId="0" fontId="11" fillId="0" borderId="1" xfId="2" applyFont="1" applyBorder="1" applyAlignment="1">
      <alignment vertical="center"/>
    </xf>
    <xf numFmtId="0" fontId="11" fillId="0" borderId="1" xfId="2" applyFont="1" applyBorder="1" applyAlignment="1" applyProtection="1">
      <alignment horizontal="left" vertical="center"/>
    </xf>
    <xf numFmtId="0" fontId="11" fillId="0" borderId="1" xfId="2" applyFont="1" applyBorder="1" applyAlignment="1" applyProtection="1">
      <alignment horizontal="right" vertical="center"/>
    </xf>
    <xf numFmtId="0" fontId="12" fillId="0" borderId="1" xfId="2" applyFont="1" applyBorder="1" applyAlignment="1" applyProtection="1">
      <alignment horizontal="right" vertical="center"/>
    </xf>
    <xf numFmtId="0" fontId="12" fillId="0" borderId="3" xfId="3" applyFont="1" applyBorder="1" applyAlignment="1" applyProtection="1">
      <alignment horizontal="right" vertical="center"/>
    </xf>
    <xf numFmtId="0" fontId="12" fillId="0" borderId="3" xfId="3" applyFont="1" applyBorder="1" applyAlignment="1">
      <alignment vertical="center"/>
    </xf>
    <xf numFmtId="0" fontId="12" fillId="0" borderId="3" xfId="3" applyFont="1" applyBorder="1" applyAlignment="1" applyProtection="1">
      <alignment horizontal="center" vertical="center"/>
    </xf>
    <xf numFmtId="37" fontId="12" fillId="0" borderId="6" xfId="3" applyNumberFormat="1" applyFont="1" applyBorder="1" applyAlignment="1" applyProtection="1">
      <alignment vertical="center"/>
    </xf>
    <xf numFmtId="37" fontId="12" fillId="0" borderId="4" xfId="3" applyNumberFormat="1" applyFont="1" applyBorder="1" applyAlignment="1" applyProtection="1">
      <alignment vertical="center"/>
    </xf>
    <xf numFmtId="37" fontId="12" fillId="0" borderId="7" xfId="3" applyNumberFormat="1" applyFont="1" applyBorder="1" applyAlignment="1" applyProtection="1">
      <alignment vertical="center"/>
    </xf>
    <xf numFmtId="177" fontId="12" fillId="0" borderId="8" xfId="3" applyNumberFormat="1" applyFont="1" applyBorder="1" applyAlignment="1" applyProtection="1">
      <alignment vertical="center"/>
    </xf>
    <xf numFmtId="177" fontId="12" fillId="0" borderId="5" xfId="3" applyNumberFormat="1" applyFont="1" applyBorder="1" applyAlignment="1" applyProtection="1">
      <alignment vertical="center"/>
    </xf>
    <xf numFmtId="37" fontId="12" fillId="0" borderId="3" xfId="3" applyNumberFormat="1" applyFont="1" applyBorder="1" applyAlignment="1" applyProtection="1">
      <alignment vertical="center"/>
    </xf>
    <xf numFmtId="0" fontId="12" fillId="0" borderId="8" xfId="3" applyFont="1" applyBorder="1" applyAlignment="1" applyProtection="1">
      <alignment horizontal="center" vertical="center"/>
    </xf>
    <xf numFmtId="37" fontId="12" fillId="0" borderId="3" xfId="3" applyNumberFormat="1" applyFont="1" applyBorder="1" applyAlignment="1" applyProtection="1">
      <alignment horizontal="right" vertical="center"/>
    </xf>
    <xf numFmtId="37" fontId="12" fillId="0" borderId="8" xfId="3" applyNumberFormat="1" applyFont="1" applyBorder="1" applyAlignment="1" applyProtection="1">
      <alignment horizontal="right" vertical="center"/>
    </xf>
    <xf numFmtId="0" fontId="15" fillId="0" borderId="0" xfId="2" applyFont="1" applyBorder="1" applyAlignment="1" applyProtection="1"/>
    <xf numFmtId="177" fontId="11" fillId="0" borderId="0" xfId="2" applyNumberFormat="1" applyFont="1" applyBorder="1" applyAlignment="1" applyProtection="1">
      <alignment vertical="center"/>
    </xf>
    <xf numFmtId="0" fontId="15" fillId="0" borderId="0" xfId="2" applyFont="1" applyAlignment="1"/>
    <xf numFmtId="37" fontId="13" fillId="0" borderId="0" xfId="2" applyNumberFormat="1" applyFont="1" applyAlignment="1">
      <alignment vertical="center"/>
    </xf>
    <xf numFmtId="0" fontId="12" fillId="0" borderId="0" xfId="2" applyFont="1" applyBorder="1" applyAlignment="1">
      <alignment vertical="center"/>
    </xf>
    <xf numFmtId="0" fontId="17" fillId="0" borderId="0" xfId="2" applyFont="1" applyBorder="1" applyAlignment="1">
      <alignment vertical="center"/>
    </xf>
    <xf numFmtId="0" fontId="17" fillId="0" borderId="1" xfId="2" applyFont="1" applyBorder="1" applyAlignment="1">
      <alignment vertical="center"/>
    </xf>
    <xf numFmtId="0" fontId="12" fillId="0" borderId="4" xfId="4" applyFont="1" applyBorder="1" applyAlignment="1">
      <alignment vertical="center"/>
    </xf>
    <xf numFmtId="0" fontId="12" fillId="0" borderId="0" xfId="4" applyFont="1" applyBorder="1" applyAlignment="1">
      <alignment vertical="center"/>
    </xf>
    <xf numFmtId="0" fontId="12" fillId="0" borderId="3" xfId="4" applyFont="1" applyBorder="1" applyAlignment="1" applyProtection="1">
      <alignment horizontal="center" vertical="center"/>
    </xf>
    <xf numFmtId="0" fontId="12" fillId="0" borderId="7" xfId="4" applyFont="1" applyBorder="1" applyAlignment="1" applyProtection="1">
      <alignment horizontal="center" vertical="center"/>
    </xf>
    <xf numFmtId="0" fontId="12" fillId="0" borderId="7" xfId="4" applyFont="1" applyBorder="1" applyAlignment="1">
      <alignment vertical="center"/>
    </xf>
    <xf numFmtId="0" fontId="12" fillId="0" borderId="0" xfId="4" applyFont="1" applyBorder="1" applyAlignment="1" applyProtection="1">
      <alignment horizontal="center" vertical="center"/>
    </xf>
    <xf numFmtId="0" fontId="12" fillId="0" borderId="0" xfId="4" applyFont="1" applyAlignment="1">
      <alignment horizontal="center" vertical="center"/>
    </xf>
    <xf numFmtId="0" fontId="12" fillId="0" borderId="9" xfId="4" applyFont="1" applyBorder="1" applyAlignment="1">
      <alignment vertical="center"/>
    </xf>
    <xf numFmtId="0" fontId="12" fillId="0" borderId="5" xfId="4" applyFont="1" applyBorder="1" applyAlignment="1">
      <alignment vertical="center"/>
    </xf>
    <xf numFmtId="0" fontId="12" fillId="0" borderId="1" xfId="4" applyFont="1" applyBorder="1" applyAlignment="1" applyProtection="1">
      <alignment horizontal="right" vertical="center"/>
    </xf>
    <xf numFmtId="0" fontId="12" fillId="0" borderId="8" xfId="4" applyFont="1" applyBorder="1" applyAlignment="1" applyProtection="1">
      <alignment horizontal="right" vertical="center"/>
    </xf>
    <xf numFmtId="0" fontId="12" fillId="0" borderId="8" xfId="4" quotePrefix="1" applyFont="1" applyBorder="1" applyAlignment="1" applyProtection="1">
      <alignment horizontal="right" vertical="center"/>
    </xf>
    <xf numFmtId="0" fontId="12" fillId="0" borderId="5" xfId="4" applyFont="1" applyBorder="1" applyAlignment="1" applyProtection="1">
      <alignment horizontal="right" vertical="center"/>
    </xf>
    <xf numFmtId="37" fontId="12" fillId="0" borderId="3" xfId="4" applyNumberFormat="1" applyFont="1" applyBorder="1" applyAlignment="1" applyProtection="1">
      <alignment vertical="center"/>
    </xf>
    <xf numFmtId="37" fontId="12" fillId="0" borderId="7" xfId="4" applyNumberFormat="1" applyFont="1" applyBorder="1" applyAlignment="1" applyProtection="1">
      <alignment vertical="center"/>
    </xf>
    <xf numFmtId="0" fontId="12" fillId="0" borderId="3" xfId="4" applyFont="1" applyBorder="1" applyAlignment="1">
      <alignment vertical="center"/>
    </xf>
    <xf numFmtId="0" fontId="12" fillId="0" borderId="6" xfId="4" applyFont="1" applyBorder="1" applyAlignment="1" applyProtection="1">
      <alignment horizontal="center" vertical="center"/>
    </xf>
    <xf numFmtId="37" fontId="12" fillId="0" borderId="6" xfId="4" applyNumberFormat="1" applyFont="1" applyBorder="1" applyAlignment="1" applyProtection="1">
      <alignment vertical="center"/>
    </xf>
    <xf numFmtId="37" fontId="12" fillId="0" borderId="4" xfId="4" applyNumberFormat="1" applyFont="1" applyBorder="1" applyAlignment="1" applyProtection="1">
      <alignment vertical="center"/>
    </xf>
    <xf numFmtId="0" fontId="12" fillId="0" borderId="8" xfId="4" applyFont="1" applyBorder="1" applyAlignment="1">
      <alignment horizontal="center" vertical="center"/>
    </xf>
    <xf numFmtId="37" fontId="12" fillId="0" borderId="8" xfId="4" applyNumberFormat="1" applyFont="1" applyBorder="1" applyAlignment="1" applyProtection="1">
      <alignment vertical="center"/>
    </xf>
    <xf numFmtId="37" fontId="12" fillId="0" borderId="5" xfId="4" applyNumberFormat="1" applyFont="1" applyBorder="1" applyAlignment="1" applyProtection="1">
      <alignment vertical="center"/>
    </xf>
    <xf numFmtId="0" fontId="12" fillId="0" borderId="3" xfId="4" applyFont="1" applyBorder="1" applyAlignment="1">
      <alignment horizontal="center" vertical="center"/>
    </xf>
    <xf numFmtId="37" fontId="12" fillId="0" borderId="6" xfId="4" applyNumberFormat="1" applyFont="1" applyBorder="1" applyAlignment="1" applyProtection="1">
      <alignment horizontal="right" vertical="center"/>
    </xf>
    <xf numFmtId="0" fontId="12" fillId="0" borderId="11" xfId="4" applyFont="1" applyBorder="1" applyAlignment="1" applyProtection="1">
      <alignment horizontal="center" vertical="center"/>
    </xf>
    <xf numFmtId="37" fontId="12" fillId="0" borderId="11" xfId="4" applyNumberFormat="1" applyFont="1" applyBorder="1" applyAlignment="1" applyProtection="1">
      <alignment vertical="center"/>
    </xf>
    <xf numFmtId="37" fontId="12" fillId="0" borderId="11" xfId="4" applyNumberFormat="1" applyFont="1" applyBorder="1" applyAlignment="1" applyProtection="1">
      <alignment horizontal="right" vertical="center"/>
    </xf>
    <xf numFmtId="37" fontId="12" fillId="0" borderId="2" xfId="4" applyNumberFormat="1" applyFont="1" applyBorder="1" applyAlignment="1" applyProtection="1">
      <alignment vertical="center"/>
    </xf>
    <xf numFmtId="37" fontId="12" fillId="0" borderId="11" xfId="4" applyNumberFormat="1" applyFont="1" applyFill="1" applyBorder="1" applyAlignment="1" applyProtection="1">
      <alignment vertical="center"/>
    </xf>
    <xf numFmtId="37" fontId="12" fillId="0" borderId="2" xfId="4" applyNumberFormat="1" applyFont="1" applyFill="1" applyBorder="1" applyAlignment="1" applyProtection="1">
      <alignment vertical="center"/>
    </xf>
    <xf numFmtId="37" fontId="19" fillId="0" borderId="11" xfId="3" applyNumberFormat="1" applyFont="1" applyBorder="1" applyAlignment="1" applyProtection="1">
      <alignment horizontal="right" vertical="center"/>
    </xf>
    <xf numFmtId="37" fontId="20" fillId="0" borderId="2" xfId="3" applyNumberFormat="1" applyFont="1" applyBorder="1" applyAlignment="1" applyProtection="1">
      <alignment horizontal="right" vertical="center"/>
    </xf>
    <xf numFmtId="0" fontId="11" fillId="0" borderId="0" xfId="4" applyFont="1" applyBorder="1" applyAlignment="1" applyProtection="1">
      <alignment horizontal="left" vertical="center"/>
    </xf>
    <xf numFmtId="0" fontId="11" fillId="0" borderId="0" xfId="4" applyFont="1" applyBorder="1" applyAlignment="1">
      <alignment vertical="center"/>
    </xf>
    <xf numFmtId="0" fontId="17" fillId="0" borderId="0" xfId="4" applyFont="1" applyBorder="1" applyAlignment="1">
      <alignment vertical="center"/>
    </xf>
    <xf numFmtId="0" fontId="11" fillId="0" borderId="0" xfId="2" applyFont="1" applyBorder="1" applyAlignment="1">
      <alignment vertical="center"/>
    </xf>
    <xf numFmtId="37" fontId="17" fillId="0" borderId="0" xfId="2" applyNumberFormat="1" applyFont="1" applyBorder="1" applyAlignment="1" applyProtection="1">
      <alignment vertical="center"/>
    </xf>
    <xf numFmtId="0" fontId="17" fillId="0" borderId="0" xfId="2" applyFont="1" applyAlignment="1">
      <alignment vertical="center"/>
    </xf>
    <xf numFmtId="0" fontId="22" fillId="0" borderId="0" xfId="5" applyFont="1" applyAlignment="1">
      <alignment vertical="center"/>
    </xf>
    <xf numFmtId="0" fontId="21" fillId="0" borderId="0" xfId="5" applyFont="1" applyAlignment="1">
      <alignment vertical="center"/>
    </xf>
    <xf numFmtId="0" fontId="23" fillId="0" borderId="0" xfId="5" applyFont="1" applyAlignment="1">
      <alignment vertical="center"/>
    </xf>
    <xf numFmtId="178" fontId="21" fillId="0" borderId="0" xfId="5" applyNumberFormat="1" applyFont="1" applyAlignment="1">
      <alignment vertical="center"/>
    </xf>
    <xf numFmtId="0" fontId="12" fillId="0" borderId="0" xfId="5" applyFont="1" applyAlignment="1">
      <alignment vertical="center"/>
    </xf>
    <xf numFmtId="0" fontId="24" fillId="0" borderId="0" xfId="6" quotePrefix="1" applyFont="1" applyAlignment="1">
      <alignment horizontal="left" vertical="center"/>
    </xf>
    <xf numFmtId="0" fontId="12" fillId="0" borderId="0" xfId="5" applyFont="1" applyAlignment="1">
      <alignment horizontal="right" vertical="center"/>
    </xf>
    <xf numFmtId="0" fontId="12" fillId="0" borderId="6" xfId="3" applyFont="1" applyBorder="1" applyAlignment="1">
      <alignment vertical="center"/>
    </xf>
    <xf numFmtId="0" fontId="12" fillId="0" borderId="12" xfId="3" applyFont="1" applyBorder="1" applyAlignment="1">
      <alignment vertical="center"/>
    </xf>
    <xf numFmtId="0" fontId="12" fillId="0" borderId="0" xfId="3" applyFont="1" applyBorder="1" applyAlignment="1">
      <alignment vertical="center"/>
    </xf>
    <xf numFmtId="0" fontId="12" fillId="0" borderId="4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center" vertical="center" wrapText="1"/>
    </xf>
    <xf numFmtId="38" fontId="26" fillId="0" borderId="2" xfId="7" applyFont="1" applyFill="1" applyBorder="1" applyAlignment="1">
      <alignment horizontal="right" vertical="center"/>
    </xf>
    <xf numFmtId="0" fontId="12" fillId="0" borderId="7" xfId="3" applyFont="1" applyFill="1" applyBorder="1" applyAlignment="1">
      <alignment vertical="center"/>
    </xf>
    <xf numFmtId="0" fontId="12" fillId="0" borderId="3" xfId="3" applyFont="1" applyFill="1" applyBorder="1" applyAlignment="1">
      <alignment horizontal="distributed" vertical="center"/>
    </xf>
    <xf numFmtId="38" fontId="26" fillId="0" borderId="2" xfId="7" quotePrefix="1" applyFont="1" applyFill="1" applyBorder="1" applyAlignment="1">
      <alignment horizontal="right" vertical="center"/>
    </xf>
    <xf numFmtId="0" fontId="12" fillId="0" borderId="3" xfId="3" applyFont="1" applyFill="1" applyBorder="1" applyAlignment="1">
      <alignment vertical="center"/>
    </xf>
    <xf numFmtId="0" fontId="12" fillId="0" borderId="5" xfId="3" applyFont="1" applyFill="1" applyBorder="1" applyAlignment="1">
      <alignment vertical="center"/>
    </xf>
    <xf numFmtId="0" fontId="12" fillId="0" borderId="8" xfId="3" applyFont="1" applyFill="1" applyBorder="1" applyAlignment="1">
      <alignment vertical="center"/>
    </xf>
    <xf numFmtId="0" fontId="11" fillId="0" borderId="0" xfId="5" applyFont="1" applyAlignment="1"/>
    <xf numFmtId="0" fontId="11" fillId="0" borderId="0" xfId="5" applyFont="1" applyAlignment="1">
      <alignment vertical="center"/>
    </xf>
    <xf numFmtId="0" fontId="11" fillId="0" borderId="0" xfId="5" applyFont="1" applyAlignment="1">
      <alignment horizontal="left"/>
    </xf>
    <xf numFmtId="0" fontId="11" fillId="0" borderId="0" xfId="6" applyFont="1" applyAlignment="1"/>
    <xf numFmtId="0" fontId="11" fillId="0" borderId="0" xfId="5" applyFont="1" applyAlignment="1">
      <alignment horizontal="right"/>
    </xf>
    <xf numFmtId="0" fontId="28" fillId="0" borderId="0" xfId="8" applyFont="1" applyFill="1" applyAlignment="1">
      <alignment vertical="center"/>
    </xf>
    <xf numFmtId="0" fontId="29" fillId="0" borderId="0" xfId="8" applyFont="1" applyFill="1" applyAlignment="1">
      <alignment vertical="center"/>
    </xf>
    <xf numFmtId="0" fontId="18" fillId="0" borderId="0" xfId="8" applyFont="1" applyFill="1" applyAlignment="1">
      <alignment vertical="center"/>
    </xf>
    <xf numFmtId="0" fontId="21" fillId="0" borderId="0" xfId="8" applyFont="1" applyFill="1" applyAlignment="1">
      <alignment vertical="center"/>
    </xf>
    <xf numFmtId="0" fontId="18" fillId="0" borderId="0" xfId="8" applyFont="1" applyFill="1" applyBorder="1" applyAlignment="1">
      <alignment vertical="center"/>
    </xf>
    <xf numFmtId="0" fontId="12" fillId="0" borderId="0" xfId="8" applyFont="1" applyFill="1" applyBorder="1" applyAlignment="1">
      <alignment horizontal="right" vertical="center"/>
    </xf>
    <xf numFmtId="0" fontId="11" fillId="0" borderId="0" xfId="8" quotePrefix="1" applyFont="1" applyFill="1" applyAlignment="1">
      <alignment horizontal="left"/>
    </xf>
    <xf numFmtId="0" fontId="12" fillId="0" borderId="0" xfId="8" applyFont="1" applyFill="1" applyAlignment="1"/>
    <xf numFmtId="0" fontId="18" fillId="0" borderId="0" xfId="8" applyFont="1" applyFill="1" applyAlignment="1"/>
    <xf numFmtId="0" fontId="11" fillId="0" borderId="0" xfId="8" applyFont="1" applyFill="1" applyAlignment="1"/>
    <xf numFmtId="0" fontId="12" fillId="0" borderId="0" xfId="8" quotePrefix="1" applyFont="1" applyFill="1" applyAlignment="1">
      <alignment horizontal="left"/>
    </xf>
    <xf numFmtId="0" fontId="12" fillId="0" borderId="0" xfId="8" applyFont="1" applyFill="1" applyAlignment="1">
      <alignment vertical="center"/>
    </xf>
    <xf numFmtId="0" fontId="28" fillId="0" borderId="0" xfId="5" applyFont="1" applyAlignment="1">
      <alignment vertical="center"/>
    </xf>
    <xf numFmtId="0" fontId="11" fillId="0" borderId="16" xfId="3" applyFont="1" applyFill="1" applyBorder="1"/>
    <xf numFmtId="0" fontId="12" fillId="0" borderId="0" xfId="5" applyFont="1"/>
    <xf numFmtId="0" fontId="11" fillId="0" borderId="0" xfId="3" applyFont="1" applyFill="1" applyBorder="1"/>
    <xf numFmtId="0" fontId="24" fillId="0" borderId="0" xfId="5" applyFont="1" applyBorder="1" applyAlignment="1">
      <alignment horizontal="right" vertical="center"/>
    </xf>
    <xf numFmtId="0" fontId="11" fillId="0" borderId="0" xfId="5" applyFont="1" applyAlignment="1">
      <alignment horizontal="left" vertical="top"/>
    </xf>
    <xf numFmtId="0" fontId="11" fillId="0" borderId="0" xfId="0" applyFont="1" applyFill="1" applyBorder="1" applyAlignment="1"/>
    <xf numFmtId="0" fontId="4" fillId="0" borderId="1" xfId="1" applyFont="1" applyBorder="1" applyAlignment="1">
      <alignment horizontal="right" vertical="center" wrapText="1"/>
    </xf>
    <xf numFmtId="0" fontId="12" fillId="0" borderId="4" xfId="3" applyFont="1" applyBorder="1" applyAlignment="1" applyProtection="1">
      <alignment horizontal="center" vertical="center"/>
    </xf>
    <xf numFmtId="0" fontId="12" fillId="0" borderId="5" xfId="3" applyFont="1" applyBorder="1" applyAlignment="1" applyProtection="1">
      <alignment horizontal="center" vertical="center"/>
    </xf>
    <xf numFmtId="0" fontId="12" fillId="0" borderId="7" xfId="4" applyFont="1" applyBorder="1" applyAlignment="1" applyProtection="1">
      <alignment horizontal="left" vertical="center" wrapText="1"/>
    </xf>
    <xf numFmtId="0" fontId="12" fillId="0" borderId="10" xfId="4" applyFont="1" applyBorder="1" applyAlignment="1" applyProtection="1">
      <alignment horizontal="left" vertical="center" wrapText="1"/>
    </xf>
    <xf numFmtId="0" fontId="18" fillId="0" borderId="10" xfId="4" applyFont="1" applyBorder="1" applyAlignment="1">
      <alignment vertical="center" wrapText="1"/>
    </xf>
    <xf numFmtId="0" fontId="12" fillId="0" borderId="11" xfId="3" applyFont="1" applyFill="1" applyBorder="1" applyAlignment="1">
      <alignment horizontal="distributed" vertical="center"/>
    </xf>
    <xf numFmtId="0" fontId="12" fillId="0" borderId="15" xfId="3" applyFont="1" applyFill="1" applyBorder="1" applyAlignment="1">
      <alignment horizontal="distributed" vertical="center"/>
    </xf>
    <xf numFmtId="0" fontId="12" fillId="0" borderId="13" xfId="3" applyFont="1" applyFill="1" applyBorder="1" applyAlignment="1">
      <alignment horizontal="distributed" vertical="center"/>
    </xf>
    <xf numFmtId="0" fontId="12" fillId="0" borderId="6" xfId="3" applyFont="1" applyFill="1" applyBorder="1" applyAlignment="1">
      <alignment horizontal="distributed" vertical="center"/>
    </xf>
    <xf numFmtId="0" fontId="12" fillId="0" borderId="12" xfId="3" applyFont="1" applyFill="1" applyBorder="1" applyAlignment="1">
      <alignment horizontal="distributed" vertical="center"/>
    </xf>
    <xf numFmtId="0" fontId="12" fillId="0" borderId="14" xfId="3" applyFont="1" applyFill="1" applyBorder="1" applyAlignment="1">
      <alignment horizontal="distributed" vertical="center"/>
    </xf>
    <xf numFmtId="0" fontId="12" fillId="0" borderId="4" xfId="3" applyFont="1" applyBorder="1" applyAlignment="1">
      <alignment horizontal="center" vertical="center" wrapText="1"/>
    </xf>
    <xf numFmtId="0" fontId="12" fillId="0" borderId="5" xfId="3" applyFont="1" applyBorder="1" applyAlignment="1">
      <alignment horizontal="center" vertical="center" wrapText="1"/>
    </xf>
    <xf numFmtId="0" fontId="12" fillId="0" borderId="11" xfId="3" applyFont="1" applyBorder="1" applyAlignment="1">
      <alignment horizontal="center" vertical="center"/>
    </xf>
    <xf numFmtId="0" fontId="12" fillId="0" borderId="13" xfId="3" applyFont="1" applyBorder="1" applyAlignment="1">
      <alignment horizontal="center" vertical="center"/>
    </xf>
    <xf numFmtId="0" fontId="12" fillId="0" borderId="4" xfId="3" applyFont="1" applyBorder="1" applyAlignment="1">
      <alignment horizontal="center" vertical="center"/>
    </xf>
    <xf numFmtId="0" fontId="12" fillId="0" borderId="5" xfId="3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30" fillId="0" borderId="0" xfId="5" applyFont="1" applyAlignment="1">
      <alignment horizontal="left" vertical="center"/>
    </xf>
    <xf numFmtId="0" fontId="31" fillId="0" borderId="0" xfId="5" applyFont="1" applyAlignment="1">
      <alignment horizontal="right" vertical="center"/>
    </xf>
    <xf numFmtId="38" fontId="24" fillId="0" borderId="2" xfId="7" applyFont="1" applyFill="1" applyBorder="1" applyAlignment="1">
      <alignment horizontal="right" vertical="center"/>
    </xf>
    <xf numFmtId="0" fontId="12" fillId="0" borderId="4" xfId="3" applyFont="1" applyBorder="1" applyAlignment="1">
      <alignment horizontal="left" vertical="center" wrapText="1"/>
    </xf>
    <xf numFmtId="0" fontId="31" fillId="0" borderId="16" xfId="0" applyFont="1" applyFill="1" applyBorder="1" applyAlignment="1">
      <alignment horizontal="left"/>
    </xf>
    <xf numFmtId="0" fontId="12" fillId="0" borderId="2" xfId="3" applyFont="1" applyBorder="1" applyAlignment="1">
      <alignment horizontal="left" vertical="center" wrapText="1"/>
    </xf>
  </cellXfs>
  <cellStyles count="9">
    <cellStyle name="桁区切り 2 2" xfId="7"/>
    <cellStyle name="標準" xfId="0" builtinId="0"/>
    <cellStyle name="標準 15" xfId="1"/>
    <cellStyle name="標準 2" xfId="3"/>
    <cellStyle name="標準 2 2" xfId="6"/>
    <cellStyle name="標準 3" xfId="5"/>
    <cellStyle name="標準 3 3 4" xfId="4"/>
    <cellStyle name="標準 4" xfId="2"/>
    <cellStyle name="標準 5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561975"/>
          <a:ext cx="657225" cy="4286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</xdr:colOff>
      <xdr:row>3</xdr:row>
      <xdr:rowOff>7620</xdr:rowOff>
    </xdr:from>
    <xdr:to>
      <xdr:col>3</xdr:col>
      <xdr:colOff>0</xdr:colOff>
      <xdr:row>5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7620" y="560070"/>
          <a:ext cx="659130" cy="43053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workbookViewId="0">
      <selection activeCell="A11" sqref="A11"/>
    </sheetView>
  </sheetViews>
  <sheetFormatPr defaultRowHeight="13.5"/>
  <cols>
    <col min="1" max="1" width="18.125" style="2" customWidth="1"/>
    <col min="2" max="6" width="8.875" style="2"/>
    <col min="7" max="7" width="10.625" style="2" customWidth="1"/>
    <col min="8" max="9" width="9" style="2"/>
  </cols>
  <sheetData>
    <row r="1" spans="1:9" ht="14.25">
      <c r="A1" s="1" t="s">
        <v>0</v>
      </c>
    </row>
    <row r="2" spans="1:9" ht="14.25">
      <c r="A2" s="1" t="s">
        <v>1</v>
      </c>
    </row>
    <row r="3" spans="1:9">
      <c r="F3" s="118" t="s">
        <v>2</v>
      </c>
      <c r="G3" s="118"/>
    </row>
    <row r="4" spans="1:9" ht="24.75">
      <c r="A4" s="3"/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4"/>
      <c r="I4" s="4"/>
    </row>
    <row r="5" spans="1:9" ht="15" customHeight="1">
      <c r="A5" s="5" t="s">
        <v>9</v>
      </c>
      <c r="B5" s="6">
        <v>312</v>
      </c>
      <c r="C5" s="6">
        <v>284.8</v>
      </c>
      <c r="D5" s="6">
        <v>252.8</v>
      </c>
      <c r="E5" s="6">
        <v>215.5</v>
      </c>
      <c r="F5" s="6" t="s">
        <v>10</v>
      </c>
      <c r="G5" s="6" t="s">
        <v>10</v>
      </c>
    </row>
    <row r="6" spans="1:9" ht="15" customHeight="1">
      <c r="A6" s="5" t="s">
        <v>11</v>
      </c>
      <c r="B6" s="6">
        <v>233.7</v>
      </c>
      <c r="C6" s="6">
        <v>196.3</v>
      </c>
      <c r="D6" s="6">
        <v>163.1</v>
      </c>
      <c r="E6" s="7">
        <v>133</v>
      </c>
      <c r="F6" s="6">
        <v>126.3</v>
      </c>
      <c r="G6" s="6">
        <v>120</v>
      </c>
    </row>
    <row r="7" spans="1:9" ht="15" customHeight="1">
      <c r="A7" s="5" t="s">
        <v>12</v>
      </c>
      <c r="B7" s="6">
        <v>78.3</v>
      </c>
      <c r="C7" s="6">
        <v>88.5</v>
      </c>
      <c r="D7" s="6">
        <v>89.7</v>
      </c>
      <c r="E7" s="6">
        <v>82.5</v>
      </c>
      <c r="F7" s="6" t="s">
        <v>13</v>
      </c>
      <c r="G7" s="6" t="s">
        <v>13</v>
      </c>
    </row>
    <row r="8" spans="1:9" ht="15" customHeight="1">
      <c r="A8" s="5" t="s">
        <v>14</v>
      </c>
      <c r="B8" s="6"/>
      <c r="C8" s="6"/>
      <c r="D8" s="6"/>
      <c r="E8" s="6"/>
      <c r="F8" s="6"/>
      <c r="G8" s="6"/>
    </row>
    <row r="9" spans="1:9" ht="15" customHeight="1">
      <c r="A9" s="5" t="s">
        <v>15</v>
      </c>
      <c r="B9" s="7">
        <v>50</v>
      </c>
      <c r="C9" s="6">
        <v>42.9</v>
      </c>
      <c r="D9" s="6">
        <v>36</v>
      </c>
      <c r="E9" s="6">
        <v>29.4</v>
      </c>
      <c r="F9" s="6">
        <v>28.5</v>
      </c>
      <c r="G9" s="6">
        <v>26.8</v>
      </c>
    </row>
    <row r="10" spans="1:9" ht="15" customHeight="1">
      <c r="A10" s="5" t="s">
        <v>16</v>
      </c>
      <c r="B10" s="6">
        <v>59.9</v>
      </c>
      <c r="C10" s="6">
        <v>44.3</v>
      </c>
      <c r="D10" s="6">
        <v>38.9</v>
      </c>
      <c r="E10" s="6">
        <v>25.7</v>
      </c>
      <c r="F10" s="6">
        <v>23.7</v>
      </c>
      <c r="G10" s="6">
        <v>20.6</v>
      </c>
    </row>
    <row r="11" spans="1:9" ht="15" customHeight="1">
      <c r="A11" s="5" t="s">
        <v>17</v>
      </c>
      <c r="B11" s="6">
        <v>123.7</v>
      </c>
      <c r="C11" s="6">
        <v>109.1</v>
      </c>
      <c r="D11" s="6">
        <v>88.3</v>
      </c>
      <c r="E11" s="6">
        <v>77.900000000000006</v>
      </c>
      <c r="F11" s="6">
        <v>74.099999999999994</v>
      </c>
      <c r="G11" s="6">
        <v>72.7</v>
      </c>
    </row>
    <row r="12" spans="1:9" ht="15" customHeight="1">
      <c r="A12" s="5" t="s">
        <v>18</v>
      </c>
      <c r="B12" s="6"/>
      <c r="C12" s="6"/>
      <c r="D12" s="6"/>
      <c r="E12" s="6"/>
      <c r="F12" s="6"/>
      <c r="G12" s="6"/>
    </row>
    <row r="13" spans="1:9" ht="15" customHeight="1">
      <c r="A13" s="5" t="s">
        <v>19</v>
      </c>
      <c r="B13" s="6">
        <v>42.6</v>
      </c>
      <c r="C13" s="6" t="s">
        <v>20</v>
      </c>
      <c r="D13" s="6" t="s">
        <v>21</v>
      </c>
      <c r="E13" s="6" t="s">
        <v>22</v>
      </c>
      <c r="F13" s="6">
        <v>39.5</v>
      </c>
      <c r="G13" s="6">
        <v>38.1</v>
      </c>
    </row>
    <row r="14" spans="1:9" ht="15" customHeight="1">
      <c r="A14" s="5" t="s">
        <v>23</v>
      </c>
      <c r="B14" s="6">
        <v>35</v>
      </c>
      <c r="C14" s="6">
        <v>30.8</v>
      </c>
      <c r="D14" s="6">
        <v>22.5</v>
      </c>
      <c r="E14" s="6">
        <v>16.5</v>
      </c>
      <c r="F14" s="6">
        <v>18.5</v>
      </c>
      <c r="G14" s="6">
        <v>18.2</v>
      </c>
    </row>
    <row r="15" spans="1:9" ht="15" customHeight="1">
      <c r="A15" s="5" t="s">
        <v>24</v>
      </c>
      <c r="B15" s="6">
        <v>156.1</v>
      </c>
      <c r="C15" s="6">
        <v>121.2</v>
      </c>
      <c r="D15" s="6">
        <v>95.5</v>
      </c>
      <c r="E15" s="6">
        <v>72.2</v>
      </c>
      <c r="F15" s="6">
        <v>68.2</v>
      </c>
      <c r="G15" s="6">
        <v>63.8</v>
      </c>
    </row>
    <row r="16" spans="1:9">
      <c r="A16" s="8" t="s">
        <v>25</v>
      </c>
      <c r="B16" s="9"/>
      <c r="C16" s="9"/>
      <c r="D16" s="9"/>
      <c r="E16" s="9"/>
      <c r="F16" s="9"/>
      <c r="G16" s="9"/>
      <c r="H16" s="9"/>
      <c r="I16" s="9"/>
    </row>
    <row r="17" spans="1:9">
      <c r="A17" s="8" t="s">
        <v>26</v>
      </c>
      <c r="B17" s="9"/>
      <c r="C17" s="9"/>
      <c r="D17" s="9"/>
      <c r="E17" s="9"/>
      <c r="F17" s="9"/>
      <c r="G17" s="9"/>
      <c r="H17" s="9"/>
      <c r="I17" s="9"/>
    </row>
    <row r="18" spans="1:9">
      <c r="A18" s="8" t="s">
        <v>27</v>
      </c>
      <c r="B18" s="9"/>
      <c r="C18" s="9"/>
      <c r="D18" s="9"/>
      <c r="E18" s="9"/>
      <c r="F18" s="9"/>
      <c r="G18" s="9"/>
      <c r="H18" s="9"/>
      <c r="I18" s="9"/>
    </row>
    <row r="19" spans="1:9">
      <c r="A19" s="8" t="s">
        <v>28</v>
      </c>
      <c r="B19" s="9"/>
      <c r="C19" s="9"/>
      <c r="D19" s="9"/>
      <c r="E19" s="9"/>
      <c r="F19" s="9"/>
      <c r="G19" s="9"/>
      <c r="H19" s="9"/>
      <c r="I19" s="9"/>
    </row>
    <row r="20" spans="1:9">
      <c r="A20" s="8" t="s">
        <v>29</v>
      </c>
      <c r="B20" s="9"/>
      <c r="C20" s="9"/>
      <c r="D20" s="9"/>
      <c r="E20" s="9"/>
      <c r="F20" s="9"/>
      <c r="G20" s="9"/>
      <c r="H20" s="9"/>
      <c r="I20" s="9"/>
    </row>
    <row r="21" spans="1:9">
      <c r="A21" s="8" t="s">
        <v>30</v>
      </c>
      <c r="B21" s="9"/>
      <c r="C21" s="9"/>
      <c r="D21" s="9"/>
      <c r="E21" s="9"/>
      <c r="F21" s="9"/>
      <c r="G21" s="9"/>
      <c r="H21" s="9"/>
      <c r="I21" s="9"/>
    </row>
    <row r="22" spans="1:9">
      <c r="A22" s="8" t="s">
        <v>31</v>
      </c>
      <c r="B22" s="9"/>
      <c r="C22" s="9"/>
      <c r="D22" s="9"/>
      <c r="E22" s="9"/>
      <c r="F22" s="9"/>
      <c r="G22" s="9"/>
      <c r="H22" s="9"/>
      <c r="I22" s="9"/>
    </row>
    <row r="23" spans="1:9">
      <c r="A23" s="8" t="s">
        <v>32</v>
      </c>
      <c r="B23" s="9"/>
      <c r="C23" s="9"/>
      <c r="D23" s="9"/>
      <c r="E23" s="9"/>
      <c r="F23" s="9"/>
      <c r="G23" s="9"/>
      <c r="H23" s="9"/>
      <c r="I23" s="9"/>
    </row>
    <row r="24" spans="1:9">
      <c r="A24" s="8" t="s">
        <v>33</v>
      </c>
      <c r="B24" s="9"/>
      <c r="C24" s="9"/>
      <c r="D24" s="9"/>
      <c r="E24" s="9"/>
      <c r="F24" s="9"/>
      <c r="G24" s="9"/>
      <c r="H24" s="9"/>
      <c r="I24" s="9"/>
    </row>
    <row r="25" spans="1:9">
      <c r="A25" s="8" t="s">
        <v>34</v>
      </c>
      <c r="B25" s="9"/>
      <c r="C25" s="9"/>
      <c r="D25" s="9"/>
      <c r="E25" s="9"/>
      <c r="F25" s="9"/>
      <c r="G25" s="9"/>
      <c r="H25" s="9"/>
      <c r="I25" s="9"/>
    </row>
    <row r="26" spans="1:9">
      <c r="A26" s="8" t="s">
        <v>35</v>
      </c>
      <c r="B26" s="9"/>
      <c r="C26" s="9"/>
      <c r="D26" s="9"/>
      <c r="E26" s="9"/>
      <c r="F26" s="9"/>
      <c r="G26" s="9"/>
      <c r="H26" s="9"/>
      <c r="I26" s="9"/>
    </row>
    <row r="27" spans="1:9">
      <c r="A27" s="8" t="s">
        <v>36</v>
      </c>
      <c r="B27" s="9"/>
      <c r="C27" s="9"/>
      <c r="D27" s="9"/>
      <c r="E27" s="9"/>
      <c r="F27" s="9"/>
      <c r="G27" s="9"/>
      <c r="H27" s="9"/>
      <c r="I27" s="9"/>
    </row>
    <row r="28" spans="1:9">
      <c r="A28" s="8" t="s">
        <v>37</v>
      </c>
      <c r="B28" s="9"/>
      <c r="C28" s="9"/>
      <c r="D28" s="9"/>
      <c r="E28" s="9"/>
      <c r="F28" s="9"/>
      <c r="G28" s="9"/>
      <c r="H28" s="9"/>
      <c r="I28" s="9"/>
    </row>
    <row r="29" spans="1:9">
      <c r="A29" s="8" t="s">
        <v>38</v>
      </c>
      <c r="B29" s="9"/>
      <c r="C29" s="9"/>
      <c r="D29" s="9"/>
      <c r="E29" s="9"/>
      <c r="F29" s="9"/>
      <c r="G29" s="9"/>
      <c r="H29" s="9"/>
      <c r="I29" s="9"/>
    </row>
    <row r="30" spans="1:9">
      <c r="A30" s="10"/>
      <c r="B30" s="10"/>
      <c r="C30" s="10"/>
      <c r="D30" s="10"/>
      <c r="E30" s="10"/>
      <c r="F30" s="10"/>
      <c r="G30" s="10"/>
      <c r="H30" s="10"/>
      <c r="I30" s="10"/>
    </row>
  </sheetData>
  <mergeCells count="1">
    <mergeCell ref="F3:G3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showGridLines="0" workbookViewId="0">
      <selection activeCell="G18" sqref="G18"/>
    </sheetView>
  </sheetViews>
  <sheetFormatPr defaultRowHeight="13.5"/>
  <cols>
    <col min="1" max="1" width="8.75" style="12" customWidth="1"/>
    <col min="2" max="2" width="18.25" style="12" hidden="1" customWidth="1"/>
    <col min="3" max="3" width="8.625" style="12" hidden="1" customWidth="1"/>
    <col min="4" max="8" width="7.5" style="12" customWidth="1"/>
    <col min="9" max="12" width="7.5" style="12" hidden="1" customWidth="1"/>
    <col min="13" max="15" width="7.5" style="12" customWidth="1"/>
  </cols>
  <sheetData>
    <row r="1" spans="1:15">
      <c r="A1" s="11"/>
    </row>
    <row r="2" spans="1:15">
      <c r="A2" s="13" t="s">
        <v>39</v>
      </c>
    </row>
    <row r="3" spans="1:15">
      <c r="A3" s="14"/>
      <c r="B3" s="14"/>
      <c r="C3" s="14"/>
      <c r="D3" s="14"/>
      <c r="F3" s="15"/>
      <c r="G3" s="15"/>
      <c r="H3" s="14"/>
      <c r="I3" s="16"/>
      <c r="J3" s="16"/>
      <c r="L3" s="16"/>
      <c r="N3" s="16"/>
      <c r="O3" s="17" t="s">
        <v>40</v>
      </c>
    </row>
    <row r="4" spans="1:15">
      <c r="A4" s="18" t="s">
        <v>41</v>
      </c>
      <c r="B4" s="19"/>
      <c r="C4" s="19"/>
      <c r="D4" s="119" t="s">
        <v>42</v>
      </c>
      <c r="E4" s="119" t="s">
        <v>43</v>
      </c>
      <c r="F4" s="119" t="s">
        <v>44</v>
      </c>
      <c r="G4" s="119" t="s">
        <v>45</v>
      </c>
      <c r="H4" s="119" t="s">
        <v>46</v>
      </c>
      <c r="I4" s="119" t="s">
        <v>47</v>
      </c>
      <c r="J4" s="119" t="s">
        <v>48</v>
      </c>
      <c r="K4" s="119" t="s">
        <v>49</v>
      </c>
      <c r="L4" s="119" t="s">
        <v>50</v>
      </c>
      <c r="M4" s="119" t="s">
        <v>51</v>
      </c>
      <c r="N4" s="119" t="s">
        <v>52</v>
      </c>
      <c r="O4" s="119" t="s">
        <v>53</v>
      </c>
    </row>
    <row r="5" spans="1:15">
      <c r="A5" s="19" t="s">
        <v>54</v>
      </c>
      <c r="B5" s="20" t="s">
        <v>55</v>
      </c>
      <c r="C5" s="20" t="s">
        <v>56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</row>
    <row r="6" spans="1:15" ht="15" customHeight="1">
      <c r="A6" s="119" t="s">
        <v>57</v>
      </c>
      <c r="B6" s="21">
        <f>5664763-911794</f>
        <v>4752969</v>
      </c>
      <c r="C6" s="21">
        <v>4566788</v>
      </c>
      <c r="D6" s="21">
        <v>3816182</v>
      </c>
      <c r="E6" s="21">
        <v>3541424</v>
      </c>
      <c r="F6" s="21">
        <v>2793135</v>
      </c>
      <c r="G6" s="21">
        <v>2487523</v>
      </c>
      <c r="H6" s="22">
        <v>2154938</v>
      </c>
      <c r="I6" s="22">
        <v>2113900</v>
      </c>
      <c r="J6" s="22">
        <v>2072800</v>
      </c>
      <c r="K6" s="22">
        <v>2030240</v>
      </c>
      <c r="L6" s="23">
        <v>1986600</v>
      </c>
      <c r="M6" s="23">
        <v>1736318</v>
      </c>
      <c r="N6" s="23">
        <v>1473952</v>
      </c>
      <c r="O6" s="23">
        <v>1208933</v>
      </c>
    </row>
    <row r="7" spans="1:15" ht="15" customHeight="1">
      <c r="A7" s="120"/>
      <c r="B7" s="24">
        <f>(100)</f>
        <v>100</v>
      </c>
      <c r="C7" s="24">
        <v>100</v>
      </c>
      <c r="D7" s="24">
        <v>100</v>
      </c>
      <c r="E7" s="24">
        <v>100</v>
      </c>
      <c r="F7" s="24">
        <v>100</v>
      </c>
      <c r="G7" s="24">
        <v>100</v>
      </c>
      <c r="H7" s="25">
        <v>100</v>
      </c>
      <c r="I7" s="25">
        <v>100</v>
      </c>
      <c r="J7" s="25">
        <v>100</v>
      </c>
      <c r="K7" s="25">
        <v>100</v>
      </c>
      <c r="L7" s="25">
        <v>100</v>
      </c>
      <c r="M7" s="25">
        <v>100</v>
      </c>
      <c r="N7" s="25">
        <v>100</v>
      </c>
      <c r="O7" s="25">
        <v>100</v>
      </c>
    </row>
    <row r="8" spans="1:15" ht="15" customHeight="1">
      <c r="A8" s="119" t="s">
        <v>58</v>
      </c>
      <c r="B8" s="26">
        <v>2744981</v>
      </c>
      <c r="C8" s="26">
        <v>2856683</v>
      </c>
      <c r="D8" s="26">
        <v>2290238</v>
      </c>
      <c r="E8" s="26">
        <v>2145763</v>
      </c>
      <c r="F8" s="26">
        <v>1717210</v>
      </c>
      <c r="G8" s="26">
        <v>1613433</v>
      </c>
      <c r="H8" s="23">
        <v>1357433</v>
      </c>
      <c r="I8" s="23">
        <v>1317680</v>
      </c>
      <c r="J8" s="23">
        <v>1285420</v>
      </c>
      <c r="K8" s="23">
        <v>1254290</v>
      </c>
      <c r="L8" s="23">
        <v>1223910</v>
      </c>
      <c r="M8" s="23">
        <v>1055653</v>
      </c>
      <c r="N8" s="23">
        <v>881343</v>
      </c>
      <c r="O8" s="23">
        <v>705029</v>
      </c>
    </row>
    <row r="9" spans="1:15" ht="15" customHeight="1">
      <c r="A9" s="120"/>
      <c r="B9" s="24">
        <f t="shared" ref="B9:M9" si="0">B8/B6*100</f>
        <v>57.752975035183276</v>
      </c>
      <c r="C9" s="24">
        <f t="shared" si="0"/>
        <v>62.553440185968782</v>
      </c>
      <c r="D9" s="24">
        <f t="shared" si="0"/>
        <v>60.01385678146378</v>
      </c>
      <c r="E9" s="24">
        <f t="shared" si="0"/>
        <v>60.590400923470334</v>
      </c>
      <c r="F9" s="24">
        <f t="shared" si="0"/>
        <v>61.479663532195907</v>
      </c>
      <c r="G9" s="24">
        <f t="shared" si="0"/>
        <v>64.861028420641745</v>
      </c>
      <c r="H9" s="25">
        <f t="shared" si="0"/>
        <v>62.991742685868459</v>
      </c>
      <c r="I9" s="25">
        <f t="shared" si="0"/>
        <v>62.334074459529774</v>
      </c>
      <c r="J9" s="25">
        <f t="shared" si="0"/>
        <v>62.013701273639519</v>
      </c>
      <c r="K9" s="25">
        <f t="shared" si="0"/>
        <v>61.780380644652844</v>
      </c>
      <c r="L9" s="25">
        <f t="shared" si="0"/>
        <v>61.60827544548475</v>
      </c>
      <c r="M9" s="25">
        <f t="shared" si="0"/>
        <v>60.798367580132208</v>
      </c>
      <c r="N9" s="25">
        <f>N8/N6*100</f>
        <v>59.794552332776099</v>
      </c>
      <c r="O9" s="25">
        <f>O8/O6*100</f>
        <v>58.318285628732113</v>
      </c>
    </row>
    <row r="10" spans="1:15" ht="15" customHeight="1">
      <c r="A10" s="119" t="s">
        <v>59</v>
      </c>
      <c r="B10" s="26">
        <v>125730</v>
      </c>
      <c r="C10" s="26">
        <v>71596</v>
      </c>
      <c r="D10" s="26">
        <v>28097</v>
      </c>
      <c r="E10" s="26">
        <v>39879</v>
      </c>
      <c r="F10" s="26">
        <v>34642</v>
      </c>
      <c r="G10" s="26">
        <v>10640</v>
      </c>
      <c r="H10" s="23">
        <v>15133</v>
      </c>
      <c r="I10" s="23">
        <v>15740</v>
      </c>
      <c r="J10" s="23">
        <v>16190</v>
      </c>
      <c r="K10" s="23">
        <v>16960</v>
      </c>
      <c r="L10" s="23">
        <v>16380</v>
      </c>
      <c r="M10" s="23">
        <v>16617</v>
      </c>
      <c r="N10" s="23">
        <v>4884</v>
      </c>
      <c r="O10" s="23">
        <v>4288</v>
      </c>
    </row>
    <row r="11" spans="1:15" ht="15" customHeight="1">
      <c r="A11" s="120"/>
      <c r="B11" s="24">
        <f t="shared" ref="B11:M11" si="1">B10/B6*100</f>
        <v>2.6452939204947477</v>
      </c>
      <c r="C11" s="24">
        <f t="shared" si="1"/>
        <v>1.5677539662449846</v>
      </c>
      <c r="D11" s="24">
        <f t="shared" si="1"/>
        <v>0.73625943416744799</v>
      </c>
      <c r="E11" s="24">
        <f t="shared" si="1"/>
        <v>1.1260724499523356</v>
      </c>
      <c r="F11" s="24">
        <f t="shared" si="1"/>
        <v>1.2402551255130883</v>
      </c>
      <c r="G11" s="24">
        <f t="shared" si="1"/>
        <v>0.42773473853307081</v>
      </c>
      <c r="H11" s="25">
        <f t="shared" si="1"/>
        <v>0.70224758206500604</v>
      </c>
      <c r="I11" s="25">
        <f t="shared" si="1"/>
        <v>0.74459529779081313</v>
      </c>
      <c r="J11" s="25">
        <f t="shared" si="1"/>
        <v>0.78106908529525287</v>
      </c>
      <c r="K11" s="25">
        <f t="shared" si="1"/>
        <v>0.83536921743242176</v>
      </c>
      <c r="L11" s="25">
        <f t="shared" si="1"/>
        <v>0.82452431289640593</v>
      </c>
      <c r="M11" s="25">
        <f t="shared" si="1"/>
        <v>0.95702515322654036</v>
      </c>
      <c r="N11" s="25">
        <f>N10/N6*100</f>
        <v>0.33135407394542021</v>
      </c>
      <c r="O11" s="25">
        <f>O10/O6*100</f>
        <v>0.35469293997268664</v>
      </c>
    </row>
    <row r="12" spans="1:15" ht="15" customHeight="1">
      <c r="A12" s="20" t="s">
        <v>60</v>
      </c>
      <c r="B12" s="26">
        <v>314344</v>
      </c>
      <c r="C12" s="26">
        <v>162835</v>
      </c>
      <c r="D12" s="26">
        <v>109632</v>
      </c>
      <c r="E12" s="26">
        <v>117603</v>
      </c>
      <c r="F12" s="26">
        <v>61088</v>
      </c>
      <c r="G12" s="26">
        <v>45747</v>
      </c>
      <c r="H12" s="23">
        <v>42549</v>
      </c>
      <c r="I12" s="23">
        <v>41020</v>
      </c>
      <c r="J12" s="23">
        <v>42360</v>
      </c>
      <c r="K12" s="23">
        <v>41850</v>
      </c>
      <c r="L12" s="23">
        <v>40330</v>
      </c>
      <c r="M12" s="23">
        <v>34159</v>
      </c>
      <c r="N12" s="23">
        <v>31702</v>
      </c>
      <c r="O12" s="23">
        <v>28321</v>
      </c>
    </row>
    <row r="13" spans="1:15" ht="15" customHeight="1">
      <c r="A13" s="27" t="s">
        <v>61</v>
      </c>
      <c r="B13" s="24">
        <f t="shared" ref="B13:M13" si="2">B12/B6*100</f>
        <v>6.6136345513719954</v>
      </c>
      <c r="C13" s="24">
        <f t="shared" si="2"/>
        <v>3.565635190422678</v>
      </c>
      <c r="D13" s="24">
        <f t="shared" si="2"/>
        <v>2.8728189588442059</v>
      </c>
      <c r="E13" s="24">
        <f t="shared" si="2"/>
        <v>3.3207828263433012</v>
      </c>
      <c r="F13" s="24">
        <f t="shared" si="2"/>
        <v>2.1870765287034102</v>
      </c>
      <c r="G13" s="24">
        <f t="shared" si="2"/>
        <v>1.8390583725256007</v>
      </c>
      <c r="H13" s="25">
        <f t="shared" si="2"/>
        <v>1.9744883611500657</v>
      </c>
      <c r="I13" s="25">
        <f t="shared" si="2"/>
        <v>1.9404891432896543</v>
      </c>
      <c r="J13" s="25">
        <f t="shared" si="2"/>
        <v>2.0436125048243921</v>
      </c>
      <c r="K13" s="25">
        <f t="shared" si="2"/>
        <v>2.0613326503270546</v>
      </c>
      <c r="L13" s="25">
        <f t="shared" si="2"/>
        <v>2.0301016812644721</v>
      </c>
      <c r="M13" s="25">
        <f t="shared" si="2"/>
        <v>1.9673239579385806</v>
      </c>
      <c r="N13" s="25">
        <f>N12/N6*100</f>
        <v>2.1508163088078853</v>
      </c>
      <c r="O13" s="25">
        <f>O12/O6*100</f>
        <v>2.3426442987328495</v>
      </c>
    </row>
    <row r="14" spans="1:15" ht="15" customHeight="1">
      <c r="A14" s="119" t="s">
        <v>62</v>
      </c>
      <c r="B14" s="26">
        <v>404048</v>
      </c>
      <c r="C14" s="26">
        <v>294317</v>
      </c>
      <c r="D14" s="26">
        <v>249593</v>
      </c>
      <c r="E14" s="26">
        <v>213294</v>
      </c>
      <c r="F14" s="26">
        <v>138106</v>
      </c>
      <c r="G14" s="26">
        <v>103882</v>
      </c>
      <c r="H14" s="23">
        <v>84581</v>
      </c>
      <c r="I14" s="23">
        <v>81450</v>
      </c>
      <c r="J14" s="23">
        <v>79680</v>
      </c>
      <c r="K14" s="23">
        <v>78790</v>
      </c>
      <c r="L14" s="23">
        <v>76980</v>
      </c>
      <c r="M14" s="23">
        <v>65366</v>
      </c>
      <c r="N14" s="23">
        <v>49524</v>
      </c>
      <c r="O14" s="23">
        <v>35007</v>
      </c>
    </row>
    <row r="15" spans="1:15" ht="15" customHeight="1">
      <c r="A15" s="120"/>
      <c r="B15" s="24">
        <f t="shared" ref="B15:M15" si="3">B14/B6*100</f>
        <v>8.50096013670613</v>
      </c>
      <c r="C15" s="24">
        <f t="shared" si="3"/>
        <v>6.4447265780675611</v>
      </c>
      <c r="D15" s="24">
        <f t="shared" si="3"/>
        <v>6.5403851283822423</v>
      </c>
      <c r="E15" s="24">
        <f t="shared" si="3"/>
        <v>6.0228314937719967</v>
      </c>
      <c r="F15" s="24">
        <f t="shared" si="3"/>
        <v>4.9444799481586106</v>
      </c>
      <c r="G15" s="24">
        <f t="shared" si="3"/>
        <v>4.1761221906289911</v>
      </c>
      <c r="H15" s="25">
        <f t="shared" si="3"/>
        <v>3.924985312802503</v>
      </c>
      <c r="I15" s="25">
        <f t="shared" si="3"/>
        <v>3.8530677893940108</v>
      </c>
      <c r="J15" s="25">
        <f t="shared" si="3"/>
        <v>3.844075646468545</v>
      </c>
      <c r="K15" s="25">
        <f t="shared" si="3"/>
        <v>3.8808219717865868</v>
      </c>
      <c r="L15" s="25">
        <f t="shared" si="3"/>
        <v>3.8749622470552705</v>
      </c>
      <c r="M15" s="25">
        <f t="shared" si="3"/>
        <v>3.7646329762174897</v>
      </c>
      <c r="N15" s="25">
        <f>N14/N6*100</f>
        <v>3.3599465925620375</v>
      </c>
      <c r="O15" s="25">
        <f>O14/O6*100</f>
        <v>2.8956939714607839</v>
      </c>
    </row>
    <row r="16" spans="1:15" ht="15" customHeight="1">
      <c r="A16" s="20" t="s">
        <v>63</v>
      </c>
      <c r="B16" s="26">
        <v>240414</v>
      </c>
      <c r="C16" s="26">
        <v>242976</v>
      </c>
      <c r="D16" s="26">
        <v>252483</v>
      </c>
      <c r="E16" s="26">
        <v>247324</v>
      </c>
      <c r="F16" s="26">
        <v>198833</v>
      </c>
      <c r="G16" s="26">
        <v>173432</v>
      </c>
      <c r="H16" s="23">
        <v>164396</v>
      </c>
      <c r="I16" s="23">
        <v>166470</v>
      </c>
      <c r="J16" s="23">
        <v>164180</v>
      </c>
      <c r="K16" s="23">
        <v>161990</v>
      </c>
      <c r="L16" s="23">
        <v>159980</v>
      </c>
      <c r="M16" s="23">
        <v>147787</v>
      </c>
      <c r="N16" s="23">
        <v>143051</v>
      </c>
      <c r="O16" s="23">
        <v>127479</v>
      </c>
    </row>
    <row r="17" spans="1:15" ht="15" customHeight="1">
      <c r="A17" s="27" t="s">
        <v>64</v>
      </c>
      <c r="B17" s="24">
        <f t="shared" ref="B17:M17" si="4">B16/B6*100</f>
        <v>5.0581857361156786</v>
      </c>
      <c r="C17" s="24">
        <f t="shared" si="4"/>
        <v>5.320500973550776</v>
      </c>
      <c r="D17" s="24">
        <f t="shared" si="4"/>
        <v>6.6161152691354861</v>
      </c>
      <c r="E17" s="24">
        <f t="shared" si="4"/>
        <v>6.9837443920863471</v>
      </c>
      <c r="F17" s="24">
        <f t="shared" si="4"/>
        <v>7.1186319315034901</v>
      </c>
      <c r="G17" s="24">
        <f t="shared" si="4"/>
        <v>6.9720762380890546</v>
      </c>
      <c r="H17" s="25">
        <f t="shared" si="4"/>
        <v>7.6288041697719384</v>
      </c>
      <c r="I17" s="25">
        <f t="shared" si="4"/>
        <v>7.8750177397227867</v>
      </c>
      <c r="J17" s="25">
        <f t="shared" si="4"/>
        <v>7.9206869934388262</v>
      </c>
      <c r="K17" s="25">
        <f t="shared" si="4"/>
        <v>7.9788596422097875</v>
      </c>
      <c r="L17" s="25">
        <f t="shared" si="4"/>
        <v>8.0529547971408437</v>
      </c>
      <c r="M17" s="25">
        <f t="shared" si="4"/>
        <v>8.5115168995541133</v>
      </c>
      <c r="N17" s="25">
        <f>N16/N6*100</f>
        <v>9.7052685569136585</v>
      </c>
      <c r="O17" s="25">
        <f>O16/O6*100</f>
        <v>10.544753100461316</v>
      </c>
    </row>
    <row r="18" spans="1:15" ht="15" customHeight="1">
      <c r="A18" s="20" t="s">
        <v>65</v>
      </c>
      <c r="B18" s="26">
        <v>27036</v>
      </c>
      <c r="C18" s="26">
        <v>46633</v>
      </c>
      <c r="D18" s="26">
        <v>107237</v>
      </c>
      <c r="E18" s="26">
        <v>121398</v>
      </c>
      <c r="F18" s="26">
        <v>134623</v>
      </c>
      <c r="G18" s="26">
        <v>100759</v>
      </c>
      <c r="H18" s="23">
        <v>100242</v>
      </c>
      <c r="I18" s="23">
        <v>104450</v>
      </c>
      <c r="J18" s="23">
        <v>103130</v>
      </c>
      <c r="K18" s="23">
        <v>102350</v>
      </c>
      <c r="L18" s="23">
        <v>102300</v>
      </c>
      <c r="M18" s="23">
        <v>92197</v>
      </c>
      <c r="N18" s="23">
        <v>81654</v>
      </c>
      <c r="O18" s="23">
        <v>69026</v>
      </c>
    </row>
    <row r="19" spans="1:15" ht="15" customHeight="1">
      <c r="A19" s="27" t="s">
        <v>66</v>
      </c>
      <c r="B19" s="24">
        <f t="shared" ref="B19:M19" si="5">B18/B6*100</f>
        <v>0.568823402803595</v>
      </c>
      <c r="C19" s="24">
        <f t="shared" si="5"/>
        <v>1.0211334530965746</v>
      </c>
      <c r="D19" s="24">
        <f t="shared" si="5"/>
        <v>2.8100598975625375</v>
      </c>
      <c r="E19" s="24">
        <f t="shared" si="5"/>
        <v>3.4279431098902586</v>
      </c>
      <c r="F19" s="24">
        <f t="shared" si="5"/>
        <v>4.8197813567908465</v>
      </c>
      <c r="G19" s="24">
        <f t="shared" si="5"/>
        <v>4.0505756127682035</v>
      </c>
      <c r="H19" s="25">
        <f t="shared" si="5"/>
        <v>4.651734759886363</v>
      </c>
      <c r="I19" s="25">
        <f t="shared" si="5"/>
        <v>4.9411041203462789</v>
      </c>
      <c r="J19" s="25">
        <f t="shared" si="5"/>
        <v>4.9753956001543811</v>
      </c>
      <c r="K19" s="25">
        <f t="shared" si="5"/>
        <v>5.0412759082670036</v>
      </c>
      <c r="L19" s="25">
        <f t="shared" si="5"/>
        <v>5.1495016611295679</v>
      </c>
      <c r="M19" s="25">
        <f t="shared" si="5"/>
        <v>5.3099144281174304</v>
      </c>
      <c r="N19" s="25">
        <f>N18/N6*100</f>
        <v>5.5398004819695617</v>
      </c>
      <c r="O19" s="25">
        <f>O18/O6*100</f>
        <v>5.7096629838047264</v>
      </c>
    </row>
    <row r="20" spans="1:15" ht="15" customHeight="1">
      <c r="A20" s="119" t="s">
        <v>67</v>
      </c>
      <c r="B20" s="26">
        <v>281223</v>
      </c>
      <c r="C20" s="26">
        <v>324721</v>
      </c>
      <c r="D20" s="26">
        <v>350277</v>
      </c>
      <c r="E20" s="26">
        <v>317918</v>
      </c>
      <c r="F20" s="26">
        <v>235730</v>
      </c>
      <c r="G20" s="26">
        <v>227900</v>
      </c>
      <c r="H20" s="23">
        <v>213388</v>
      </c>
      <c r="I20" s="23">
        <v>206830</v>
      </c>
      <c r="J20" s="23">
        <v>203450</v>
      </c>
      <c r="K20" s="23">
        <v>198940</v>
      </c>
      <c r="L20" s="23">
        <v>195440</v>
      </c>
      <c r="M20" s="23">
        <v>180036</v>
      </c>
      <c r="N20" s="23">
        <v>163525</v>
      </c>
      <c r="O20" s="23">
        <v>143643</v>
      </c>
    </row>
    <row r="21" spans="1:15" ht="15" customHeight="1">
      <c r="A21" s="120"/>
      <c r="B21" s="24">
        <f t="shared" ref="B21:M21" si="6">B20/B6*100</f>
        <v>5.9167859079240781</v>
      </c>
      <c r="C21" s="24">
        <f t="shared" si="6"/>
        <v>7.1104899110709763</v>
      </c>
      <c r="D21" s="24">
        <f t="shared" si="6"/>
        <v>9.1787288971018679</v>
      </c>
      <c r="E21" s="24">
        <f t="shared" si="6"/>
        <v>8.9771233266618182</v>
      </c>
      <c r="F21" s="24">
        <f t="shared" si="6"/>
        <v>8.4396207129265139</v>
      </c>
      <c r="G21" s="24">
        <f t="shared" si="6"/>
        <v>9.1617243338051537</v>
      </c>
      <c r="H21" s="25">
        <f t="shared" si="6"/>
        <v>9.9022802512183645</v>
      </c>
      <c r="I21" s="25">
        <f t="shared" si="6"/>
        <v>9.7842849709068549</v>
      </c>
      <c r="J21" s="25">
        <f t="shared" si="6"/>
        <v>9.8152257815515238</v>
      </c>
      <c r="K21" s="25">
        <f t="shared" si="6"/>
        <v>9.7988415162739386</v>
      </c>
      <c r="L21" s="25">
        <f t="shared" si="6"/>
        <v>9.8379140239605345</v>
      </c>
      <c r="M21" s="25">
        <f t="shared" si="6"/>
        <v>10.36883796631723</v>
      </c>
      <c r="N21" s="25">
        <f>N20/N6*100</f>
        <v>11.0943232886824</v>
      </c>
      <c r="O21" s="25">
        <f>O20/O6*100</f>
        <v>11.881799901235221</v>
      </c>
    </row>
    <row r="22" spans="1:15" ht="15" customHeight="1">
      <c r="A22" s="20" t="s">
        <v>68</v>
      </c>
      <c r="B22" s="26">
        <v>51014</v>
      </c>
      <c r="C22" s="26">
        <v>62234</v>
      </c>
      <c r="D22" s="26">
        <v>94392</v>
      </c>
      <c r="E22" s="26">
        <v>95362</v>
      </c>
      <c r="F22" s="26">
        <v>71331</v>
      </c>
      <c r="G22" s="26">
        <v>88564</v>
      </c>
      <c r="H22" s="23">
        <v>76975</v>
      </c>
      <c r="I22" s="23">
        <v>76670</v>
      </c>
      <c r="J22" s="23">
        <v>77580</v>
      </c>
      <c r="K22" s="23">
        <v>77100</v>
      </c>
      <c r="L22" s="23">
        <f>54560+21230</f>
        <v>75790</v>
      </c>
      <c r="M22" s="23">
        <v>59754</v>
      </c>
      <c r="N22" s="23">
        <v>49628</v>
      </c>
      <c r="O22" s="23">
        <v>41447</v>
      </c>
    </row>
    <row r="23" spans="1:15" ht="15" customHeight="1">
      <c r="A23" s="27" t="s">
        <v>69</v>
      </c>
      <c r="B23" s="24">
        <f t="shared" ref="B23:M23" si="7">B22/B6*100</f>
        <v>1.0733080733326894</v>
      </c>
      <c r="C23" s="24">
        <f t="shared" si="7"/>
        <v>1.3627521137394598</v>
      </c>
      <c r="D23" s="24">
        <f t="shared" si="7"/>
        <v>2.4734669363253641</v>
      </c>
      <c r="E23" s="24">
        <f t="shared" si="7"/>
        <v>2.6927586191317392</v>
      </c>
      <c r="F23" s="24">
        <f t="shared" si="7"/>
        <v>2.5537970774774581</v>
      </c>
      <c r="G23" s="24">
        <f t="shared" si="7"/>
        <v>3.5603288894213243</v>
      </c>
      <c r="H23" s="25">
        <f t="shared" si="7"/>
        <v>3.5720285223983241</v>
      </c>
      <c r="I23" s="25">
        <f t="shared" si="7"/>
        <v>3.6269454562656698</v>
      </c>
      <c r="J23" s="25">
        <f t="shared" si="7"/>
        <v>3.7427634118101119</v>
      </c>
      <c r="K23" s="25">
        <f t="shared" si="7"/>
        <v>3.7975805816061157</v>
      </c>
      <c r="L23" s="25">
        <f t="shared" si="7"/>
        <v>3.8150609080841642</v>
      </c>
      <c r="M23" s="25">
        <f t="shared" si="7"/>
        <v>3.4414202928265443</v>
      </c>
      <c r="N23" s="25">
        <f>N22/N6*100</f>
        <v>3.3670024532684915</v>
      </c>
      <c r="O23" s="25">
        <f>O22/O6*100</f>
        <v>3.4283951219794648</v>
      </c>
    </row>
    <row r="24" spans="1:15" ht="15" customHeight="1">
      <c r="A24" s="119" t="s">
        <v>70</v>
      </c>
      <c r="B24" s="26">
        <v>115340</v>
      </c>
      <c r="C24" s="26">
        <v>114474</v>
      </c>
      <c r="D24" s="26">
        <v>72676</v>
      </c>
      <c r="E24" s="26">
        <v>60622</v>
      </c>
      <c r="F24" s="26">
        <v>51406</v>
      </c>
      <c r="G24" s="26">
        <v>38848</v>
      </c>
      <c r="H24" s="23">
        <v>30706</v>
      </c>
      <c r="I24" s="23">
        <v>30280</v>
      </c>
      <c r="J24" s="23">
        <v>30070</v>
      </c>
      <c r="K24" s="23">
        <v>29080</v>
      </c>
      <c r="L24" s="23">
        <v>27420</v>
      </c>
      <c r="M24" s="23">
        <v>24850</v>
      </c>
      <c r="N24" s="23">
        <v>19471</v>
      </c>
      <c r="O24" s="23">
        <v>15297</v>
      </c>
    </row>
    <row r="25" spans="1:15" ht="15" customHeight="1">
      <c r="A25" s="120"/>
      <c r="B25" s="24">
        <f t="shared" ref="B25:M25" si="8">B24/B6*100</f>
        <v>2.4266937150231782</v>
      </c>
      <c r="C25" s="24">
        <f t="shared" si="8"/>
        <v>2.5066633266094245</v>
      </c>
      <c r="D25" s="24">
        <f t="shared" si="8"/>
        <v>1.9044165084369666</v>
      </c>
      <c r="E25" s="24">
        <f t="shared" si="8"/>
        <v>1.7117972883224375</v>
      </c>
      <c r="F25" s="24">
        <f t="shared" si="8"/>
        <v>1.8404409382289075</v>
      </c>
      <c r="G25" s="24">
        <f t="shared" si="8"/>
        <v>1.5617142032455578</v>
      </c>
      <c r="H25" s="25">
        <f t="shared" si="8"/>
        <v>1.4249133849790574</v>
      </c>
      <c r="I25" s="25">
        <f t="shared" si="8"/>
        <v>1.4324234826623776</v>
      </c>
      <c r="J25" s="25">
        <f t="shared" si="8"/>
        <v>1.4506947124662293</v>
      </c>
      <c r="K25" s="25">
        <f t="shared" si="8"/>
        <v>1.4323429742296478</v>
      </c>
      <c r="L25" s="25">
        <f t="shared" si="8"/>
        <v>1.3802476593174267</v>
      </c>
      <c r="M25" s="25">
        <f t="shared" si="8"/>
        <v>1.4311894480158589</v>
      </c>
      <c r="N25" s="25">
        <f>N24/N6*100</f>
        <v>1.3210063828401468</v>
      </c>
      <c r="O25" s="25">
        <f>O24/O6*100</f>
        <v>1.2653306676217788</v>
      </c>
    </row>
    <row r="26" spans="1:15" ht="15" customHeight="1">
      <c r="A26" s="119" t="s">
        <v>71</v>
      </c>
      <c r="B26" s="28" t="s">
        <v>72</v>
      </c>
      <c r="C26" s="28" t="s">
        <v>72</v>
      </c>
      <c r="D26" s="26">
        <v>87328</v>
      </c>
      <c r="E26" s="26">
        <v>69555</v>
      </c>
      <c r="F26" s="26">
        <v>86161</v>
      </c>
      <c r="G26" s="26">
        <v>56581</v>
      </c>
      <c r="H26" s="23">
        <v>52827</v>
      </c>
      <c r="I26" s="23">
        <v>55260</v>
      </c>
      <c r="J26" s="23">
        <v>52530</v>
      </c>
      <c r="K26" s="23">
        <v>51520</v>
      </c>
      <c r="L26" s="23">
        <v>51910</v>
      </c>
      <c r="M26" s="23">
        <v>47461</v>
      </c>
      <c r="N26" s="23">
        <v>39954</v>
      </c>
      <c r="O26" s="23">
        <v>32895</v>
      </c>
    </row>
    <row r="27" spans="1:15" ht="15" customHeight="1">
      <c r="A27" s="120"/>
      <c r="B27" s="29" t="s">
        <v>72</v>
      </c>
      <c r="C27" s="29" t="s">
        <v>72</v>
      </c>
      <c r="D27" s="24">
        <f t="shared" ref="D27:M27" si="9">D26/D6*100</f>
        <v>2.2883604607956332</v>
      </c>
      <c r="E27" s="24">
        <f t="shared" si="9"/>
        <v>1.9640404537835627</v>
      </c>
      <c r="F27" s="24">
        <f t="shared" si="9"/>
        <v>3.0847416970536692</v>
      </c>
      <c r="G27" s="24">
        <f t="shared" si="9"/>
        <v>2.2745920339229024</v>
      </c>
      <c r="H27" s="25">
        <f t="shared" si="9"/>
        <v>2.4514394381648104</v>
      </c>
      <c r="I27" s="25">
        <f t="shared" si="9"/>
        <v>2.6141255499314067</v>
      </c>
      <c r="J27" s="25">
        <f t="shared" si="9"/>
        <v>2.5342531840988034</v>
      </c>
      <c r="K27" s="25">
        <f t="shared" si="9"/>
        <v>2.5376310189928284</v>
      </c>
      <c r="L27" s="25">
        <f t="shared" si="9"/>
        <v>2.613007147890869</v>
      </c>
      <c r="M27" s="25">
        <f t="shared" si="9"/>
        <v>2.7334278628684374</v>
      </c>
      <c r="N27" s="25">
        <f>N26/N6*100</f>
        <v>2.7106717179392543</v>
      </c>
      <c r="O27" s="25">
        <f>O26/O6*100</f>
        <v>2.7209944637130428</v>
      </c>
    </row>
    <row r="28" spans="1:15" ht="15" customHeight="1">
      <c r="A28" s="119" t="s">
        <v>73</v>
      </c>
      <c r="B28" s="26">
        <v>108416</v>
      </c>
      <c r="C28" s="26">
        <v>72853</v>
      </c>
      <c r="D28" s="26">
        <v>44914</v>
      </c>
      <c r="E28" s="26">
        <v>33122</v>
      </c>
      <c r="F28" s="26">
        <v>18288</v>
      </c>
      <c r="G28" s="26">
        <v>9930</v>
      </c>
      <c r="H28" s="23">
        <v>7163</v>
      </c>
      <c r="I28" s="23">
        <v>7660</v>
      </c>
      <c r="J28" s="23">
        <v>7800</v>
      </c>
      <c r="K28" s="23">
        <v>7340</v>
      </c>
      <c r="L28" s="23">
        <v>6700</v>
      </c>
      <c r="M28" s="23">
        <v>5027</v>
      </c>
      <c r="N28" s="23">
        <v>3542</v>
      </c>
      <c r="O28" s="23">
        <v>2169</v>
      </c>
    </row>
    <row r="29" spans="1:15" ht="15" customHeight="1">
      <c r="A29" s="120"/>
      <c r="B29" s="24">
        <f t="shared" ref="B29:M29" si="10">B28/B6*100</f>
        <v>2.2810163499909217</v>
      </c>
      <c r="C29" s="24">
        <f t="shared" si="10"/>
        <v>1.5952787823739571</v>
      </c>
      <c r="D29" s="24">
        <f t="shared" si="10"/>
        <v>1.1769354815886663</v>
      </c>
      <c r="E29" s="24">
        <f t="shared" si="10"/>
        <v>0.93527349450390573</v>
      </c>
      <c r="F29" s="24">
        <f t="shared" si="10"/>
        <v>0.65474815932634833</v>
      </c>
      <c r="G29" s="24">
        <f t="shared" si="10"/>
        <v>0.39919228887531893</v>
      </c>
      <c r="H29" s="25">
        <f t="shared" si="10"/>
        <v>0.3323993544129808</v>
      </c>
      <c r="I29" s="25">
        <f t="shared" si="10"/>
        <v>0.36236340413453805</v>
      </c>
      <c r="J29" s="25">
        <f t="shared" si="10"/>
        <v>0.37630258587417986</v>
      </c>
      <c r="K29" s="25">
        <f t="shared" si="10"/>
        <v>0.36153361178973914</v>
      </c>
      <c r="L29" s="25">
        <f t="shared" si="10"/>
        <v>0.33725963958522098</v>
      </c>
      <c r="M29" s="25">
        <f t="shared" si="10"/>
        <v>0.2895206983974134</v>
      </c>
      <c r="N29" s="25">
        <f>N28/N6*100</f>
        <v>0.2403063329063633</v>
      </c>
      <c r="O29" s="25">
        <f>O28/O6*100</f>
        <v>0.17941440923525126</v>
      </c>
    </row>
    <row r="30" spans="1:15" ht="15" customHeight="1">
      <c r="A30" s="119" t="s">
        <v>74</v>
      </c>
      <c r="B30" s="26">
        <v>81107</v>
      </c>
      <c r="C30" s="26">
        <v>61272</v>
      </c>
      <c r="D30" s="26">
        <v>22648</v>
      </c>
      <c r="E30" s="26">
        <v>17184</v>
      </c>
      <c r="F30" s="26">
        <v>11326</v>
      </c>
      <c r="G30" s="26">
        <v>7831</v>
      </c>
      <c r="H30" s="23">
        <v>5947</v>
      </c>
      <c r="I30" s="23">
        <v>6220</v>
      </c>
      <c r="J30" s="23">
        <v>6480</v>
      </c>
      <c r="K30" s="23">
        <v>6180</v>
      </c>
      <c r="L30" s="23">
        <v>5590</v>
      </c>
      <c r="M30" s="23">
        <v>4805</v>
      </c>
      <c r="N30" s="23">
        <v>3725</v>
      </c>
      <c r="O30" s="23">
        <v>2809</v>
      </c>
    </row>
    <row r="31" spans="1:15" ht="15" customHeight="1">
      <c r="A31" s="120"/>
      <c r="B31" s="24">
        <f t="shared" ref="B31:M31" si="11">B30/B6*100</f>
        <v>1.706449168929989</v>
      </c>
      <c r="C31" s="24">
        <f t="shared" si="11"/>
        <v>1.341686979995568</v>
      </c>
      <c r="D31" s="24">
        <f>D30/D6*100</f>
        <v>0.59347274317629506</v>
      </c>
      <c r="E31" s="24">
        <f t="shared" si="11"/>
        <v>0.48522854083555089</v>
      </c>
      <c r="F31" s="24">
        <f t="shared" si="11"/>
        <v>0.40549418484964028</v>
      </c>
      <c r="G31" s="24">
        <f t="shared" si="11"/>
        <v>0.31481115953500727</v>
      </c>
      <c r="H31" s="25">
        <f t="shared" si="11"/>
        <v>0.27597081679380103</v>
      </c>
      <c r="I31" s="25">
        <f t="shared" si="11"/>
        <v>0.2942428686314395</v>
      </c>
      <c r="J31" s="25">
        <f t="shared" si="11"/>
        <v>0.31262060980316481</v>
      </c>
      <c r="K31" s="25">
        <f t="shared" si="11"/>
        <v>0.30439750965403106</v>
      </c>
      <c r="L31" s="25">
        <f t="shared" si="11"/>
        <v>0.2813852813852814</v>
      </c>
      <c r="M31" s="25">
        <f t="shared" si="11"/>
        <v>0.2767350220408934</v>
      </c>
      <c r="N31" s="25">
        <f>N30/N6*100</f>
        <v>0.25272193395714382</v>
      </c>
      <c r="O31" s="25">
        <f>O30/O6*100</f>
        <v>0.23235365400729405</v>
      </c>
    </row>
    <row r="32" spans="1:15" ht="15" customHeight="1">
      <c r="A32" s="119" t="s">
        <v>75</v>
      </c>
      <c r="B32" s="26">
        <v>204280</v>
      </c>
      <c r="C32" s="26">
        <v>185091</v>
      </c>
      <c r="D32" s="26">
        <v>103718</v>
      </c>
      <c r="E32" s="26">
        <v>59233</v>
      </c>
      <c r="F32" s="26">
        <v>31664</v>
      </c>
      <c r="G32" s="26">
        <v>7595</v>
      </c>
      <c r="H32" s="23">
        <v>1584</v>
      </c>
      <c r="I32" s="23">
        <v>1950</v>
      </c>
      <c r="J32" s="23">
        <v>1730</v>
      </c>
      <c r="K32" s="23">
        <v>1480</v>
      </c>
      <c r="L32" s="23">
        <v>1380</v>
      </c>
      <c r="M32" s="23">
        <v>782</v>
      </c>
      <c r="N32" s="23">
        <v>365</v>
      </c>
      <c r="O32" s="23">
        <v>165</v>
      </c>
    </row>
    <row r="33" spans="1:15" ht="15" customHeight="1">
      <c r="A33" s="120"/>
      <c r="B33" s="24" t="e">
        <f>B32/B2*100</f>
        <v>#DIV/0!</v>
      </c>
      <c r="C33" s="24" t="e">
        <f>C32/C2*100</f>
        <v>#DIV/0!</v>
      </c>
      <c r="D33" s="24">
        <f>D32/D6*100</f>
        <v>2.717847314410057</v>
      </c>
      <c r="E33" s="24">
        <f t="shared" ref="E33:N33" si="12">E32/E6*100</f>
        <v>1.6725757774273851</v>
      </c>
      <c r="F33" s="24">
        <f t="shared" si="12"/>
        <v>1.1336365768213852</v>
      </c>
      <c r="G33" s="24">
        <f t="shared" si="12"/>
        <v>0.30532381007130388</v>
      </c>
      <c r="H33" s="25">
        <f t="shared" si="12"/>
        <v>7.3505595056563122E-2</v>
      </c>
      <c r="I33" s="25">
        <f t="shared" si="12"/>
        <v>9.2246558493779274E-2</v>
      </c>
      <c r="J33" s="25">
        <f t="shared" si="12"/>
        <v>8.3461983790042465E-2</v>
      </c>
      <c r="K33" s="25">
        <f t="shared" si="12"/>
        <v>7.289778548348963E-2</v>
      </c>
      <c r="L33" s="25">
        <f t="shared" si="12"/>
        <v>6.9465418302627605E-2</v>
      </c>
      <c r="M33" s="25">
        <f>M32/M6*100</f>
        <v>4.5037832931525218E-2</v>
      </c>
      <c r="N33" s="25">
        <f t="shared" si="12"/>
        <v>2.4763357287075835E-2</v>
      </c>
      <c r="O33" s="25">
        <f>O32/O6*100</f>
        <v>1.3648399042792279E-2</v>
      </c>
    </row>
    <row r="34" spans="1:15" ht="15" customHeight="1">
      <c r="A34" s="20" t="s">
        <v>68</v>
      </c>
      <c r="B34" s="26">
        <v>55036</v>
      </c>
      <c r="C34" s="26">
        <v>71103</v>
      </c>
      <c r="D34" s="26">
        <v>2949</v>
      </c>
      <c r="E34" s="26">
        <v>3167</v>
      </c>
      <c r="F34" s="26">
        <v>2727</v>
      </c>
      <c r="G34" s="26">
        <v>2381</v>
      </c>
      <c r="H34" s="23">
        <v>2014</v>
      </c>
      <c r="I34" s="23">
        <v>2220</v>
      </c>
      <c r="J34" s="23">
        <v>2190</v>
      </c>
      <c r="K34" s="23">
        <v>2360</v>
      </c>
      <c r="L34" s="23">
        <v>2490</v>
      </c>
      <c r="M34" s="23">
        <v>1824</v>
      </c>
      <c r="N34" s="23">
        <v>1584</v>
      </c>
      <c r="O34" s="23">
        <v>1358</v>
      </c>
    </row>
    <row r="35" spans="1:15" ht="15" customHeight="1">
      <c r="A35" s="27" t="s">
        <v>76</v>
      </c>
      <c r="B35" s="24">
        <f t="shared" ref="B35:M35" si="13">B34/B6*100</f>
        <v>1.1579288650946387</v>
      </c>
      <c r="C35" s="24">
        <f t="shared" si="13"/>
        <v>1.5569586326319504</v>
      </c>
      <c r="D35" s="24">
        <f>D34/D6*100</f>
        <v>7.7276188609453109E-2</v>
      </c>
      <c r="E35" s="24">
        <f t="shared" si="13"/>
        <v>8.9427303819028733E-2</v>
      </c>
      <c r="F35" s="24">
        <f t="shared" si="13"/>
        <v>9.7632230450730093E-2</v>
      </c>
      <c r="G35" s="24">
        <f t="shared" si="13"/>
        <v>9.5717707936770841E-2</v>
      </c>
      <c r="H35" s="25">
        <f t="shared" si="13"/>
        <v>9.3459765431766484E-2</v>
      </c>
      <c r="I35" s="25">
        <f t="shared" si="13"/>
        <v>0.10501915890061024</v>
      </c>
      <c r="J35" s="25">
        <f t="shared" si="13"/>
        <v>0.10565418757236587</v>
      </c>
      <c r="K35" s="25">
        <f t="shared" si="13"/>
        <v>0.11624241468988888</v>
      </c>
      <c r="L35" s="25">
        <f t="shared" si="13"/>
        <v>0.1253397765025672</v>
      </c>
      <c r="M35" s="25">
        <f t="shared" si="13"/>
        <v>0.10504988141573145</v>
      </c>
      <c r="N35" s="25">
        <f>N34/N6*100</f>
        <v>0.10746618614446062</v>
      </c>
      <c r="O35" s="25">
        <f>O34/O6*100</f>
        <v>0.11233046000067828</v>
      </c>
    </row>
    <row r="36" spans="1:15">
      <c r="A36" s="30" t="s">
        <v>77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</row>
    <row r="37" spans="1:15">
      <c r="A37" s="32" t="s">
        <v>78</v>
      </c>
    </row>
    <row r="38" spans="1:15">
      <c r="A38" s="32" t="s">
        <v>79</v>
      </c>
    </row>
    <row r="40" spans="1:15">
      <c r="F40" s="33"/>
      <c r="G40" s="33"/>
      <c r="H40" s="33"/>
      <c r="I40" s="33">
        <f>SUM(I8:I34)</f>
        <v>2113999.8949808413</v>
      </c>
      <c r="J40" s="33">
        <f>SUM(J8:J34)</f>
        <v>2072889.8938633732</v>
      </c>
      <c r="K40" s="33">
        <f>SUM(K8:K34)</f>
        <v>2030329.8832650327</v>
      </c>
      <c r="L40" s="33"/>
      <c r="M40" s="33"/>
      <c r="N40" s="33"/>
      <c r="O40" s="33"/>
    </row>
  </sheetData>
  <mergeCells count="22">
    <mergeCell ref="A26:A27"/>
    <mergeCell ref="A28:A29"/>
    <mergeCell ref="A30:A31"/>
    <mergeCell ref="A32:A33"/>
    <mergeCell ref="A6:A7"/>
    <mergeCell ref="A8:A9"/>
    <mergeCell ref="A10:A11"/>
    <mergeCell ref="A14:A15"/>
    <mergeCell ref="A20:A21"/>
    <mergeCell ref="A24:A25"/>
    <mergeCell ref="O4:O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showGridLines="0" workbookViewId="0">
      <selection activeCell="C6" sqref="C6:C7"/>
    </sheetView>
  </sheetViews>
  <sheetFormatPr defaultRowHeight="13.5"/>
  <cols>
    <col min="1" max="2" width="11.625" style="74" customWidth="1"/>
    <col min="3" max="5" width="12.875" style="74" customWidth="1"/>
  </cols>
  <sheetData>
    <row r="1" spans="1:5">
      <c r="A1" s="34"/>
      <c r="B1" s="34"/>
      <c r="C1" s="34"/>
      <c r="D1" s="34"/>
      <c r="E1" s="34"/>
    </row>
    <row r="2" spans="1:5">
      <c r="A2" s="13" t="s">
        <v>80</v>
      </c>
      <c r="B2" s="35"/>
      <c r="C2" s="35"/>
      <c r="D2" s="35"/>
      <c r="E2" s="35"/>
    </row>
    <row r="3" spans="1:5">
      <c r="A3" s="36"/>
      <c r="B3" s="36"/>
      <c r="C3" s="36"/>
      <c r="D3" s="36"/>
      <c r="E3" s="36"/>
    </row>
    <row r="4" spans="1:5">
      <c r="A4" s="37"/>
      <c r="B4" s="38"/>
      <c r="C4" s="39" t="s">
        <v>81</v>
      </c>
      <c r="D4" s="39" t="s">
        <v>82</v>
      </c>
      <c r="E4" s="40" t="s">
        <v>83</v>
      </c>
    </row>
    <row r="5" spans="1:5">
      <c r="A5" s="41"/>
      <c r="B5" s="42" t="s">
        <v>84</v>
      </c>
      <c r="C5" s="39" t="s">
        <v>85</v>
      </c>
      <c r="D5" s="39" t="s">
        <v>86</v>
      </c>
      <c r="E5" s="40" t="s">
        <v>87</v>
      </c>
    </row>
    <row r="6" spans="1:5">
      <c r="A6" s="41"/>
      <c r="B6" s="43" t="s">
        <v>88</v>
      </c>
      <c r="C6" s="121" t="s">
        <v>89</v>
      </c>
      <c r="D6" s="121" t="s">
        <v>90</v>
      </c>
      <c r="E6" s="121" t="s">
        <v>91</v>
      </c>
    </row>
    <row r="7" spans="1:5">
      <c r="A7" s="41"/>
      <c r="B7" s="44"/>
      <c r="C7" s="122"/>
      <c r="D7" s="122"/>
      <c r="E7" s="123"/>
    </row>
    <row r="8" spans="1:5">
      <c r="A8" s="45"/>
      <c r="B8" s="46" t="s">
        <v>92</v>
      </c>
      <c r="C8" s="47" t="s">
        <v>93</v>
      </c>
      <c r="D8" s="48" t="s">
        <v>94</v>
      </c>
      <c r="E8" s="49" t="s">
        <v>93</v>
      </c>
    </row>
    <row r="9" spans="1:5">
      <c r="A9" s="39" t="s">
        <v>95</v>
      </c>
      <c r="B9" s="50">
        <v>5664763</v>
      </c>
      <c r="C9" s="50">
        <v>4884165</v>
      </c>
      <c r="D9" s="50">
        <v>691500</v>
      </c>
      <c r="E9" s="51">
        <v>1198894</v>
      </c>
    </row>
    <row r="10" spans="1:5">
      <c r="A10" s="52"/>
      <c r="B10" s="50"/>
      <c r="C10" s="50">
        <f>C9/B9*100</f>
        <v>86.220111944665646</v>
      </c>
      <c r="D10" s="50">
        <f>D9/C9*100</f>
        <v>14.157998347721668</v>
      </c>
      <c r="E10" s="51">
        <f>E9/C9*100</f>
        <v>24.546549922043994</v>
      </c>
    </row>
    <row r="11" spans="1:5">
      <c r="A11" s="53" t="s">
        <v>96</v>
      </c>
      <c r="B11" s="54">
        <v>5402190</v>
      </c>
      <c r="C11" s="54">
        <v>4480437</v>
      </c>
      <c r="D11" s="54">
        <v>687500</v>
      </c>
      <c r="E11" s="55">
        <v>1089086</v>
      </c>
    </row>
    <row r="12" spans="1:5">
      <c r="A12" s="56"/>
      <c r="B12" s="57"/>
      <c r="C12" s="57">
        <f>C11/B11*100</f>
        <v>82.937419824182413</v>
      </c>
      <c r="D12" s="57">
        <f>D11/C11*100</f>
        <v>15.344485370511848</v>
      </c>
      <c r="E12" s="58">
        <f>E11/C11*100</f>
        <v>24.3075842825153</v>
      </c>
    </row>
    <row r="13" spans="1:5">
      <c r="A13" s="39" t="s">
        <v>97</v>
      </c>
      <c r="B13" s="50">
        <v>4953071</v>
      </c>
      <c r="C13" s="50">
        <v>4100218</v>
      </c>
      <c r="D13" s="50">
        <v>631700</v>
      </c>
      <c r="E13" s="51">
        <v>908086</v>
      </c>
    </row>
    <row r="14" spans="1:5">
      <c r="A14" s="59"/>
      <c r="B14" s="50"/>
      <c r="C14" s="50">
        <f>C13/B13*100</f>
        <v>82.781328997706666</v>
      </c>
      <c r="D14" s="50">
        <f>D13/C13*100</f>
        <v>15.406497898404425</v>
      </c>
      <c r="E14" s="51">
        <f>E13/C13*100</f>
        <v>22.147261438294258</v>
      </c>
    </row>
    <row r="15" spans="1:5">
      <c r="A15" s="53" t="s">
        <v>98</v>
      </c>
      <c r="B15" s="54">
        <v>4661384</v>
      </c>
      <c r="C15" s="54">
        <v>3750238</v>
      </c>
      <c r="D15" s="54">
        <v>644000</v>
      </c>
      <c r="E15" s="55">
        <v>861192</v>
      </c>
    </row>
    <row r="16" spans="1:5">
      <c r="A16" s="56"/>
      <c r="B16" s="57"/>
      <c r="C16" s="57">
        <f>C15/B15*100</f>
        <v>80.453316010867155</v>
      </c>
      <c r="D16" s="57">
        <f>D15/C15*100</f>
        <v>17.172243468281213</v>
      </c>
      <c r="E16" s="58">
        <f>E15/C15*100</f>
        <v>22.96366257288204</v>
      </c>
    </row>
    <row r="17" spans="1:5">
      <c r="A17" s="39" t="s">
        <v>99</v>
      </c>
      <c r="B17" s="50">
        <v>4228738</v>
      </c>
      <c r="C17" s="50">
        <v>2805991</v>
      </c>
      <c r="D17" s="50">
        <v>639000</v>
      </c>
      <c r="E17" s="51">
        <v>724509</v>
      </c>
    </row>
    <row r="18" spans="1:5">
      <c r="A18" s="59"/>
      <c r="B18" s="50"/>
      <c r="C18" s="50">
        <f>C17/B17*100</f>
        <v>66.355281410198501</v>
      </c>
      <c r="D18" s="50">
        <f>D17/C17*100</f>
        <v>22.772703119860328</v>
      </c>
      <c r="E18" s="51">
        <f>E17/C17*100</f>
        <v>25.820075688054594</v>
      </c>
    </row>
    <row r="19" spans="1:5">
      <c r="A19" s="53" t="s">
        <v>100</v>
      </c>
      <c r="B19" s="54">
        <v>3834732</v>
      </c>
      <c r="C19" s="54">
        <v>2302801</v>
      </c>
      <c r="D19" s="54">
        <v>624600</v>
      </c>
      <c r="E19" s="55">
        <v>606220</v>
      </c>
    </row>
    <row r="20" spans="1:5">
      <c r="A20" s="56"/>
      <c r="B20" s="57"/>
      <c r="C20" s="57">
        <f>C19/B19*100</f>
        <v>60.051158725042583</v>
      </c>
      <c r="D20" s="57">
        <f>D19/C19*100</f>
        <v>27.123490045383864</v>
      </c>
      <c r="E20" s="58">
        <f>E19/C19*100</f>
        <v>26.32533162874256</v>
      </c>
    </row>
    <row r="21" spans="1:5">
      <c r="A21" s="39" t="s">
        <v>101</v>
      </c>
      <c r="B21" s="50">
        <v>3443550</v>
      </c>
      <c r="C21" s="50">
        <v>1967611</v>
      </c>
      <c r="D21" s="50">
        <v>568100</v>
      </c>
      <c r="E21" s="51">
        <v>482290</v>
      </c>
    </row>
    <row r="22" spans="1:5">
      <c r="A22" s="59"/>
      <c r="B22" s="50"/>
      <c r="C22" s="50">
        <f>C21/B21*100</f>
        <v>57.139028037925975</v>
      </c>
      <c r="D22" s="50">
        <f>D21/C21*100</f>
        <v>28.872576947374252</v>
      </c>
      <c r="E22" s="51">
        <f>E21/C21*100</f>
        <v>24.51145068816956</v>
      </c>
    </row>
    <row r="23" spans="1:5">
      <c r="A23" s="53" t="s">
        <v>102</v>
      </c>
      <c r="B23" s="54">
        <v>3120215</v>
      </c>
      <c r="C23" s="60" t="s">
        <v>103</v>
      </c>
      <c r="D23" s="54">
        <v>528200</v>
      </c>
      <c r="E23" s="55">
        <v>449915</v>
      </c>
    </row>
    <row r="24" spans="1:5">
      <c r="A24" s="61" t="s">
        <v>104</v>
      </c>
      <c r="B24" s="62">
        <v>2848166</v>
      </c>
      <c r="C24" s="63" t="s">
        <v>103</v>
      </c>
      <c r="D24" s="62">
        <v>563200</v>
      </c>
      <c r="E24" s="64">
        <v>435013</v>
      </c>
    </row>
    <row r="25" spans="1:5">
      <c r="A25" s="61" t="s">
        <v>105</v>
      </c>
      <c r="B25" s="62">
        <v>2527948</v>
      </c>
      <c r="C25" s="63" t="s">
        <v>103</v>
      </c>
      <c r="D25" s="65">
        <v>547900</v>
      </c>
      <c r="E25" s="66">
        <v>370254</v>
      </c>
    </row>
    <row r="26" spans="1:5">
      <c r="A26" s="61" t="s">
        <v>106</v>
      </c>
      <c r="B26" s="62">
        <v>2155082</v>
      </c>
      <c r="C26" s="67" t="s">
        <v>103</v>
      </c>
      <c r="D26" s="67" t="s">
        <v>103</v>
      </c>
      <c r="E26" s="68">
        <v>321879</v>
      </c>
    </row>
    <row r="27" spans="1:5">
      <c r="A27" s="69" t="s">
        <v>107</v>
      </c>
      <c r="B27" s="38"/>
      <c r="C27" s="38"/>
      <c r="D27" s="38"/>
      <c r="E27" s="38"/>
    </row>
    <row r="28" spans="1:5">
      <c r="A28" s="69" t="s">
        <v>108</v>
      </c>
      <c r="B28" s="38"/>
      <c r="C28" s="38"/>
      <c r="D28" s="38"/>
      <c r="E28" s="38"/>
    </row>
    <row r="29" spans="1:5">
      <c r="A29" s="69" t="s">
        <v>109</v>
      </c>
      <c r="B29" s="38"/>
      <c r="C29" s="38"/>
      <c r="D29" s="38"/>
      <c r="E29" s="38"/>
    </row>
    <row r="30" spans="1:5">
      <c r="A30" s="69" t="s">
        <v>110</v>
      </c>
      <c r="B30" s="38"/>
      <c r="C30" s="38"/>
      <c r="D30" s="38"/>
      <c r="E30" s="38"/>
    </row>
    <row r="31" spans="1:5">
      <c r="A31" s="69" t="s">
        <v>111</v>
      </c>
      <c r="B31" s="38"/>
      <c r="C31" s="38"/>
      <c r="D31" s="38"/>
      <c r="E31" s="38"/>
    </row>
    <row r="32" spans="1:5">
      <c r="A32" s="69" t="s">
        <v>112</v>
      </c>
      <c r="B32" s="38"/>
      <c r="C32" s="38"/>
      <c r="D32" s="38"/>
      <c r="E32" s="38"/>
    </row>
    <row r="33" spans="1:5">
      <c r="A33" s="70" t="s">
        <v>113</v>
      </c>
      <c r="B33" s="38"/>
      <c r="C33" s="38"/>
      <c r="D33" s="38"/>
      <c r="E33" s="38"/>
    </row>
    <row r="34" spans="1:5">
      <c r="A34" s="69" t="s">
        <v>114</v>
      </c>
      <c r="B34" s="38"/>
      <c r="C34" s="38"/>
      <c r="D34" s="38"/>
      <c r="E34" s="38"/>
    </row>
    <row r="35" spans="1:5">
      <c r="A35" s="69" t="s">
        <v>115</v>
      </c>
      <c r="B35" s="38"/>
      <c r="C35" s="38"/>
      <c r="D35" s="38"/>
      <c r="E35" s="38"/>
    </row>
    <row r="36" spans="1:5">
      <c r="A36" s="69" t="s">
        <v>116</v>
      </c>
      <c r="B36" s="71"/>
      <c r="C36" s="71"/>
      <c r="D36" s="71"/>
      <c r="E36" s="71"/>
    </row>
    <row r="37" spans="1:5">
      <c r="A37" s="72"/>
      <c r="B37" s="35"/>
      <c r="C37" s="35"/>
      <c r="D37" s="35"/>
      <c r="E37" s="35"/>
    </row>
    <row r="38" spans="1:5">
      <c r="A38" s="72"/>
      <c r="B38" s="35"/>
      <c r="C38" s="35"/>
      <c r="D38" s="35"/>
      <c r="E38" s="35"/>
    </row>
    <row r="39" spans="1:5">
      <c r="A39" s="35"/>
      <c r="B39" s="35"/>
      <c r="C39" s="35"/>
      <c r="D39" s="35"/>
      <c r="E39" s="35"/>
    </row>
    <row r="40" spans="1:5">
      <c r="A40" s="35"/>
      <c r="B40" s="35"/>
      <c r="C40" s="35"/>
      <c r="D40" s="35"/>
      <c r="E40" s="35"/>
    </row>
    <row r="41" spans="1:5">
      <c r="A41" s="35"/>
      <c r="B41" s="35"/>
      <c r="C41" s="35"/>
      <c r="D41" s="35"/>
      <c r="E41" s="35"/>
    </row>
    <row r="42" spans="1:5">
      <c r="A42" s="35"/>
      <c r="B42" s="73"/>
      <c r="C42" s="73"/>
      <c r="D42" s="73"/>
      <c r="E42" s="73"/>
    </row>
    <row r="43" spans="1:5">
      <c r="A43" s="35"/>
      <c r="B43" s="73"/>
      <c r="C43" s="73"/>
      <c r="D43" s="73"/>
      <c r="E43" s="73"/>
    </row>
    <row r="44" spans="1:5">
      <c r="A44" s="35"/>
      <c r="B44" s="73"/>
      <c r="C44" s="73"/>
      <c r="D44" s="73"/>
      <c r="E44" s="73"/>
    </row>
    <row r="45" spans="1:5">
      <c r="A45" s="35"/>
      <c r="B45" s="73"/>
      <c r="C45" s="73"/>
      <c r="D45" s="73"/>
      <c r="E45" s="73"/>
    </row>
    <row r="46" spans="1:5">
      <c r="A46" s="35"/>
      <c r="B46" s="73"/>
      <c r="C46" s="73"/>
      <c r="D46" s="73"/>
      <c r="E46" s="73"/>
    </row>
    <row r="47" spans="1:5">
      <c r="A47" s="35"/>
      <c r="B47" s="73"/>
      <c r="C47" s="73"/>
      <c r="D47" s="73"/>
      <c r="E47" s="73"/>
    </row>
    <row r="48" spans="1:5">
      <c r="A48" s="35"/>
      <c r="B48" s="73"/>
      <c r="C48" s="73"/>
      <c r="D48" s="73"/>
      <c r="E48" s="73"/>
    </row>
    <row r="49" spans="1:5">
      <c r="A49" s="35"/>
      <c r="B49" s="73"/>
      <c r="C49" s="73"/>
      <c r="D49" s="73"/>
      <c r="E49" s="73"/>
    </row>
    <row r="50" spans="1:5">
      <c r="A50" s="35"/>
      <c r="B50" s="73"/>
      <c r="C50" s="73"/>
      <c r="D50" s="73"/>
      <c r="E50" s="73"/>
    </row>
    <row r="51" spans="1:5">
      <c r="A51" s="35"/>
      <c r="B51" s="73"/>
      <c r="C51" s="73"/>
      <c r="D51" s="73"/>
      <c r="E51" s="73"/>
    </row>
    <row r="52" spans="1:5">
      <c r="A52" s="35"/>
      <c r="B52" s="73"/>
      <c r="C52" s="73"/>
      <c r="D52" s="73"/>
      <c r="E52" s="73"/>
    </row>
    <row r="53" spans="1:5">
      <c r="A53" s="35"/>
      <c r="B53" s="73"/>
      <c r="C53" s="73"/>
      <c r="D53" s="73"/>
      <c r="E53" s="73"/>
    </row>
    <row r="54" spans="1:5">
      <c r="A54" s="35"/>
      <c r="B54" s="73"/>
      <c r="C54" s="73"/>
      <c r="D54" s="73"/>
      <c r="E54" s="73"/>
    </row>
    <row r="55" spans="1:5">
      <c r="A55" s="35"/>
      <c r="B55" s="73"/>
      <c r="C55" s="73"/>
      <c r="D55" s="73"/>
      <c r="E55" s="73"/>
    </row>
    <row r="56" spans="1:5">
      <c r="A56" s="35"/>
      <c r="B56" s="73"/>
      <c r="C56" s="73"/>
      <c r="D56" s="73"/>
      <c r="E56" s="73"/>
    </row>
    <row r="57" spans="1:5">
      <c r="A57" s="35"/>
      <c r="B57" s="73"/>
      <c r="C57" s="73"/>
      <c r="D57" s="73"/>
      <c r="E57" s="73"/>
    </row>
    <row r="58" spans="1:5">
      <c r="A58" s="35"/>
      <c r="B58" s="73"/>
      <c r="C58" s="73"/>
      <c r="D58" s="73"/>
      <c r="E58" s="73"/>
    </row>
    <row r="59" spans="1:5">
      <c r="A59" s="35"/>
      <c r="B59" s="73"/>
      <c r="C59" s="73"/>
      <c r="D59" s="73"/>
      <c r="E59" s="73"/>
    </row>
    <row r="60" spans="1:5">
      <c r="A60" s="35"/>
      <c r="B60" s="73"/>
      <c r="C60" s="73"/>
      <c r="D60" s="73"/>
      <c r="E60" s="73"/>
    </row>
    <row r="61" spans="1:5">
      <c r="A61" s="35"/>
      <c r="B61" s="73"/>
      <c r="C61" s="73"/>
      <c r="D61" s="73"/>
      <c r="E61" s="73"/>
    </row>
    <row r="62" spans="1:5">
      <c r="A62" s="35"/>
      <c r="B62" s="73"/>
      <c r="C62" s="73"/>
      <c r="D62" s="73"/>
      <c r="E62" s="73"/>
    </row>
    <row r="63" spans="1:5">
      <c r="A63" s="35"/>
      <c r="B63" s="73"/>
      <c r="C63" s="73"/>
      <c r="D63" s="73"/>
      <c r="E63" s="73"/>
    </row>
    <row r="64" spans="1:5">
      <c r="A64" s="35"/>
      <c r="B64" s="73"/>
      <c r="C64" s="73"/>
      <c r="D64" s="73"/>
      <c r="E64" s="73"/>
    </row>
    <row r="65" spans="1:5">
      <c r="A65" s="35"/>
      <c r="B65" s="73"/>
      <c r="C65" s="73"/>
      <c r="D65" s="73"/>
      <c r="E65" s="73"/>
    </row>
    <row r="66" spans="1:5">
      <c r="A66" s="35"/>
      <c r="B66" s="35"/>
      <c r="C66" s="35"/>
      <c r="D66" s="35"/>
      <c r="E66" s="35"/>
    </row>
    <row r="67" spans="1:5">
      <c r="A67" s="35"/>
      <c r="B67" s="35"/>
      <c r="C67" s="35"/>
      <c r="D67" s="35"/>
      <c r="E67" s="35"/>
    </row>
    <row r="68" spans="1:5">
      <c r="A68" s="35"/>
      <c r="B68" s="35"/>
      <c r="C68" s="35"/>
      <c r="D68" s="35"/>
      <c r="E68" s="35"/>
    </row>
    <row r="69" spans="1:5">
      <c r="A69" s="35"/>
      <c r="B69" s="35"/>
      <c r="C69" s="35"/>
      <c r="D69" s="35"/>
      <c r="E69" s="35"/>
    </row>
    <row r="70" spans="1:5">
      <c r="A70" s="35"/>
      <c r="B70" s="35"/>
      <c r="C70" s="35"/>
      <c r="D70" s="35"/>
      <c r="E70" s="35"/>
    </row>
    <row r="71" spans="1:5">
      <c r="A71" s="35"/>
      <c r="B71" s="35"/>
      <c r="C71" s="35"/>
      <c r="D71" s="35"/>
      <c r="E71" s="35"/>
    </row>
    <row r="72" spans="1:5">
      <c r="A72" s="35"/>
      <c r="B72" s="35"/>
      <c r="C72" s="35"/>
      <c r="D72" s="35"/>
      <c r="E72" s="35"/>
    </row>
    <row r="73" spans="1:5">
      <c r="A73" s="35"/>
      <c r="B73" s="35"/>
      <c r="C73" s="35"/>
      <c r="D73" s="35"/>
      <c r="E73" s="35"/>
    </row>
    <row r="74" spans="1:5">
      <c r="A74" s="35"/>
      <c r="B74" s="35"/>
      <c r="C74" s="35"/>
      <c r="D74" s="35"/>
      <c r="E74" s="35"/>
    </row>
    <row r="75" spans="1:5">
      <c r="A75" s="35"/>
      <c r="B75" s="35"/>
      <c r="C75" s="35"/>
      <c r="D75" s="35"/>
      <c r="E75" s="35"/>
    </row>
    <row r="76" spans="1:5">
      <c r="A76" s="35"/>
      <c r="B76" s="35"/>
      <c r="C76" s="35"/>
      <c r="D76" s="35"/>
      <c r="E76" s="35"/>
    </row>
  </sheetData>
  <mergeCells count="3">
    <mergeCell ref="C6:C7"/>
    <mergeCell ref="D6:D7"/>
    <mergeCell ref="E6:E7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7"/>
  <sheetViews>
    <sheetView showGridLines="0" workbookViewId="0">
      <selection activeCell="F5" sqref="F5"/>
    </sheetView>
  </sheetViews>
  <sheetFormatPr defaultRowHeight="13.5"/>
  <cols>
    <col min="1" max="3" width="2" style="76" customWidth="1"/>
    <col min="4" max="4" width="7.875" style="76" customWidth="1"/>
    <col min="5" max="5" width="7.375" style="76" customWidth="1"/>
    <col min="6" max="7" width="7.125" style="76" customWidth="1"/>
    <col min="8" max="12" width="5.625" style="76" customWidth="1"/>
    <col min="13" max="13" width="6.25" style="76" bestFit="1" customWidth="1"/>
    <col min="14" max="21" width="5.625" style="76" customWidth="1"/>
    <col min="22" max="22" width="6.625" style="76" customWidth="1"/>
    <col min="23" max="23" width="6.5" style="76" customWidth="1"/>
  </cols>
  <sheetData>
    <row r="1" spans="1:23" ht="14.25">
      <c r="A1" s="75"/>
      <c r="C1" s="77"/>
      <c r="K1" s="78"/>
    </row>
    <row r="2" spans="1:23">
      <c r="A2" s="79"/>
      <c r="C2" s="80" t="s">
        <v>117</v>
      </c>
    </row>
    <row r="3" spans="1:23">
      <c r="A3" s="76" t="s">
        <v>118</v>
      </c>
      <c r="V3" s="81"/>
      <c r="W3" s="81" t="s">
        <v>119</v>
      </c>
    </row>
    <row r="4" spans="1:23">
      <c r="A4" s="82"/>
      <c r="B4" s="83"/>
      <c r="C4" s="83"/>
      <c r="D4" s="83"/>
      <c r="E4" s="130" t="s">
        <v>120</v>
      </c>
      <c r="F4" s="132" t="s">
        <v>121</v>
      </c>
      <c r="G4" s="133"/>
      <c r="H4" s="133"/>
      <c r="I4" s="133"/>
      <c r="J4" s="133"/>
      <c r="K4" s="133"/>
      <c r="L4" s="133"/>
      <c r="M4" s="133"/>
      <c r="N4" s="133" t="s">
        <v>122</v>
      </c>
      <c r="O4" s="133"/>
      <c r="P4" s="133"/>
      <c r="Q4" s="133"/>
      <c r="R4" s="133"/>
      <c r="S4" s="133"/>
      <c r="T4" s="133"/>
      <c r="U4" s="133"/>
      <c r="V4" s="130" t="s">
        <v>123</v>
      </c>
      <c r="W4" s="134" t="s">
        <v>124</v>
      </c>
    </row>
    <row r="5" spans="1:23" ht="31.5">
      <c r="A5" s="19"/>
      <c r="B5" s="84"/>
      <c r="C5" s="84"/>
      <c r="D5" s="84"/>
      <c r="E5" s="131"/>
      <c r="F5" s="85" t="s">
        <v>125</v>
      </c>
      <c r="G5" s="85" t="s">
        <v>126</v>
      </c>
      <c r="H5" s="85" t="s">
        <v>127</v>
      </c>
      <c r="I5" s="86" t="s">
        <v>128</v>
      </c>
      <c r="J5" s="85" t="s">
        <v>129</v>
      </c>
      <c r="K5" s="85" t="s">
        <v>130</v>
      </c>
      <c r="L5" s="85" t="s">
        <v>131</v>
      </c>
      <c r="M5" s="85" t="s">
        <v>132</v>
      </c>
      <c r="N5" s="85" t="s">
        <v>133</v>
      </c>
      <c r="O5" s="85" t="s">
        <v>134</v>
      </c>
      <c r="P5" s="85" t="s">
        <v>135</v>
      </c>
      <c r="Q5" s="85" t="s">
        <v>136</v>
      </c>
      <c r="R5" s="85" t="s">
        <v>137</v>
      </c>
      <c r="S5" s="85" t="s">
        <v>138</v>
      </c>
      <c r="T5" s="85" t="s">
        <v>139</v>
      </c>
      <c r="U5" s="85" t="s">
        <v>140</v>
      </c>
      <c r="V5" s="131"/>
      <c r="W5" s="135"/>
    </row>
    <row r="6" spans="1:23" ht="20.100000000000001" customHeight="1">
      <c r="A6" s="127" t="s">
        <v>141</v>
      </c>
      <c r="B6" s="128"/>
      <c r="C6" s="128"/>
      <c r="D6" s="129"/>
      <c r="E6" s="87">
        <v>1208933</v>
      </c>
      <c r="F6" s="87">
        <v>961155</v>
      </c>
      <c r="G6" s="87">
        <v>620053</v>
      </c>
      <c r="H6" s="87">
        <v>1220</v>
      </c>
      <c r="I6" s="87">
        <v>13911</v>
      </c>
      <c r="J6" s="87">
        <v>26108</v>
      </c>
      <c r="K6" s="87">
        <v>74454</v>
      </c>
      <c r="L6" s="87">
        <v>40724</v>
      </c>
      <c r="M6" s="87">
        <v>114764</v>
      </c>
      <c r="N6" s="87">
        <v>22208</v>
      </c>
      <c r="O6" s="87">
        <v>6949</v>
      </c>
      <c r="P6" s="87">
        <v>13070</v>
      </c>
      <c r="Q6" s="87">
        <v>22280</v>
      </c>
      <c r="R6" s="87">
        <v>1864</v>
      </c>
      <c r="S6" s="87">
        <v>2384</v>
      </c>
      <c r="T6" s="87">
        <v>71</v>
      </c>
      <c r="U6" s="87">
        <v>1095</v>
      </c>
      <c r="V6" s="87">
        <v>187973</v>
      </c>
      <c r="W6" s="87">
        <v>59805</v>
      </c>
    </row>
    <row r="7" spans="1:23" ht="20.100000000000001" customHeight="1">
      <c r="A7" s="88"/>
      <c r="B7" s="124" t="s">
        <v>142</v>
      </c>
      <c r="C7" s="126"/>
      <c r="D7" s="125"/>
      <c r="E7" s="87">
        <v>36744</v>
      </c>
      <c r="F7" s="87">
        <v>20511</v>
      </c>
      <c r="G7" s="87">
        <v>6293</v>
      </c>
      <c r="H7" s="87">
        <v>351</v>
      </c>
      <c r="I7" s="87">
        <v>1406</v>
      </c>
      <c r="J7" s="87">
        <v>39</v>
      </c>
      <c r="K7" s="87">
        <v>2227</v>
      </c>
      <c r="L7" s="87">
        <v>1488</v>
      </c>
      <c r="M7" s="87">
        <v>524</v>
      </c>
      <c r="N7" s="87">
        <v>381</v>
      </c>
      <c r="O7" s="87">
        <v>561</v>
      </c>
      <c r="P7" s="87">
        <v>5485</v>
      </c>
      <c r="Q7" s="87">
        <v>969</v>
      </c>
      <c r="R7" s="87">
        <v>67</v>
      </c>
      <c r="S7" s="87">
        <v>49</v>
      </c>
      <c r="T7" s="87" t="s">
        <v>143</v>
      </c>
      <c r="U7" s="87">
        <v>671</v>
      </c>
      <c r="V7" s="87">
        <v>8160</v>
      </c>
      <c r="W7" s="87">
        <v>8073</v>
      </c>
    </row>
    <row r="8" spans="1:23" ht="20.100000000000001" customHeight="1">
      <c r="A8" s="88"/>
      <c r="B8" s="127" t="s">
        <v>144</v>
      </c>
      <c r="C8" s="128"/>
      <c r="D8" s="129"/>
      <c r="E8" s="87">
        <v>1172189</v>
      </c>
      <c r="F8" s="87">
        <v>940644</v>
      </c>
      <c r="G8" s="87">
        <v>613760</v>
      </c>
      <c r="H8" s="87">
        <v>869</v>
      </c>
      <c r="I8" s="87">
        <v>12505</v>
      </c>
      <c r="J8" s="87">
        <v>26069</v>
      </c>
      <c r="K8" s="87">
        <v>72227</v>
      </c>
      <c r="L8" s="87">
        <v>39236</v>
      </c>
      <c r="M8" s="87">
        <v>114240</v>
      </c>
      <c r="N8" s="87">
        <v>21827</v>
      </c>
      <c r="O8" s="87">
        <v>6388</v>
      </c>
      <c r="P8" s="87">
        <v>7585</v>
      </c>
      <c r="Q8" s="87">
        <v>21311</v>
      </c>
      <c r="R8" s="87">
        <v>1797</v>
      </c>
      <c r="S8" s="87">
        <v>2335</v>
      </c>
      <c r="T8" s="87">
        <v>71</v>
      </c>
      <c r="U8" s="87">
        <v>424</v>
      </c>
      <c r="V8" s="87">
        <v>179813</v>
      </c>
      <c r="W8" s="87">
        <v>51732</v>
      </c>
    </row>
    <row r="9" spans="1:23" ht="20.100000000000001" customHeight="1">
      <c r="A9" s="88"/>
      <c r="B9" s="89"/>
      <c r="C9" s="124" t="s">
        <v>145</v>
      </c>
      <c r="D9" s="125"/>
      <c r="E9" s="87">
        <v>222240</v>
      </c>
      <c r="F9" s="87">
        <v>175745</v>
      </c>
      <c r="G9" s="87">
        <v>131776</v>
      </c>
      <c r="H9" s="87">
        <v>86</v>
      </c>
      <c r="I9" s="87">
        <v>1582</v>
      </c>
      <c r="J9" s="87">
        <v>1804</v>
      </c>
      <c r="K9" s="87">
        <v>7985</v>
      </c>
      <c r="L9" s="87">
        <v>2630</v>
      </c>
      <c r="M9" s="87">
        <v>20720</v>
      </c>
      <c r="N9" s="87">
        <v>1559</v>
      </c>
      <c r="O9" s="87">
        <v>990</v>
      </c>
      <c r="P9" s="87">
        <v>1780</v>
      </c>
      <c r="Q9" s="87">
        <v>4196</v>
      </c>
      <c r="R9" s="87">
        <v>184</v>
      </c>
      <c r="S9" s="87">
        <v>320</v>
      </c>
      <c r="T9" s="87">
        <v>13</v>
      </c>
      <c r="U9" s="87">
        <v>120</v>
      </c>
      <c r="V9" s="87">
        <v>36845</v>
      </c>
      <c r="W9" s="87">
        <v>9650</v>
      </c>
    </row>
    <row r="10" spans="1:23" ht="20.100000000000001" customHeight="1">
      <c r="A10" s="88"/>
      <c r="B10" s="89"/>
      <c r="C10" s="124" t="s">
        <v>146</v>
      </c>
      <c r="D10" s="125"/>
      <c r="E10" s="87">
        <v>95087</v>
      </c>
      <c r="F10" s="87">
        <v>86409</v>
      </c>
      <c r="G10" s="87">
        <v>81507</v>
      </c>
      <c r="H10" s="87">
        <v>57</v>
      </c>
      <c r="I10" s="87">
        <v>167</v>
      </c>
      <c r="J10" s="87">
        <v>55</v>
      </c>
      <c r="K10" s="87">
        <v>1240</v>
      </c>
      <c r="L10" s="87">
        <v>378</v>
      </c>
      <c r="M10" s="87">
        <v>1938</v>
      </c>
      <c r="N10" s="87">
        <v>478</v>
      </c>
      <c r="O10" s="87">
        <v>140</v>
      </c>
      <c r="P10" s="87">
        <v>234</v>
      </c>
      <c r="Q10" s="87">
        <v>125</v>
      </c>
      <c r="R10" s="87">
        <v>55</v>
      </c>
      <c r="S10" s="87">
        <v>27</v>
      </c>
      <c r="T10" s="87" t="s">
        <v>143</v>
      </c>
      <c r="U10" s="90">
        <v>8</v>
      </c>
      <c r="V10" s="87">
        <v>6786</v>
      </c>
      <c r="W10" s="87">
        <v>1892</v>
      </c>
    </row>
    <row r="11" spans="1:23" ht="20.100000000000001" customHeight="1">
      <c r="A11" s="88"/>
      <c r="B11" s="89"/>
      <c r="C11" s="127" t="s">
        <v>147</v>
      </c>
      <c r="D11" s="129"/>
      <c r="E11" s="87">
        <v>262331</v>
      </c>
      <c r="F11" s="87">
        <v>207018</v>
      </c>
      <c r="G11" s="87">
        <v>118408</v>
      </c>
      <c r="H11" s="87">
        <v>351</v>
      </c>
      <c r="I11" s="87">
        <v>3153</v>
      </c>
      <c r="J11" s="87">
        <v>1850</v>
      </c>
      <c r="K11" s="87">
        <v>28867</v>
      </c>
      <c r="L11" s="87">
        <v>10016</v>
      </c>
      <c r="M11" s="87">
        <v>31056</v>
      </c>
      <c r="N11" s="87">
        <v>6612</v>
      </c>
      <c r="O11" s="87">
        <v>1705</v>
      </c>
      <c r="P11" s="87">
        <v>2612</v>
      </c>
      <c r="Q11" s="87">
        <v>1308</v>
      </c>
      <c r="R11" s="87">
        <v>629</v>
      </c>
      <c r="S11" s="87">
        <v>323</v>
      </c>
      <c r="T11" s="87">
        <v>51</v>
      </c>
      <c r="U11" s="87">
        <v>77</v>
      </c>
      <c r="V11" s="87">
        <v>42909</v>
      </c>
      <c r="W11" s="87">
        <v>12404</v>
      </c>
    </row>
    <row r="12" spans="1:23" ht="20.100000000000001" customHeight="1">
      <c r="A12" s="88"/>
      <c r="B12" s="91"/>
      <c r="C12" s="124" t="s">
        <v>148</v>
      </c>
      <c r="D12" s="125"/>
      <c r="E12" s="87">
        <v>104363</v>
      </c>
      <c r="F12" s="87">
        <v>84332</v>
      </c>
      <c r="G12" s="87">
        <v>47761</v>
      </c>
      <c r="H12" s="87">
        <v>125</v>
      </c>
      <c r="I12" s="87">
        <v>308</v>
      </c>
      <c r="J12" s="87">
        <v>6871</v>
      </c>
      <c r="K12" s="87">
        <v>7970</v>
      </c>
      <c r="L12" s="87">
        <v>5149</v>
      </c>
      <c r="M12" s="87">
        <v>9449</v>
      </c>
      <c r="N12" s="87">
        <v>4476</v>
      </c>
      <c r="O12" s="87">
        <v>597</v>
      </c>
      <c r="P12" s="87">
        <v>546</v>
      </c>
      <c r="Q12" s="87">
        <v>595</v>
      </c>
      <c r="R12" s="87">
        <v>201</v>
      </c>
      <c r="S12" s="87">
        <v>245</v>
      </c>
      <c r="T12" s="87" t="s">
        <v>143</v>
      </c>
      <c r="U12" s="87">
        <v>39</v>
      </c>
      <c r="V12" s="87">
        <v>15402</v>
      </c>
      <c r="W12" s="87">
        <v>4629</v>
      </c>
    </row>
    <row r="13" spans="1:23" ht="20.100000000000001" customHeight="1">
      <c r="A13" s="88"/>
      <c r="B13" s="91"/>
      <c r="C13" s="124" t="s">
        <v>149</v>
      </c>
      <c r="D13" s="125"/>
      <c r="E13" s="87">
        <v>110689</v>
      </c>
      <c r="F13" s="87">
        <v>90634</v>
      </c>
      <c r="G13" s="87">
        <v>65541</v>
      </c>
      <c r="H13" s="87">
        <v>63</v>
      </c>
      <c r="I13" s="87">
        <v>552</v>
      </c>
      <c r="J13" s="87">
        <v>906</v>
      </c>
      <c r="K13" s="87">
        <v>5794</v>
      </c>
      <c r="L13" s="87">
        <v>1690</v>
      </c>
      <c r="M13" s="87">
        <v>12998</v>
      </c>
      <c r="N13" s="87">
        <v>1686</v>
      </c>
      <c r="O13" s="87">
        <v>221</v>
      </c>
      <c r="P13" s="87">
        <v>357</v>
      </c>
      <c r="Q13" s="87">
        <v>636</v>
      </c>
      <c r="R13" s="87">
        <v>24</v>
      </c>
      <c r="S13" s="87">
        <v>142</v>
      </c>
      <c r="T13" s="87">
        <v>1</v>
      </c>
      <c r="U13" s="90">
        <v>23</v>
      </c>
      <c r="V13" s="87">
        <v>15157</v>
      </c>
      <c r="W13" s="87">
        <v>4898</v>
      </c>
    </row>
    <row r="14" spans="1:23" ht="20.100000000000001" customHeight="1">
      <c r="A14" s="88"/>
      <c r="B14" s="91"/>
      <c r="C14" s="124" t="s">
        <v>150</v>
      </c>
      <c r="D14" s="125"/>
      <c r="E14" s="87">
        <v>109982</v>
      </c>
      <c r="F14" s="87">
        <v>91726</v>
      </c>
      <c r="G14" s="87">
        <v>74985</v>
      </c>
      <c r="H14" s="87">
        <v>32</v>
      </c>
      <c r="I14" s="87">
        <v>623</v>
      </c>
      <c r="J14" s="87">
        <v>159</v>
      </c>
      <c r="K14" s="87">
        <v>3482</v>
      </c>
      <c r="L14" s="87">
        <v>1439</v>
      </c>
      <c r="M14" s="87">
        <v>7852</v>
      </c>
      <c r="N14" s="87">
        <v>985</v>
      </c>
      <c r="O14" s="87">
        <v>554</v>
      </c>
      <c r="P14" s="87">
        <v>553</v>
      </c>
      <c r="Q14" s="87">
        <v>922</v>
      </c>
      <c r="R14" s="87">
        <v>40</v>
      </c>
      <c r="S14" s="87">
        <v>74</v>
      </c>
      <c r="T14" s="87" t="s">
        <v>143</v>
      </c>
      <c r="U14" s="90">
        <v>26</v>
      </c>
      <c r="V14" s="87">
        <v>13937</v>
      </c>
      <c r="W14" s="87">
        <v>4319</v>
      </c>
    </row>
    <row r="15" spans="1:23" ht="20.100000000000001" customHeight="1">
      <c r="A15" s="88"/>
      <c r="B15" s="91"/>
      <c r="C15" s="124" t="s">
        <v>151</v>
      </c>
      <c r="D15" s="125"/>
      <c r="E15" s="87">
        <v>71966</v>
      </c>
      <c r="F15" s="87">
        <v>56560</v>
      </c>
      <c r="G15" s="87">
        <v>29751</v>
      </c>
      <c r="H15" s="90">
        <v>31</v>
      </c>
      <c r="I15" s="87">
        <v>676</v>
      </c>
      <c r="J15" s="87">
        <v>507</v>
      </c>
      <c r="K15" s="87">
        <v>5476</v>
      </c>
      <c r="L15" s="87">
        <v>4143</v>
      </c>
      <c r="M15" s="87">
        <v>13369</v>
      </c>
      <c r="N15" s="87">
        <v>1348</v>
      </c>
      <c r="O15" s="87">
        <v>411</v>
      </c>
      <c r="P15" s="87">
        <v>271</v>
      </c>
      <c r="Q15" s="87">
        <v>291</v>
      </c>
      <c r="R15" s="87">
        <v>57</v>
      </c>
      <c r="S15" s="87">
        <v>207</v>
      </c>
      <c r="T15" s="87">
        <v>5</v>
      </c>
      <c r="U15" s="87">
        <v>17</v>
      </c>
      <c r="V15" s="87">
        <v>12087</v>
      </c>
      <c r="W15" s="87">
        <v>3319</v>
      </c>
    </row>
    <row r="16" spans="1:23" ht="20.100000000000001" customHeight="1">
      <c r="A16" s="92"/>
      <c r="B16" s="93"/>
      <c r="C16" s="124" t="s">
        <v>152</v>
      </c>
      <c r="D16" s="125"/>
      <c r="E16" s="87">
        <v>181730</v>
      </c>
      <c r="F16" s="87">
        <v>136265</v>
      </c>
      <c r="G16" s="87">
        <v>63935</v>
      </c>
      <c r="H16" s="87">
        <v>122</v>
      </c>
      <c r="I16" s="87">
        <v>5368</v>
      </c>
      <c r="J16" s="87">
        <v>6688</v>
      </c>
      <c r="K16" s="87">
        <v>10536</v>
      </c>
      <c r="L16" s="87">
        <v>13308</v>
      </c>
      <c r="M16" s="87">
        <v>15836</v>
      </c>
      <c r="N16" s="87">
        <v>3774</v>
      </c>
      <c r="O16" s="87">
        <v>1742</v>
      </c>
      <c r="P16" s="87">
        <v>1191</v>
      </c>
      <c r="Q16" s="87">
        <v>12165</v>
      </c>
      <c r="R16" s="87">
        <v>545</v>
      </c>
      <c r="S16" s="87">
        <v>962</v>
      </c>
      <c r="T16" s="87">
        <v>1</v>
      </c>
      <c r="U16" s="87">
        <v>92</v>
      </c>
      <c r="V16" s="87">
        <v>35090</v>
      </c>
      <c r="W16" s="87">
        <v>10375</v>
      </c>
    </row>
    <row r="17" spans="1:23" ht="20.100000000000001" customHeight="1">
      <c r="A17" s="92"/>
      <c r="B17" s="93"/>
      <c r="C17" s="124" t="s">
        <v>153</v>
      </c>
      <c r="D17" s="125"/>
      <c r="E17" s="87">
        <v>13801</v>
      </c>
      <c r="F17" s="87">
        <v>11955</v>
      </c>
      <c r="G17" s="87">
        <v>96</v>
      </c>
      <c r="H17" s="87">
        <v>2</v>
      </c>
      <c r="I17" s="87">
        <v>76</v>
      </c>
      <c r="J17" s="87">
        <v>7229</v>
      </c>
      <c r="K17" s="87">
        <v>877</v>
      </c>
      <c r="L17" s="87">
        <v>483</v>
      </c>
      <c r="M17" s="87">
        <v>1022</v>
      </c>
      <c r="N17" s="87">
        <v>909</v>
      </c>
      <c r="O17" s="87">
        <v>28</v>
      </c>
      <c r="P17" s="87">
        <v>41</v>
      </c>
      <c r="Q17" s="87">
        <v>1073</v>
      </c>
      <c r="R17" s="87">
        <v>62</v>
      </c>
      <c r="S17" s="87">
        <v>35</v>
      </c>
      <c r="T17" s="87" t="s">
        <v>143</v>
      </c>
      <c r="U17" s="87">
        <v>22</v>
      </c>
      <c r="V17" s="87">
        <v>1600</v>
      </c>
      <c r="W17" s="87">
        <v>246</v>
      </c>
    </row>
    <row r="18" spans="1:23">
      <c r="A18" s="94" t="s">
        <v>154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</row>
    <row r="19" spans="1:23">
      <c r="A19" s="96" t="s">
        <v>155</v>
      </c>
      <c r="B19" s="94"/>
      <c r="C19" s="95"/>
      <c r="D19" s="97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</row>
    <row r="20" spans="1:23">
      <c r="A20" s="94" t="s">
        <v>156</v>
      </c>
      <c r="B20" s="94"/>
      <c r="C20" s="98"/>
      <c r="D20" s="97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 t="s">
        <v>157</v>
      </c>
      <c r="P20" s="95"/>
      <c r="Q20" s="95"/>
      <c r="R20" s="95"/>
      <c r="S20" s="95"/>
      <c r="T20" s="95"/>
      <c r="U20" s="95"/>
      <c r="V20" s="95"/>
      <c r="W20" s="95"/>
    </row>
    <row r="21" spans="1:23">
      <c r="A21" s="94" t="s">
        <v>158</v>
      </c>
      <c r="B21" s="94"/>
      <c r="C21" s="98"/>
      <c r="D21" s="97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</row>
    <row r="22" spans="1:23">
      <c r="A22" s="94" t="s">
        <v>159</v>
      </c>
      <c r="B22" s="94"/>
      <c r="C22" s="98"/>
      <c r="D22" s="97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</row>
    <row r="23" spans="1:23">
      <c r="A23" s="94"/>
      <c r="B23" s="94"/>
      <c r="C23" s="98"/>
      <c r="D23" s="94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</row>
    <row r="24" spans="1:23" ht="17.25">
      <c r="A24" s="99"/>
      <c r="B24" s="100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</row>
    <row r="25" spans="1:23" ht="17.25">
      <c r="A25" s="102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</row>
    <row r="40" spans="1:23" ht="17.25">
      <c r="B40" s="105"/>
      <c r="C40" s="106"/>
      <c r="D40" s="106"/>
      <c r="E40" s="106"/>
      <c r="F40" s="106"/>
      <c r="G40" s="105"/>
      <c r="H40" s="107"/>
      <c r="I40" s="101"/>
      <c r="J40" s="101"/>
      <c r="K40" s="101"/>
    </row>
    <row r="41" spans="1:23" ht="17.25">
      <c r="B41" s="108"/>
      <c r="C41" s="109"/>
      <c r="D41" s="106"/>
      <c r="E41" s="106"/>
      <c r="F41" s="106"/>
      <c r="G41" s="108"/>
      <c r="H41" s="106"/>
      <c r="I41" s="110"/>
      <c r="J41" s="101"/>
      <c r="K41" s="101"/>
    </row>
    <row r="42" spans="1:23" ht="17.25">
      <c r="B42" s="108"/>
      <c r="C42" s="109"/>
      <c r="D42" s="106"/>
      <c r="E42" s="106"/>
      <c r="F42" s="106"/>
      <c r="G42" s="105"/>
      <c r="H42" s="106"/>
      <c r="I42" s="110"/>
      <c r="J42" s="101"/>
      <c r="K42" s="101"/>
    </row>
    <row r="43" spans="1:23" ht="17.25">
      <c r="B43" s="108"/>
      <c r="C43" s="109"/>
      <c r="D43" s="106"/>
      <c r="E43" s="106"/>
      <c r="F43" s="106"/>
      <c r="G43" s="108"/>
      <c r="H43" s="106"/>
      <c r="I43" s="110"/>
      <c r="J43" s="101"/>
      <c r="K43" s="101"/>
    </row>
    <row r="44" spans="1:23" ht="17.25">
      <c r="B44" s="108"/>
      <c r="C44" s="109"/>
      <c r="D44" s="106"/>
      <c r="E44" s="106"/>
      <c r="F44" s="106"/>
      <c r="G44" s="105"/>
      <c r="H44" s="106"/>
      <c r="I44" s="110"/>
      <c r="J44" s="101"/>
      <c r="K44" s="101"/>
    </row>
    <row r="45" spans="1:23" ht="17.25">
      <c r="B45" s="105"/>
      <c r="C45" s="106"/>
      <c r="D45" s="106"/>
      <c r="E45" s="106"/>
      <c r="F45" s="106"/>
      <c r="G45" s="105"/>
      <c r="H45" s="106"/>
      <c r="I45" s="110"/>
      <c r="J45" s="101"/>
      <c r="K45" s="101"/>
    </row>
    <row r="46" spans="1:23">
      <c r="A46" s="111"/>
      <c r="B46" s="112" t="s">
        <v>160</v>
      </c>
      <c r="C46" s="113"/>
      <c r="D46" s="113"/>
      <c r="E46" s="113"/>
      <c r="F46" s="113"/>
      <c r="G46" s="113"/>
      <c r="H46" s="113"/>
      <c r="I46" s="113"/>
      <c r="J46" s="114" t="s">
        <v>160</v>
      </c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</row>
    <row r="47" spans="1:23">
      <c r="W47" s="115"/>
    </row>
    <row r="53" spans="20:20">
      <c r="T53" s="76" t="s">
        <v>161</v>
      </c>
    </row>
    <row r="67" spans="3:3">
      <c r="C67" s="116"/>
    </row>
  </sheetData>
  <mergeCells count="17">
    <mergeCell ref="W4:W5"/>
    <mergeCell ref="A6:D6"/>
    <mergeCell ref="C12:D12"/>
    <mergeCell ref="E4:E5"/>
    <mergeCell ref="F4:M4"/>
    <mergeCell ref="N4:U4"/>
    <mergeCell ref="V4:V5"/>
    <mergeCell ref="B7:D7"/>
    <mergeCell ref="B8:D8"/>
    <mergeCell ref="C9:D9"/>
    <mergeCell ref="C10:D10"/>
    <mergeCell ref="C11:D11"/>
    <mergeCell ref="C13:D13"/>
    <mergeCell ref="C14:D14"/>
    <mergeCell ref="C15:D15"/>
    <mergeCell ref="C16:D16"/>
    <mergeCell ref="C17:D17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tabSelected="1" workbookViewId="0">
      <selection activeCell="C21" sqref="C21"/>
    </sheetView>
  </sheetViews>
  <sheetFormatPr defaultRowHeight="13.5"/>
  <cols>
    <col min="1" max="1" width="2" style="76" customWidth="1"/>
    <col min="2" max="2" width="18.875" style="76" bestFit="1" customWidth="1"/>
    <col min="3" max="6" width="10.625" style="76" customWidth="1"/>
    <col min="7" max="7" width="7.125" style="76" customWidth="1"/>
    <col min="8" max="12" width="5.625" style="76" customWidth="1"/>
    <col min="13" max="13" width="6.25" style="76" customWidth="1"/>
    <col min="14" max="14" width="5.625" style="76" customWidth="1"/>
  </cols>
  <sheetData>
    <row r="1" spans="1:14" ht="17.25">
      <c r="A1" s="102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4" ht="17.25">
      <c r="B2" s="80" t="s">
        <v>163</v>
      </c>
      <c r="D2" s="103"/>
      <c r="E2" s="103"/>
      <c r="F2" s="103"/>
      <c r="G2" s="103"/>
      <c r="H2" s="103"/>
      <c r="I2" s="101"/>
      <c r="J2" s="104"/>
      <c r="K2" s="101"/>
      <c r="L2" s="101"/>
      <c r="M2" s="101"/>
      <c r="N2" s="101"/>
    </row>
    <row r="3" spans="1:14">
      <c r="E3" s="138"/>
      <c r="F3" s="139" t="s">
        <v>162</v>
      </c>
    </row>
    <row r="4" spans="1:14">
      <c r="B4" s="137"/>
      <c r="C4" s="85" t="s">
        <v>171</v>
      </c>
      <c r="D4" s="85"/>
      <c r="E4" s="85" t="s">
        <v>172</v>
      </c>
      <c r="F4" s="85"/>
    </row>
    <row r="5" spans="1:14">
      <c r="B5" s="136"/>
      <c r="C5" s="85" t="s">
        <v>173</v>
      </c>
      <c r="D5" s="85" t="s">
        <v>174</v>
      </c>
      <c r="E5" s="85" t="s">
        <v>173</v>
      </c>
      <c r="F5" s="85" t="s">
        <v>174</v>
      </c>
    </row>
    <row r="6" spans="1:14">
      <c r="B6" s="141" t="s">
        <v>175</v>
      </c>
      <c r="C6" s="140">
        <v>185680</v>
      </c>
      <c r="D6" s="140">
        <v>22852</v>
      </c>
      <c r="E6" s="140">
        <v>121585</v>
      </c>
      <c r="F6" s="140">
        <v>22141</v>
      </c>
    </row>
    <row r="7" spans="1:14">
      <c r="B7" s="141" t="s">
        <v>176</v>
      </c>
      <c r="C7" s="140">
        <v>84631</v>
      </c>
      <c r="D7" s="140">
        <v>14422</v>
      </c>
      <c r="E7" s="140">
        <v>53865</v>
      </c>
      <c r="F7" s="140">
        <v>15904</v>
      </c>
    </row>
    <row r="8" spans="1:14">
      <c r="B8" s="141" t="s">
        <v>177</v>
      </c>
      <c r="C8" s="140">
        <v>118483</v>
      </c>
      <c r="D8" s="140">
        <v>6043</v>
      </c>
      <c r="E8" s="140">
        <v>72766</v>
      </c>
      <c r="F8" s="140">
        <v>5626</v>
      </c>
    </row>
    <row r="9" spans="1:14">
      <c r="B9" s="141" t="s">
        <v>178</v>
      </c>
      <c r="C9" s="140" t="s">
        <v>10</v>
      </c>
      <c r="D9" s="140" t="s">
        <v>10</v>
      </c>
      <c r="E9" s="140">
        <v>15161</v>
      </c>
      <c r="F9" s="140">
        <v>6275</v>
      </c>
    </row>
    <row r="10" spans="1:14">
      <c r="B10" s="141" t="s">
        <v>179</v>
      </c>
      <c r="C10" s="140">
        <v>137641</v>
      </c>
      <c r="D10" s="140">
        <v>11170</v>
      </c>
      <c r="E10" s="140">
        <v>108604</v>
      </c>
      <c r="F10" s="140">
        <v>11407</v>
      </c>
    </row>
    <row r="11" spans="1:14">
      <c r="B11" s="141" t="s">
        <v>168</v>
      </c>
      <c r="C11" s="140">
        <v>136583</v>
      </c>
      <c r="D11" s="140">
        <v>23928</v>
      </c>
      <c r="E11" s="140">
        <v>91731</v>
      </c>
      <c r="F11" s="140">
        <v>27188</v>
      </c>
    </row>
    <row r="12" spans="1:14">
      <c r="B12" s="141" t="s">
        <v>170</v>
      </c>
      <c r="C12" s="140">
        <v>138597</v>
      </c>
      <c r="D12" s="140">
        <v>14331</v>
      </c>
      <c r="E12" s="140">
        <v>78335</v>
      </c>
      <c r="F12" s="140">
        <v>13098</v>
      </c>
    </row>
    <row r="13" spans="1:14">
      <c r="B13" s="141" t="s">
        <v>169</v>
      </c>
      <c r="C13" s="140">
        <v>48861</v>
      </c>
      <c r="D13" s="140">
        <v>15371</v>
      </c>
      <c r="E13" s="140">
        <v>33700</v>
      </c>
      <c r="F13" s="140">
        <v>15331</v>
      </c>
    </row>
    <row r="14" spans="1:14">
      <c r="B14" s="141" t="s">
        <v>180</v>
      </c>
      <c r="C14" s="140">
        <v>156855</v>
      </c>
      <c r="D14" s="140">
        <v>13592</v>
      </c>
      <c r="E14" s="140">
        <v>94947</v>
      </c>
      <c r="F14" s="140">
        <v>13529</v>
      </c>
    </row>
    <row r="15" spans="1:14">
      <c r="B15" s="141" t="s">
        <v>181</v>
      </c>
      <c r="C15" s="140">
        <v>124784</v>
      </c>
      <c r="D15" s="140">
        <v>19183</v>
      </c>
      <c r="E15" s="140">
        <v>82705</v>
      </c>
      <c r="F15" s="140">
        <v>22671</v>
      </c>
    </row>
    <row r="16" spans="1:14" ht="17.25">
      <c r="B16" s="141" t="s">
        <v>182</v>
      </c>
      <c r="C16" s="140" t="s">
        <v>10</v>
      </c>
      <c r="D16" s="140" t="s">
        <v>10</v>
      </c>
      <c r="E16" s="140">
        <v>56697</v>
      </c>
      <c r="F16" s="140">
        <v>12557</v>
      </c>
      <c r="G16" s="105"/>
      <c r="H16" s="107"/>
      <c r="I16" s="101"/>
      <c r="J16" s="101"/>
      <c r="K16" s="101"/>
    </row>
    <row r="17" spans="1:14" ht="17.25">
      <c r="B17" s="141" t="s">
        <v>167</v>
      </c>
      <c r="C17" s="140">
        <v>152006</v>
      </c>
      <c r="D17" s="140">
        <v>7080</v>
      </c>
      <c r="E17" s="140">
        <v>86244</v>
      </c>
      <c r="F17" s="140">
        <v>5670</v>
      </c>
      <c r="G17" s="108"/>
      <c r="H17" s="106"/>
      <c r="I17" s="110"/>
      <c r="J17" s="101"/>
      <c r="K17" s="101"/>
    </row>
    <row r="18" spans="1:14" ht="17.25">
      <c r="B18" s="141" t="s">
        <v>183</v>
      </c>
      <c r="C18" s="140">
        <v>164870</v>
      </c>
      <c r="D18" s="140">
        <v>5396</v>
      </c>
      <c r="E18" s="140">
        <v>86591</v>
      </c>
      <c r="F18" s="140">
        <v>3928</v>
      </c>
      <c r="G18" s="105"/>
      <c r="H18" s="106"/>
      <c r="I18" s="110"/>
      <c r="J18" s="101"/>
      <c r="K18" s="101"/>
    </row>
    <row r="19" spans="1:14" ht="17.25">
      <c r="B19" s="141" t="s">
        <v>165</v>
      </c>
      <c r="C19" s="140">
        <v>139650</v>
      </c>
      <c r="D19" s="140">
        <v>9405</v>
      </c>
      <c r="E19" s="140">
        <v>81044</v>
      </c>
      <c r="F19" s="140">
        <v>8840</v>
      </c>
      <c r="G19" s="108"/>
      <c r="H19" s="106"/>
      <c r="I19" s="110"/>
      <c r="J19" s="101"/>
      <c r="K19" s="101"/>
    </row>
    <row r="20" spans="1:14" ht="17.25">
      <c r="B20" s="141" t="s">
        <v>166</v>
      </c>
      <c r="C20" s="140">
        <v>75087</v>
      </c>
      <c r="D20" s="140">
        <v>2356</v>
      </c>
      <c r="E20" s="140">
        <v>39707</v>
      </c>
      <c r="F20" s="140">
        <v>2048</v>
      </c>
      <c r="G20" s="105"/>
      <c r="H20" s="106"/>
      <c r="I20" s="110"/>
      <c r="J20" s="101"/>
      <c r="K20" s="101"/>
    </row>
    <row r="21" spans="1:14" ht="17.25">
      <c r="B21" s="141" t="s">
        <v>184</v>
      </c>
      <c r="C21" s="140">
        <v>44263</v>
      </c>
      <c r="D21" s="140">
        <v>5692</v>
      </c>
      <c r="E21" s="140">
        <v>23470</v>
      </c>
      <c r="F21" s="140">
        <v>4530</v>
      </c>
      <c r="G21" s="105"/>
      <c r="H21" s="106"/>
      <c r="I21" s="110"/>
      <c r="J21" s="101"/>
      <c r="K21" s="101"/>
    </row>
    <row r="22" spans="1:14">
      <c r="A22" s="111"/>
      <c r="B22" s="141" t="s">
        <v>185</v>
      </c>
      <c r="C22" s="140">
        <v>29273</v>
      </c>
      <c r="D22" s="140" t="s">
        <v>10</v>
      </c>
      <c r="E22" s="140">
        <v>14941</v>
      </c>
      <c r="F22" s="140">
        <v>4634</v>
      </c>
      <c r="G22" s="113"/>
      <c r="H22" s="113"/>
      <c r="I22" s="113"/>
      <c r="J22" s="117"/>
      <c r="K22" s="113"/>
      <c r="L22" s="113"/>
      <c r="M22" s="113"/>
      <c r="N22" s="113"/>
    </row>
    <row r="23" spans="1:14">
      <c r="B23" s="141" t="s">
        <v>186</v>
      </c>
      <c r="C23" s="140">
        <v>62737</v>
      </c>
      <c r="D23" s="140">
        <v>8930</v>
      </c>
      <c r="E23" s="140">
        <v>30666</v>
      </c>
      <c r="F23" s="140">
        <v>6252</v>
      </c>
    </row>
    <row r="24" spans="1:14">
      <c r="B24" s="143" t="s">
        <v>164</v>
      </c>
      <c r="C24" s="140" t="s">
        <v>10</v>
      </c>
      <c r="D24" s="140">
        <v>67172</v>
      </c>
      <c r="E24" s="140">
        <v>148357</v>
      </c>
      <c r="F24" s="140">
        <v>70842</v>
      </c>
    </row>
    <row r="25" spans="1:14">
      <c r="B25" s="142" t="s">
        <v>187</v>
      </c>
    </row>
    <row r="44" spans="3:3">
      <c r="C44" s="116"/>
    </row>
  </sheetData>
  <phoneticPr fontId="2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Ⅳ－１３(1)</vt:lpstr>
      <vt:lpstr>Ⅳ－１３(2)</vt:lpstr>
      <vt:lpstr>Ⅳ－１３(3)</vt:lpstr>
      <vt:lpstr>Ⅳ－１３(4)</vt:lpstr>
      <vt:lpstr>Ⅳ－１３(5)</vt:lpstr>
    </vt:vector>
  </TitlesOfParts>
  <Company>alic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河原 壽</dc:creator>
  <cp:lastModifiedBy>河原 壽</cp:lastModifiedBy>
  <dcterms:created xsi:type="dcterms:W3CDTF">2017-10-24T06:38:37Z</dcterms:created>
  <dcterms:modified xsi:type="dcterms:W3CDTF">2017-10-25T04:38:41Z</dcterms:modified>
</cp:coreProperties>
</file>