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Ⅴ－３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6" i="1" l="1"/>
  <c r="N573" i="1"/>
  <c r="N572" i="1"/>
  <c r="N551" i="1"/>
  <c r="N548" i="1"/>
  <c r="N544" i="1"/>
  <c r="N539" i="1"/>
  <c r="N535" i="1"/>
  <c r="N519" i="1"/>
  <c r="N479" i="1"/>
  <c r="N442" i="1"/>
  <c r="N425" i="1"/>
  <c r="N423" i="1"/>
  <c r="N421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N367" i="1"/>
  <c r="N328" i="1"/>
  <c r="N290" i="1"/>
  <c r="N251" i="1"/>
  <c r="N214" i="1"/>
  <c r="N175" i="1"/>
  <c r="N61" i="1"/>
  <c r="N26" i="1"/>
</calcChain>
</file>

<file path=xl/sharedStrings.xml><?xml version="1.0" encoding="utf-8"?>
<sst xmlns="http://schemas.openxmlformats.org/spreadsheetml/2006/main" count="814" uniqueCount="87">
  <si>
    <t>　　Ⅴ-３　大阪中央卸売市場の月別入荷量の推移</t>
    <phoneticPr fontId="4"/>
  </si>
  <si>
    <t>　　　(1) キャベツ</t>
    <phoneticPr fontId="4"/>
  </si>
  <si>
    <t>　　                  （単位：ﾄﾝ）</t>
    <phoneticPr fontId="4"/>
  </si>
  <si>
    <t>年　月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</si>
  <si>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</si>
  <si>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</si>
  <si>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</si>
  <si>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</si>
  <si>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</si>
  <si>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</si>
  <si>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</si>
  <si>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</si>
  <si>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</si>
  <si>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</si>
  <si>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</si>
  <si>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</si>
  <si>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計</t>
  </si>
  <si>
    <t>昭和40年</t>
  </si>
  <si>
    <t>50年</t>
  </si>
  <si>
    <t>55年</t>
  </si>
  <si>
    <t>60年</t>
  </si>
  <si>
    <t>62年</t>
  </si>
  <si>
    <t>63年</t>
  </si>
  <si>
    <t>平成元年</t>
  </si>
  <si>
    <t>平成2年</t>
    <rPh sb="0" eb="2">
      <t>ヘイセイ</t>
    </rPh>
    <rPh sb="3" eb="4">
      <t>ネン</t>
    </rPh>
    <phoneticPr fontId="4"/>
  </si>
  <si>
    <t>3年</t>
  </si>
  <si>
    <t>4年</t>
  </si>
  <si>
    <t>5年</t>
  </si>
  <si>
    <t>6年</t>
  </si>
  <si>
    <t>7年</t>
    <rPh sb="1" eb="2">
      <t>ネン</t>
    </rPh>
    <phoneticPr fontId="4"/>
  </si>
  <si>
    <t>8年</t>
  </si>
  <si>
    <t>9年</t>
    <rPh sb="1" eb="2">
      <t>ネン</t>
    </rPh>
    <phoneticPr fontId="4"/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</si>
  <si>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</si>
  <si>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</si>
  <si>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</si>
  <si>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</si>
  <si>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</si>
  <si>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</si>
  <si>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</si>
  <si>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</si>
  <si>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</si>
  <si>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</si>
  <si>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</si>
  <si>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</si>
  <si>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</si>
  <si>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</si>
  <si>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</si>
  <si>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</si>
  <si>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</si>
  <si>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</si>
  <si>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</si>
  <si>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資料：大阪市「大阪市中央卸売市場年報」、｢月報｣</t>
    <rPh sb="21" eb="22">
      <t>ツキ</t>
    </rPh>
    <rPh sb="22" eb="23">
      <t>ホウ</t>
    </rPh>
    <phoneticPr fontId="4"/>
  </si>
  <si>
    <t>　　　  大阪府｢大阪府中央卸売市場年報｣(ただし、昭和53年開設のため、それ以降に含まれる、以下同じ)、｢月報｣</t>
    <phoneticPr fontId="4"/>
  </si>
  <si>
    <t xml:space="preserve">　　　  </t>
    <phoneticPr fontId="4"/>
  </si>
  <si>
    <t>　　　(2) はくさい</t>
    <phoneticPr fontId="4"/>
  </si>
  <si>
    <t>昭和45年</t>
  </si>
  <si>
    <t>8年</t>
    <rPh sb="1" eb="2">
      <t>ネン</t>
    </rPh>
    <phoneticPr fontId="4"/>
  </si>
  <si>
    <t>24年</t>
  </si>
  <si>
    <t>25年</t>
  </si>
  <si>
    <t>26年</t>
  </si>
  <si>
    <t>27年</t>
  </si>
  <si>
    <t>28年</t>
    <phoneticPr fontId="4"/>
  </si>
  <si>
    <t>　　　(3) たまねぎ</t>
    <phoneticPr fontId="4"/>
  </si>
  <si>
    <t>　　　(4) ト マ ト</t>
    <phoneticPr fontId="4"/>
  </si>
  <si>
    <t>　　　(5) きゅうり</t>
    <phoneticPr fontId="4"/>
  </si>
  <si>
    <t>資料：大阪市「大阪市中央卸売市場年報」、「月報」</t>
    <rPh sb="21" eb="22">
      <t>ツキ</t>
    </rPh>
    <rPh sb="22" eb="23">
      <t>ホウ</t>
    </rPh>
    <phoneticPr fontId="4"/>
  </si>
  <si>
    <t>　　　  大阪府「大阪府中央卸売市場年報」（ただし、昭和53年開設のため、それ以降に含まれる、以下同じ）、「月報」</t>
    <rPh sb="26" eb="28">
      <t>ショウワ</t>
    </rPh>
    <rPh sb="30" eb="31">
      <t>ネン</t>
    </rPh>
    <rPh sb="31" eb="33">
      <t>カイセツ</t>
    </rPh>
    <rPh sb="39" eb="41">
      <t>イコウ</t>
    </rPh>
    <rPh sb="42" eb="43">
      <t>フク</t>
    </rPh>
    <rPh sb="47" eb="49">
      <t>イカ</t>
    </rPh>
    <rPh sb="49" eb="50">
      <t>オナ</t>
    </rPh>
    <rPh sb="54" eb="55">
      <t>ツキ</t>
    </rPh>
    <rPh sb="55" eb="56">
      <t>ホウ</t>
    </rPh>
    <phoneticPr fontId="4"/>
  </si>
  <si>
    <t>　　　(6) だいこん</t>
    <phoneticPr fontId="4"/>
  </si>
  <si>
    <t>　　　(7) レ タ ス</t>
    <phoneticPr fontId="4"/>
  </si>
  <si>
    <t>注：レタスは、結球レタスである。</t>
  </si>
  <si>
    <t>　　　(8) にんじん</t>
    <phoneticPr fontId="4"/>
  </si>
  <si>
    <t>注：金時にんじんは含まない。</t>
    <phoneticPr fontId="4"/>
  </si>
  <si>
    <t>　　　(9) かぼちゃ</t>
    <phoneticPr fontId="4"/>
  </si>
  <si>
    <t>　　　　大阪府「大阪府中央卸売市場年報」（ただし、昭和53年開設のため、それ以降に含まれる、以下同じ）、「月報」</t>
    <rPh sb="25" eb="27">
      <t>ショウワ</t>
    </rPh>
    <rPh sb="29" eb="30">
      <t>ネン</t>
    </rPh>
    <rPh sb="30" eb="32">
      <t>カイセツ</t>
    </rPh>
    <rPh sb="38" eb="40">
      <t>イコウ</t>
    </rPh>
    <rPh sb="41" eb="42">
      <t>フク</t>
    </rPh>
    <rPh sb="46" eb="48">
      <t>イカ</t>
    </rPh>
    <rPh sb="48" eb="49">
      <t>オナ</t>
    </rPh>
    <rPh sb="53" eb="54">
      <t>ツキ</t>
    </rPh>
    <rPh sb="54" eb="55">
      <t>ホウ</t>
    </rPh>
    <phoneticPr fontId="4"/>
  </si>
  <si>
    <t xml:space="preserve">     (10) ほうれんそう</t>
    <phoneticPr fontId="4"/>
  </si>
  <si>
    <t xml:space="preserve">     (11) ね    ぎ</t>
    <phoneticPr fontId="4"/>
  </si>
  <si>
    <t>28年</t>
    <phoneticPr fontId="4"/>
  </si>
  <si>
    <t>注：ねぎは、「白ねぎ」と「青ねぎ」の合計。</t>
  </si>
  <si>
    <t xml:space="preserve">     (12) な    す</t>
    <phoneticPr fontId="4"/>
  </si>
  <si>
    <t>　　                  （単位：ﾄﾝ）</t>
    <phoneticPr fontId="4"/>
  </si>
  <si>
    <t xml:space="preserve">     (13) ピーマン</t>
    <phoneticPr fontId="4"/>
  </si>
  <si>
    <t>　　注：ジャンボピーマンは含まない。</t>
    <rPh sb="2" eb="3">
      <t>チュウ</t>
    </rPh>
    <rPh sb="13" eb="14">
      <t>フク</t>
    </rPh>
    <phoneticPr fontId="4"/>
  </si>
  <si>
    <t xml:space="preserve">     (14) さといも</t>
    <phoneticPr fontId="4"/>
  </si>
  <si>
    <t>28年</t>
    <phoneticPr fontId="4"/>
  </si>
  <si>
    <t xml:space="preserve">     (15) ばれいしょ類</t>
    <rPh sb="15" eb="16">
      <t>ルイ</t>
    </rPh>
    <phoneticPr fontId="4"/>
  </si>
  <si>
    <t>　　                  （単位：ﾄﾝ）</t>
    <phoneticPr fontId="4"/>
  </si>
  <si>
    <t xml:space="preserve">      (16) ブロッコリー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</si>
</sst>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#,"/>
    <numFmt numFmtId="178" formatCode="#,##0,"/>
    <numFmt numFmtId="179" formatCode="0;[Red]0"/>
  </numFmts>
  <fonts count="7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176" fontId="5" fillId="0" borderId="2" xfId="1" applyNumberFormat="1" applyFont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right" vertical="center"/>
    </xf>
    <xf numFmtId="37" fontId="5" fillId="0" borderId="5" xfId="1" applyNumberFormat="1" applyFont="1" applyBorder="1" applyAlignment="1" applyProtection="1">
      <alignment vertical="center"/>
    </xf>
    <xf numFmtId="37" fontId="5" fillId="0" borderId="6" xfId="1" applyNumberFormat="1" applyFont="1" applyBorder="1" applyAlignment="1" applyProtection="1">
      <alignment vertical="center"/>
    </xf>
    <xf numFmtId="176" fontId="5" fillId="0" borderId="6" xfId="1" applyNumberFormat="1" applyFont="1" applyBorder="1" applyAlignment="1" applyProtection="1">
      <alignment horizontal="right" vertical="center"/>
    </xf>
    <xf numFmtId="0" fontId="5" fillId="0" borderId="6" xfId="1" applyFont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horizontal="right" vertical="center"/>
    </xf>
    <xf numFmtId="37" fontId="5" fillId="0" borderId="6" xfId="1" applyNumberFormat="1" applyFont="1" applyFill="1" applyBorder="1" applyAlignment="1" applyProtection="1">
      <alignment vertical="center"/>
    </xf>
    <xf numFmtId="177" fontId="5" fillId="0" borderId="6" xfId="1" applyNumberFormat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horizontal="right" vertical="center"/>
    </xf>
    <xf numFmtId="177" fontId="5" fillId="0" borderId="7" xfId="1" applyNumberFormat="1" applyFont="1" applyFill="1" applyBorder="1" applyAlignment="1" applyProtection="1">
      <alignment vertical="center"/>
    </xf>
    <xf numFmtId="37" fontId="5" fillId="0" borderId="0" xfId="1" applyNumberFormat="1" applyFont="1" applyAlignment="1" applyProtection="1">
      <alignment horizontal="left" vertical="center"/>
    </xf>
    <xf numFmtId="37" fontId="5" fillId="0" borderId="0" xfId="1" applyNumberFormat="1" applyFont="1" applyAlignment="1" applyProtection="1">
      <alignment vertical="center"/>
    </xf>
    <xf numFmtId="176" fontId="5" fillId="0" borderId="1" xfId="1" applyNumberFormat="1" applyFont="1" applyBorder="1" applyAlignment="1" applyProtection="1">
      <alignment vertical="center"/>
    </xf>
    <xf numFmtId="37" fontId="5" fillId="0" borderId="1" xfId="1" applyNumberFormat="1" applyFont="1" applyBorder="1" applyAlignment="1" applyProtection="1">
      <alignment horizontal="center" vertical="center"/>
    </xf>
    <xf numFmtId="37" fontId="5" fillId="0" borderId="1" xfId="1" applyNumberFormat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right" vertical="center"/>
    </xf>
    <xf numFmtId="176" fontId="5" fillId="0" borderId="5" xfId="1" applyNumberFormat="1" applyFont="1" applyBorder="1" applyAlignment="1" applyProtection="1">
      <alignment horizontal="right" vertical="center"/>
    </xf>
    <xf numFmtId="38" fontId="5" fillId="0" borderId="6" xfId="2" applyFont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7" fontId="5" fillId="0" borderId="0" xfId="1" applyNumberFormat="1" applyFont="1" applyBorder="1" applyAlignment="1" applyProtection="1">
      <alignment vertical="center"/>
    </xf>
    <xf numFmtId="38" fontId="5" fillId="0" borderId="6" xfId="1" applyNumberFormat="1" applyFont="1" applyFill="1" applyBorder="1" applyAlignment="1">
      <alignment vertical="center"/>
    </xf>
    <xf numFmtId="38" fontId="5" fillId="0" borderId="7" xfId="2" applyFont="1" applyFill="1" applyBorder="1" applyAlignment="1" applyProtection="1">
      <alignment vertical="center"/>
    </xf>
    <xf numFmtId="0" fontId="5" fillId="0" borderId="0" xfId="1" applyFont="1" applyBorder="1" applyAlignment="1">
      <alignment vertical="center"/>
    </xf>
    <xf numFmtId="0" fontId="1" fillId="0" borderId="0" xfId="1"/>
    <xf numFmtId="176" fontId="5" fillId="0" borderId="0" xfId="1" applyNumberFormat="1" applyFont="1" applyAlignment="1" applyProtection="1">
      <alignment vertical="center"/>
    </xf>
    <xf numFmtId="37" fontId="5" fillId="0" borderId="0" xfId="1" applyNumberFormat="1" applyFont="1" applyBorder="1" applyAlignment="1" applyProtection="1">
      <alignment horizontal="center" vertical="center"/>
    </xf>
    <xf numFmtId="178" fontId="5" fillId="0" borderId="6" xfId="1" applyNumberFormat="1" applyFont="1" applyFill="1" applyBorder="1" applyAlignment="1" applyProtection="1">
      <alignment vertical="center"/>
    </xf>
    <xf numFmtId="178" fontId="5" fillId="0" borderId="7" xfId="1" applyNumberFormat="1" applyFont="1" applyFill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37" fontId="5" fillId="0" borderId="4" xfId="1" applyNumberFormat="1" applyFont="1" applyBorder="1" applyAlignment="1" applyProtection="1">
      <alignment vertical="center"/>
    </xf>
    <xf numFmtId="0" fontId="5" fillId="0" borderId="6" xfId="1" applyFont="1" applyFill="1" applyBorder="1" applyAlignment="1">
      <alignment vertical="center"/>
    </xf>
    <xf numFmtId="179" fontId="5" fillId="0" borderId="6" xfId="1" applyNumberFormat="1" applyFont="1" applyFill="1" applyBorder="1" applyAlignment="1">
      <alignment vertical="center"/>
    </xf>
    <xf numFmtId="0" fontId="5" fillId="0" borderId="7" xfId="1" applyFont="1" applyBorder="1" applyAlignment="1" applyProtection="1">
      <alignment horizontal="right" vertical="center"/>
    </xf>
    <xf numFmtId="38" fontId="5" fillId="0" borderId="6" xfId="2" applyFont="1" applyFill="1" applyBorder="1" applyAlignment="1" applyProtection="1">
      <alignment horizontal="right" vertical="center"/>
    </xf>
  </cellXfs>
  <cellStyles count="3">
    <cellStyle name="桁区切り 2 2" xfId="2"/>
    <cellStyle name="標準" xfId="0" builtinId="0"/>
    <cellStyle name="標準 2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6"/>
  <sheetViews>
    <sheetView showGridLines="0" tabSelected="1" workbookViewId="0">
      <selection activeCell="D11" sqref="D11"/>
    </sheetView>
  </sheetViews>
  <sheetFormatPr defaultRowHeight="17.25"/>
  <cols>
    <col min="1" max="14" width="9" style="32"/>
  </cols>
  <sheetData>
    <row r="1" spans="1:14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 t="s">
        <v>2</v>
      </c>
    </row>
    <row r="3" spans="1:14" ht="13.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8" t="s">
        <v>16</v>
      </c>
    </row>
    <row r="4" spans="1:14" ht="13.5">
      <c r="A4" s="9" t="s">
        <v>17</v>
      </c>
      <c r="B4" s="10">
        <v>3062.9580000000001</v>
      </c>
      <c r="C4" s="10">
        <v>3216.364</v>
      </c>
      <c r="D4" s="10">
        <v>3270.12</v>
      </c>
      <c r="E4" s="10">
        <v>3481.4850000000001</v>
      </c>
      <c r="F4" s="10">
        <v>3887.9459999999999</v>
      </c>
      <c r="G4" s="10">
        <v>2590.9659999999999</v>
      </c>
      <c r="H4" s="10">
        <v>3363.2089999999998</v>
      </c>
      <c r="I4" s="10">
        <v>3717.3069999999998</v>
      </c>
      <c r="J4" s="10">
        <v>3841.3130000000001</v>
      </c>
      <c r="K4" s="10">
        <v>3102.364</v>
      </c>
      <c r="L4" s="10">
        <v>3155.4050000000002</v>
      </c>
      <c r="M4" s="10">
        <v>3694.2939999999999</v>
      </c>
      <c r="N4" s="11">
        <v>40383.731</v>
      </c>
    </row>
    <row r="5" spans="1:14" ht="13.5">
      <c r="A5" s="12" t="s">
        <v>18</v>
      </c>
      <c r="B5" s="10">
        <v>3446.9690000000001</v>
      </c>
      <c r="C5" s="10">
        <v>3809.9470000000001</v>
      </c>
      <c r="D5" s="10">
        <v>5313.0810000000001</v>
      </c>
      <c r="E5" s="10">
        <v>4195.8710000000001</v>
      </c>
      <c r="F5" s="10">
        <v>3890.9140000000002</v>
      </c>
      <c r="G5" s="10">
        <v>3473.9479999999999</v>
      </c>
      <c r="H5" s="10">
        <v>3854.9679999999998</v>
      </c>
      <c r="I5" s="10">
        <v>3665.1480000000001</v>
      </c>
      <c r="J5" s="10">
        <v>4013.174</v>
      </c>
      <c r="K5" s="10">
        <v>3668.52</v>
      </c>
      <c r="L5" s="10">
        <v>3439.431</v>
      </c>
      <c r="M5" s="10">
        <v>3766.5250000000001</v>
      </c>
      <c r="N5" s="11">
        <v>46538.495999999999</v>
      </c>
    </row>
    <row r="6" spans="1:14" ht="13.5">
      <c r="A6" s="12" t="s">
        <v>19</v>
      </c>
      <c r="B6" s="10">
        <v>3435.1109999999999</v>
      </c>
      <c r="C6" s="10">
        <v>3213.1410000000001</v>
      </c>
      <c r="D6" s="10">
        <v>4588.2780000000002</v>
      </c>
      <c r="E6" s="10">
        <v>4821.1360000000004</v>
      </c>
      <c r="F6" s="10">
        <v>5943.4189999999999</v>
      </c>
      <c r="G6" s="10">
        <v>4900.1760000000004</v>
      </c>
      <c r="H6" s="10">
        <v>4836.4769999999999</v>
      </c>
      <c r="I6" s="10">
        <v>4657.0889999999999</v>
      </c>
      <c r="J6" s="10">
        <v>5065.6989999999996</v>
      </c>
      <c r="K6" s="10">
        <v>4925.01</v>
      </c>
      <c r="L6" s="10">
        <v>5882.9930000000004</v>
      </c>
      <c r="M6" s="10">
        <v>5905.8850000000002</v>
      </c>
      <c r="N6" s="11">
        <v>58174.414000000004</v>
      </c>
    </row>
    <row r="7" spans="1:14" ht="13.5">
      <c r="A7" s="12" t="s">
        <v>20</v>
      </c>
      <c r="B7" s="10">
        <v>4686</v>
      </c>
      <c r="C7" s="10">
        <v>5737</v>
      </c>
      <c r="D7" s="10">
        <v>6381</v>
      </c>
      <c r="E7" s="10">
        <v>5637</v>
      </c>
      <c r="F7" s="10">
        <v>5857</v>
      </c>
      <c r="G7" s="10">
        <v>4705</v>
      </c>
      <c r="H7" s="10">
        <v>3934</v>
      </c>
      <c r="I7" s="10">
        <v>4236</v>
      </c>
      <c r="J7" s="10">
        <v>4662</v>
      </c>
      <c r="K7" s="10">
        <v>4587</v>
      </c>
      <c r="L7" s="10">
        <v>5197</v>
      </c>
      <c r="M7" s="10">
        <v>5286</v>
      </c>
      <c r="N7" s="11">
        <v>60904</v>
      </c>
    </row>
    <row r="8" spans="1:14" ht="13.5">
      <c r="A8" s="12" t="s">
        <v>21</v>
      </c>
      <c r="B8" s="10">
        <v>5087</v>
      </c>
      <c r="C8" s="10">
        <v>5555</v>
      </c>
      <c r="D8" s="10">
        <v>5976</v>
      </c>
      <c r="E8" s="10">
        <v>6041</v>
      </c>
      <c r="F8" s="10">
        <v>5923</v>
      </c>
      <c r="G8" s="10">
        <v>5115</v>
      </c>
      <c r="H8" s="10">
        <v>5246</v>
      </c>
      <c r="I8" s="10">
        <v>4625</v>
      </c>
      <c r="J8" s="10">
        <v>4843</v>
      </c>
      <c r="K8" s="10">
        <v>4821</v>
      </c>
      <c r="L8" s="10">
        <v>5021</v>
      </c>
      <c r="M8" s="10">
        <v>5578</v>
      </c>
      <c r="N8" s="11">
        <v>63831</v>
      </c>
    </row>
    <row r="9" spans="1:14" ht="13.5">
      <c r="A9" s="12" t="s">
        <v>22</v>
      </c>
      <c r="B9" s="10">
        <v>5138</v>
      </c>
      <c r="C9" s="10">
        <v>4932</v>
      </c>
      <c r="D9" s="10">
        <v>5896</v>
      </c>
      <c r="E9" s="10">
        <v>5925</v>
      </c>
      <c r="F9" s="10">
        <v>5687</v>
      </c>
      <c r="G9" s="10">
        <v>5804</v>
      </c>
      <c r="H9" s="10">
        <v>5034</v>
      </c>
      <c r="I9" s="10">
        <v>4770</v>
      </c>
      <c r="J9" s="10">
        <v>4883</v>
      </c>
      <c r="K9" s="10">
        <v>5224</v>
      </c>
      <c r="L9" s="10">
        <v>5146</v>
      </c>
      <c r="M9" s="10">
        <v>5307</v>
      </c>
      <c r="N9" s="11">
        <v>63746</v>
      </c>
    </row>
    <row r="10" spans="1:14" ht="13.5">
      <c r="A10" s="12" t="s">
        <v>23</v>
      </c>
      <c r="B10" s="10">
        <v>5052</v>
      </c>
      <c r="C10" s="10">
        <v>5279</v>
      </c>
      <c r="D10" s="10">
        <v>6154</v>
      </c>
      <c r="E10" s="10">
        <v>5751</v>
      </c>
      <c r="F10" s="10">
        <v>6153</v>
      </c>
      <c r="G10" s="10">
        <v>5848</v>
      </c>
      <c r="H10" s="10">
        <v>5362</v>
      </c>
      <c r="I10" s="10">
        <v>5193</v>
      </c>
      <c r="J10" s="10">
        <v>5458</v>
      </c>
      <c r="K10" s="10">
        <v>5109</v>
      </c>
      <c r="L10" s="10">
        <v>5370</v>
      </c>
      <c r="M10" s="10">
        <v>5162</v>
      </c>
      <c r="N10" s="11">
        <v>65892</v>
      </c>
    </row>
    <row r="11" spans="1:14" ht="13.5">
      <c r="A11" s="12" t="s">
        <v>24</v>
      </c>
      <c r="B11" s="10">
        <v>4308</v>
      </c>
      <c r="C11" s="10">
        <v>5709</v>
      </c>
      <c r="D11" s="10">
        <v>6359</v>
      </c>
      <c r="E11" s="10">
        <v>5520</v>
      </c>
      <c r="F11" s="10">
        <v>5702</v>
      </c>
      <c r="G11" s="10">
        <v>5369</v>
      </c>
      <c r="H11" s="10">
        <v>4892</v>
      </c>
      <c r="I11" s="10">
        <v>5196</v>
      </c>
      <c r="J11" s="10">
        <v>4645</v>
      </c>
      <c r="K11" s="10">
        <v>5052</v>
      </c>
      <c r="L11" s="10">
        <v>5568</v>
      </c>
      <c r="M11" s="10">
        <v>5432</v>
      </c>
      <c r="N11" s="11">
        <v>63753</v>
      </c>
    </row>
    <row r="12" spans="1:14" ht="13.5">
      <c r="A12" s="12" t="s">
        <v>25</v>
      </c>
      <c r="B12" s="10">
        <v>4344</v>
      </c>
      <c r="C12" s="10">
        <v>4287</v>
      </c>
      <c r="D12" s="10">
        <v>5427</v>
      </c>
      <c r="E12" s="10">
        <v>5831</v>
      </c>
      <c r="F12" s="10">
        <v>6438</v>
      </c>
      <c r="G12" s="10">
        <v>4926</v>
      </c>
      <c r="H12" s="10">
        <v>5369</v>
      </c>
      <c r="I12" s="10">
        <v>5315</v>
      </c>
      <c r="J12" s="10">
        <v>4688</v>
      </c>
      <c r="K12" s="10">
        <v>5470</v>
      </c>
      <c r="L12" s="10">
        <v>4850</v>
      </c>
      <c r="M12" s="10">
        <v>5447</v>
      </c>
      <c r="N12" s="11">
        <v>62391</v>
      </c>
    </row>
    <row r="13" spans="1:14" ht="13.5">
      <c r="A13" s="12" t="s">
        <v>26</v>
      </c>
      <c r="B13" s="10">
        <v>4442</v>
      </c>
      <c r="C13" s="10">
        <v>4945</v>
      </c>
      <c r="D13" s="10">
        <v>5713</v>
      </c>
      <c r="E13" s="10">
        <v>6423</v>
      </c>
      <c r="F13" s="10">
        <v>5993</v>
      </c>
      <c r="G13" s="10">
        <v>5216</v>
      </c>
      <c r="H13" s="10">
        <v>5287</v>
      </c>
      <c r="I13" s="10">
        <v>4636</v>
      </c>
      <c r="J13" s="10">
        <v>4847</v>
      </c>
      <c r="K13" s="10">
        <v>5227</v>
      </c>
      <c r="L13" s="10">
        <v>4958</v>
      </c>
      <c r="M13" s="10">
        <v>5170</v>
      </c>
      <c r="N13" s="11">
        <v>62858</v>
      </c>
    </row>
    <row r="14" spans="1:14" ht="13.5">
      <c r="A14" s="13" t="s">
        <v>27</v>
      </c>
      <c r="B14" s="10">
        <v>4829</v>
      </c>
      <c r="C14" s="10">
        <v>4703</v>
      </c>
      <c r="D14" s="10">
        <v>5471</v>
      </c>
      <c r="E14" s="10">
        <v>5865</v>
      </c>
      <c r="F14" s="10">
        <v>5740</v>
      </c>
      <c r="G14" s="10">
        <v>5669</v>
      </c>
      <c r="H14" s="10">
        <v>4723</v>
      </c>
      <c r="I14" s="10">
        <v>4120</v>
      </c>
      <c r="J14" s="10">
        <v>4831</v>
      </c>
      <c r="K14" s="10">
        <v>5470</v>
      </c>
      <c r="L14" s="10">
        <v>5089</v>
      </c>
      <c r="M14" s="10">
        <v>4815</v>
      </c>
      <c r="N14" s="11">
        <v>61325</v>
      </c>
    </row>
    <row r="15" spans="1:14" ht="13.5">
      <c r="A15" s="13" t="s">
        <v>28</v>
      </c>
      <c r="B15" s="10">
        <v>4000</v>
      </c>
      <c r="C15" s="10">
        <v>4635</v>
      </c>
      <c r="D15" s="10">
        <v>5770</v>
      </c>
      <c r="E15" s="10">
        <v>6343</v>
      </c>
      <c r="F15" s="10">
        <v>6270</v>
      </c>
      <c r="G15" s="10">
        <v>5377</v>
      </c>
      <c r="H15" s="10">
        <v>4722</v>
      </c>
      <c r="I15" s="10">
        <v>5001</v>
      </c>
      <c r="J15" s="10">
        <v>4519</v>
      </c>
      <c r="K15" s="10">
        <v>4472</v>
      </c>
      <c r="L15" s="10">
        <v>4552</v>
      </c>
      <c r="M15" s="10">
        <v>4808</v>
      </c>
      <c r="N15" s="11">
        <v>60469</v>
      </c>
    </row>
    <row r="16" spans="1:14" ht="13.5">
      <c r="A16" s="12" t="s">
        <v>29</v>
      </c>
      <c r="B16" s="10">
        <v>4376</v>
      </c>
      <c r="C16" s="10">
        <v>4535</v>
      </c>
      <c r="D16" s="10">
        <v>5757</v>
      </c>
      <c r="E16" s="10">
        <v>5068</v>
      </c>
      <c r="F16" s="10">
        <v>6021</v>
      </c>
      <c r="G16" s="10">
        <v>5848</v>
      </c>
      <c r="H16" s="10">
        <v>4990</v>
      </c>
      <c r="I16" s="10">
        <v>4770</v>
      </c>
      <c r="J16" s="10">
        <v>4938</v>
      </c>
      <c r="K16" s="10">
        <v>4779</v>
      </c>
      <c r="L16" s="10">
        <v>4429</v>
      </c>
      <c r="M16" s="10">
        <v>4347</v>
      </c>
      <c r="N16" s="11">
        <v>59856</v>
      </c>
    </row>
    <row r="17" spans="1:14" ht="13.5">
      <c r="A17" s="12" t="s">
        <v>30</v>
      </c>
      <c r="B17" s="10">
        <v>4421</v>
      </c>
      <c r="C17" s="10">
        <v>4838</v>
      </c>
      <c r="D17" s="10">
        <v>6140</v>
      </c>
      <c r="E17" s="10">
        <v>5733</v>
      </c>
      <c r="F17" s="10">
        <v>6245</v>
      </c>
      <c r="G17" s="10">
        <v>5512</v>
      </c>
      <c r="H17" s="10">
        <v>5302</v>
      </c>
      <c r="I17" s="10">
        <v>4770</v>
      </c>
      <c r="J17" s="10">
        <v>4668</v>
      </c>
      <c r="K17" s="10">
        <v>5097</v>
      </c>
      <c r="L17" s="10">
        <v>5052</v>
      </c>
      <c r="M17" s="10">
        <v>4669</v>
      </c>
      <c r="N17" s="11">
        <v>62448</v>
      </c>
    </row>
    <row r="18" spans="1:14" ht="13.5">
      <c r="A18" s="13" t="s">
        <v>31</v>
      </c>
      <c r="B18" s="10">
        <v>4518</v>
      </c>
      <c r="C18" s="10">
        <v>4684</v>
      </c>
      <c r="D18" s="10">
        <v>5673</v>
      </c>
      <c r="E18" s="10">
        <v>6034</v>
      </c>
      <c r="F18" s="10">
        <v>6245</v>
      </c>
      <c r="G18" s="10">
        <v>5633</v>
      </c>
      <c r="H18" s="10">
        <v>5396</v>
      </c>
      <c r="I18" s="10">
        <v>4639</v>
      </c>
      <c r="J18" s="10">
        <v>4656</v>
      </c>
      <c r="K18" s="10">
        <v>5092</v>
      </c>
      <c r="L18" s="10">
        <v>5037</v>
      </c>
      <c r="M18" s="10">
        <v>4756</v>
      </c>
      <c r="N18" s="11">
        <v>62361</v>
      </c>
    </row>
    <row r="19" spans="1:14" ht="13.5">
      <c r="A19" s="13" t="s">
        <v>32</v>
      </c>
      <c r="B19" s="10">
        <v>4543</v>
      </c>
      <c r="C19" s="10">
        <v>4986</v>
      </c>
      <c r="D19" s="10">
        <v>5968</v>
      </c>
      <c r="E19" s="10">
        <v>5934</v>
      </c>
      <c r="F19" s="10">
        <v>5625</v>
      </c>
      <c r="G19" s="10">
        <v>6545</v>
      </c>
      <c r="H19" s="10">
        <v>4833</v>
      </c>
      <c r="I19" s="10">
        <v>4582</v>
      </c>
      <c r="J19" s="10">
        <v>4502</v>
      </c>
      <c r="K19" s="10">
        <v>5016</v>
      </c>
      <c r="L19" s="10">
        <v>4076</v>
      </c>
      <c r="M19" s="10">
        <v>4840</v>
      </c>
      <c r="N19" s="11">
        <v>61450</v>
      </c>
    </row>
    <row r="20" spans="1:14" ht="13.5">
      <c r="A20" s="13" t="s">
        <v>33</v>
      </c>
      <c r="B20" s="10">
        <v>4156.8490000000002</v>
      </c>
      <c r="C20" s="10">
        <v>4470.482</v>
      </c>
      <c r="D20" s="10">
        <v>6126.5659999999998</v>
      </c>
      <c r="E20" s="10">
        <v>6523.1490000000003</v>
      </c>
      <c r="F20" s="10">
        <v>6702.5290000000005</v>
      </c>
      <c r="G20" s="11">
        <v>5563.6949999999997</v>
      </c>
      <c r="H20" s="10">
        <v>5247.5259999999998</v>
      </c>
      <c r="I20" s="10">
        <v>4707.5739999999996</v>
      </c>
      <c r="J20" s="10">
        <v>4795.6840000000002</v>
      </c>
      <c r="K20" s="10">
        <v>5566.7719999999999</v>
      </c>
      <c r="L20" s="10">
        <v>5096.5439999999999</v>
      </c>
      <c r="M20" s="10">
        <v>4934.4489999999996</v>
      </c>
      <c r="N20" s="11">
        <v>63891.819000000003</v>
      </c>
    </row>
    <row r="21" spans="1:14" ht="13.5">
      <c r="A21" s="13" t="s">
        <v>34</v>
      </c>
      <c r="B21" s="10">
        <v>4483</v>
      </c>
      <c r="C21" s="10">
        <v>5439</v>
      </c>
      <c r="D21" s="10">
        <v>5553</v>
      </c>
      <c r="E21" s="10">
        <v>5893</v>
      </c>
      <c r="F21" s="10">
        <v>6872</v>
      </c>
      <c r="G21" s="11">
        <v>5950</v>
      </c>
      <c r="H21" s="10">
        <v>5456</v>
      </c>
      <c r="I21" s="10">
        <v>6033</v>
      </c>
      <c r="J21" s="10">
        <v>4810</v>
      </c>
      <c r="K21" s="10">
        <v>5479</v>
      </c>
      <c r="L21" s="10">
        <v>4982</v>
      </c>
      <c r="M21" s="10">
        <v>4748</v>
      </c>
      <c r="N21" s="11">
        <v>65700</v>
      </c>
    </row>
    <row r="22" spans="1:14" ht="13.5">
      <c r="A22" s="13" t="s">
        <v>35</v>
      </c>
      <c r="B22" s="10">
        <v>4245</v>
      </c>
      <c r="C22" s="10">
        <v>5011</v>
      </c>
      <c r="D22" s="10">
        <v>6193</v>
      </c>
      <c r="E22" s="10">
        <v>6009</v>
      </c>
      <c r="F22" s="10">
        <v>6774</v>
      </c>
      <c r="G22" s="11">
        <v>6284</v>
      </c>
      <c r="H22" s="10">
        <v>5367</v>
      </c>
      <c r="I22" s="10">
        <v>5077</v>
      </c>
      <c r="J22" s="10">
        <v>5287</v>
      </c>
      <c r="K22" s="10">
        <v>5810</v>
      </c>
      <c r="L22" s="10">
        <v>5009</v>
      </c>
      <c r="M22" s="10">
        <v>5044</v>
      </c>
      <c r="N22" s="11">
        <v>66108</v>
      </c>
    </row>
    <row r="23" spans="1:14" ht="13.5">
      <c r="A23" s="13" t="s">
        <v>36</v>
      </c>
      <c r="B23" s="10">
        <v>5307</v>
      </c>
      <c r="C23" s="10">
        <v>5221</v>
      </c>
      <c r="D23" s="10">
        <v>6121</v>
      </c>
      <c r="E23" s="10">
        <v>6957</v>
      </c>
      <c r="F23" s="10">
        <v>5979</v>
      </c>
      <c r="G23" s="11">
        <v>5548</v>
      </c>
      <c r="H23" s="10">
        <v>5551</v>
      </c>
      <c r="I23" s="10">
        <v>5198</v>
      </c>
      <c r="J23" s="10">
        <v>4809</v>
      </c>
      <c r="K23" s="10">
        <v>6609</v>
      </c>
      <c r="L23" s="10">
        <v>4544</v>
      </c>
      <c r="M23" s="10">
        <v>5310</v>
      </c>
      <c r="N23" s="11">
        <v>67154</v>
      </c>
    </row>
    <row r="24" spans="1:14" ht="13.5">
      <c r="A24" s="13" t="s">
        <v>37</v>
      </c>
      <c r="B24" s="10">
        <v>4493</v>
      </c>
      <c r="C24" s="10">
        <v>5750</v>
      </c>
      <c r="D24" s="10">
        <v>6064</v>
      </c>
      <c r="E24" s="10">
        <v>6628</v>
      </c>
      <c r="F24" s="10">
        <v>7137</v>
      </c>
      <c r="G24" s="11">
        <v>6159</v>
      </c>
      <c r="H24" s="10">
        <v>5478</v>
      </c>
      <c r="I24" s="10">
        <v>5345</v>
      </c>
      <c r="J24" s="10">
        <v>5279</v>
      </c>
      <c r="K24" s="10">
        <v>7160</v>
      </c>
      <c r="L24" s="10">
        <v>5446</v>
      </c>
      <c r="M24" s="10">
        <v>5417</v>
      </c>
      <c r="N24" s="11">
        <v>70357</v>
      </c>
    </row>
    <row r="25" spans="1:14" ht="13.5">
      <c r="A25" s="14" t="s">
        <v>38</v>
      </c>
      <c r="B25" s="15">
        <v>5155</v>
      </c>
      <c r="C25" s="15">
        <v>5514</v>
      </c>
      <c r="D25" s="15">
        <v>6134</v>
      </c>
      <c r="E25" s="15">
        <v>6431</v>
      </c>
      <c r="F25" s="15">
        <v>6311</v>
      </c>
      <c r="G25" s="15">
        <v>5816</v>
      </c>
      <c r="H25" s="15">
        <v>5640</v>
      </c>
      <c r="I25" s="15">
        <v>5377</v>
      </c>
      <c r="J25" s="15">
        <v>6047</v>
      </c>
      <c r="K25" s="15">
        <v>5206</v>
      </c>
      <c r="L25" s="15">
        <v>5076</v>
      </c>
      <c r="M25" s="15">
        <v>4979</v>
      </c>
      <c r="N25" s="15">
        <v>67686</v>
      </c>
    </row>
    <row r="26" spans="1:14" ht="13.5">
      <c r="A26" s="14" t="s">
        <v>39</v>
      </c>
      <c r="B26" s="15">
        <v>4567</v>
      </c>
      <c r="C26" s="15">
        <v>4829</v>
      </c>
      <c r="D26" s="15">
        <v>6196</v>
      </c>
      <c r="E26" s="15">
        <v>6605</v>
      </c>
      <c r="F26" s="15">
        <v>6225</v>
      </c>
      <c r="G26" s="15">
        <v>5672</v>
      </c>
      <c r="H26" s="15">
        <v>5378</v>
      </c>
      <c r="I26" s="15">
        <v>5281</v>
      </c>
      <c r="J26" s="15">
        <v>4800</v>
      </c>
      <c r="K26" s="15">
        <v>5308</v>
      </c>
      <c r="L26" s="15">
        <v>4852</v>
      </c>
      <c r="M26" s="15">
        <v>6529</v>
      </c>
      <c r="N26" s="15">
        <f>SUM(B26:M26)-1</f>
        <v>66241</v>
      </c>
    </row>
    <row r="27" spans="1:14" ht="13.5">
      <c r="A27" s="14" t="s">
        <v>40</v>
      </c>
      <c r="B27" s="15">
        <v>4568</v>
      </c>
      <c r="C27" s="15">
        <v>5588</v>
      </c>
      <c r="D27" s="15">
        <v>6833</v>
      </c>
      <c r="E27" s="15">
        <v>5684</v>
      </c>
      <c r="F27" s="15">
        <v>6481</v>
      </c>
      <c r="G27" s="15">
        <v>5813</v>
      </c>
      <c r="H27" s="15">
        <v>5611</v>
      </c>
      <c r="I27" s="15">
        <v>5335</v>
      </c>
      <c r="J27" s="15">
        <v>4771</v>
      </c>
      <c r="K27" s="15">
        <v>5974</v>
      </c>
      <c r="L27" s="15">
        <v>5635</v>
      </c>
      <c r="M27" s="15">
        <v>6147</v>
      </c>
      <c r="N27" s="15">
        <v>68440</v>
      </c>
    </row>
    <row r="28" spans="1:14" ht="13.5">
      <c r="A28" s="14" t="s">
        <v>41</v>
      </c>
      <c r="B28" s="15">
        <v>4810</v>
      </c>
      <c r="C28" s="15">
        <v>5077</v>
      </c>
      <c r="D28" s="15">
        <v>6351</v>
      </c>
      <c r="E28" s="15">
        <v>5526</v>
      </c>
      <c r="F28" s="15">
        <v>6175</v>
      </c>
      <c r="G28" s="15">
        <v>5566</v>
      </c>
      <c r="H28" s="15">
        <v>5425</v>
      </c>
      <c r="I28" s="15">
        <v>5913</v>
      </c>
      <c r="J28" s="15">
        <v>4988</v>
      </c>
      <c r="K28" s="15">
        <v>5920</v>
      </c>
      <c r="L28" s="15">
        <v>5614</v>
      </c>
      <c r="M28" s="15">
        <v>5437</v>
      </c>
      <c r="N28" s="15">
        <v>66804</v>
      </c>
    </row>
    <row r="29" spans="1:14" ht="13.5">
      <c r="A29" s="14" t="s">
        <v>42</v>
      </c>
      <c r="B29" s="15">
        <v>5160</v>
      </c>
      <c r="C29" s="15">
        <v>4803</v>
      </c>
      <c r="D29" s="15">
        <v>6193</v>
      </c>
      <c r="E29" s="15">
        <v>6532</v>
      </c>
      <c r="F29" s="15">
        <v>6575</v>
      </c>
      <c r="G29" s="15">
        <v>5494</v>
      </c>
      <c r="H29" s="15">
        <v>5686</v>
      </c>
      <c r="I29" s="15">
        <v>5554</v>
      </c>
      <c r="J29" s="15">
        <v>5830</v>
      </c>
      <c r="K29" s="15">
        <v>6020</v>
      </c>
      <c r="L29" s="15">
        <v>5060</v>
      </c>
      <c r="M29" s="15">
        <v>5285</v>
      </c>
      <c r="N29" s="15">
        <v>68192</v>
      </c>
    </row>
    <row r="30" spans="1:14" ht="13.5">
      <c r="A30" s="14" t="s">
        <v>43</v>
      </c>
      <c r="B30" s="15">
        <v>4845.982</v>
      </c>
      <c r="C30" s="15">
        <v>5396.4870000000001</v>
      </c>
      <c r="D30" s="15">
        <v>6563.6620000000003</v>
      </c>
      <c r="E30" s="15">
        <v>6092.9719999999998</v>
      </c>
      <c r="F30" s="15">
        <v>5849.817</v>
      </c>
      <c r="G30" s="15">
        <v>6615.2640000000001</v>
      </c>
      <c r="H30" s="15">
        <v>5594.3180000000002</v>
      </c>
      <c r="I30" s="15">
        <v>5211.3689999999997</v>
      </c>
      <c r="J30" s="15">
        <v>5133.7070000000003</v>
      </c>
      <c r="K30" s="15">
        <v>6286.8109999999997</v>
      </c>
      <c r="L30" s="15">
        <v>5609.7179999999998</v>
      </c>
      <c r="M30" s="15">
        <v>5667.7929999999997</v>
      </c>
      <c r="N30" s="15">
        <v>68867.899999999994</v>
      </c>
    </row>
    <row r="31" spans="1:14" ht="13.5">
      <c r="A31" s="14" t="s">
        <v>44</v>
      </c>
      <c r="B31" s="15">
        <v>4809.2089999999998</v>
      </c>
      <c r="C31" s="15">
        <v>4876.0050000000001</v>
      </c>
      <c r="D31" s="15">
        <v>6461.26</v>
      </c>
      <c r="E31" s="15">
        <v>6038.5550000000003</v>
      </c>
      <c r="F31" s="15">
        <v>6078.1130000000003</v>
      </c>
      <c r="G31" s="15">
        <v>5359.7610000000004</v>
      </c>
      <c r="H31" s="15">
        <v>5257.8969999999999</v>
      </c>
      <c r="I31" s="15">
        <v>5659.2079999999996</v>
      </c>
      <c r="J31" s="15">
        <v>5418.42</v>
      </c>
      <c r="K31" s="15">
        <v>5356.2060000000001</v>
      </c>
      <c r="L31" s="15">
        <v>4916.2340000000004</v>
      </c>
      <c r="M31" s="15">
        <v>5290.3419999999996</v>
      </c>
      <c r="N31" s="15">
        <v>65521.21</v>
      </c>
    </row>
    <row r="32" spans="1:14" ht="13.5">
      <c r="A32" s="14" t="s">
        <v>45</v>
      </c>
      <c r="B32" s="15">
        <v>4299.3329999999996</v>
      </c>
      <c r="C32" s="15">
        <v>4846.75</v>
      </c>
      <c r="D32" s="15">
        <v>6894.3109999999997</v>
      </c>
      <c r="E32" s="15">
        <v>7227.7190000000001</v>
      </c>
      <c r="F32" s="15">
        <v>6288.5990000000002</v>
      </c>
      <c r="G32" s="15">
        <v>5666.7870000000003</v>
      </c>
      <c r="H32" s="15">
        <v>5217.2489999999998</v>
      </c>
      <c r="I32" s="15">
        <v>5702.8789999999999</v>
      </c>
      <c r="J32" s="15">
        <v>5435.39</v>
      </c>
      <c r="K32" s="15">
        <v>5933.4279999999999</v>
      </c>
      <c r="L32" s="15">
        <v>5736.7749999999996</v>
      </c>
      <c r="M32" s="15">
        <v>5377.8010000000004</v>
      </c>
      <c r="N32" s="15">
        <v>68627.020999999993</v>
      </c>
    </row>
    <row r="33" spans="1:14" ht="13.5">
      <c r="A33" s="14" t="s">
        <v>46</v>
      </c>
      <c r="B33" s="15">
        <v>4897.1009999999997</v>
      </c>
      <c r="C33" s="15">
        <v>5708.0839999999998</v>
      </c>
      <c r="D33" s="15">
        <v>7204.2380000000003</v>
      </c>
      <c r="E33" s="15">
        <v>6346.2079999999996</v>
      </c>
      <c r="F33" s="15">
        <v>6882.5370000000003</v>
      </c>
      <c r="G33" s="15">
        <v>6110.7749999999996</v>
      </c>
      <c r="H33" s="15">
        <v>5359.9780000000001</v>
      </c>
      <c r="I33" s="15">
        <v>5807.6350000000002</v>
      </c>
      <c r="J33" s="15">
        <v>5399.0690000000004</v>
      </c>
      <c r="K33" s="15">
        <v>6046.5050000000001</v>
      </c>
      <c r="L33" s="15">
        <v>5153.9809999999998</v>
      </c>
      <c r="M33" s="15">
        <v>5595.8270000000002</v>
      </c>
      <c r="N33" s="15">
        <v>70511.937999999995</v>
      </c>
    </row>
    <row r="34" spans="1:14" ht="13.5">
      <c r="A34" s="14" t="s">
        <v>47</v>
      </c>
      <c r="B34" s="16">
        <v>4826516</v>
      </c>
      <c r="C34" s="16">
        <v>5414232</v>
      </c>
      <c r="D34" s="16">
        <v>6720708</v>
      </c>
      <c r="E34" s="16">
        <v>7096479</v>
      </c>
      <c r="F34" s="16">
        <v>6701065</v>
      </c>
      <c r="G34" s="16">
        <v>4706892</v>
      </c>
      <c r="H34" s="16">
        <v>5969256</v>
      </c>
      <c r="I34" s="16">
        <v>5734871</v>
      </c>
      <c r="J34" s="16">
        <v>5578072</v>
      </c>
      <c r="K34" s="16">
        <v>5647683</v>
      </c>
      <c r="L34" s="16">
        <v>5072881</v>
      </c>
      <c r="M34" s="16">
        <v>4964635</v>
      </c>
      <c r="N34" s="16">
        <v>68433290</v>
      </c>
    </row>
    <row r="35" spans="1:14" ht="13.5">
      <c r="A35" s="14" t="s">
        <v>48</v>
      </c>
      <c r="B35" s="16">
        <v>4934984</v>
      </c>
      <c r="C35" s="16">
        <v>5421100</v>
      </c>
      <c r="D35" s="16">
        <v>5486091</v>
      </c>
      <c r="E35" s="16">
        <v>4819818</v>
      </c>
      <c r="F35" s="16">
        <v>4939901</v>
      </c>
      <c r="G35" s="16">
        <v>5520659</v>
      </c>
      <c r="H35" s="16">
        <v>4722856</v>
      </c>
      <c r="I35" s="16">
        <v>4451325</v>
      </c>
      <c r="J35" s="16">
        <v>4753056</v>
      </c>
      <c r="K35" s="16">
        <v>5614404</v>
      </c>
      <c r="L35" s="16">
        <v>4939727</v>
      </c>
      <c r="M35" s="16">
        <v>4976910</v>
      </c>
      <c r="N35" s="16">
        <v>60580831</v>
      </c>
    </row>
    <row r="36" spans="1:14" ht="13.5">
      <c r="A36" s="14" t="s">
        <v>49</v>
      </c>
      <c r="B36" s="16">
        <v>4642987</v>
      </c>
      <c r="C36" s="16">
        <v>4908985</v>
      </c>
      <c r="D36" s="16">
        <v>6138480</v>
      </c>
      <c r="E36" s="16">
        <v>4918662</v>
      </c>
      <c r="F36" s="16">
        <v>4509292</v>
      </c>
      <c r="G36" s="16">
        <v>6206378</v>
      </c>
      <c r="H36" s="16">
        <v>4740620</v>
      </c>
      <c r="I36" s="16">
        <v>5076478</v>
      </c>
      <c r="J36" s="16">
        <v>4891183</v>
      </c>
      <c r="K36" s="16">
        <v>5413532</v>
      </c>
      <c r="L36" s="16">
        <v>5521245</v>
      </c>
      <c r="M36" s="16">
        <v>5278700</v>
      </c>
      <c r="N36" s="16">
        <v>62246542</v>
      </c>
    </row>
    <row r="37" spans="1:14" ht="13.5">
      <c r="A37" s="17" t="s">
        <v>50</v>
      </c>
      <c r="B37" s="18">
        <v>5037487</v>
      </c>
      <c r="C37" s="18">
        <v>5346228</v>
      </c>
      <c r="D37" s="18">
        <v>5963261</v>
      </c>
      <c r="E37" s="18">
        <v>4197889</v>
      </c>
      <c r="F37" s="18">
        <v>5081460</v>
      </c>
      <c r="G37" s="18">
        <v>5190372</v>
      </c>
      <c r="H37" s="18">
        <v>5515653</v>
      </c>
      <c r="I37" s="18">
        <v>4978515</v>
      </c>
      <c r="J37" s="18">
        <v>4799031</v>
      </c>
      <c r="K37" s="18">
        <v>4600401</v>
      </c>
      <c r="L37" s="18">
        <v>4880882</v>
      </c>
      <c r="M37" s="18">
        <v>4980693</v>
      </c>
      <c r="N37" s="18">
        <v>60571872</v>
      </c>
    </row>
    <row r="38" spans="1:14" ht="13.5">
      <c r="A38" s="19" t="s">
        <v>51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.5">
      <c r="A39" s="19" t="s">
        <v>52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.5">
      <c r="A40" s="19" t="s">
        <v>53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.5">
      <c r="A41" s="21" t="s">
        <v>54</v>
      </c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5"/>
      <c r="N41" s="5" t="s">
        <v>2</v>
      </c>
    </row>
    <row r="42" spans="1:14" ht="13.5">
      <c r="A42" s="6" t="s">
        <v>3</v>
      </c>
      <c r="B42" s="7" t="s">
        <v>4</v>
      </c>
      <c r="C42" s="7" t="s">
        <v>5</v>
      </c>
      <c r="D42" s="7" t="s">
        <v>6</v>
      </c>
      <c r="E42" s="7" t="s">
        <v>7</v>
      </c>
      <c r="F42" s="7" t="s">
        <v>8</v>
      </c>
      <c r="G42" s="8" t="s">
        <v>9</v>
      </c>
      <c r="H42" s="7" t="s">
        <v>10</v>
      </c>
      <c r="I42" s="7" t="s">
        <v>11</v>
      </c>
      <c r="J42" s="7" t="s">
        <v>12</v>
      </c>
      <c r="K42" s="7" t="s">
        <v>13</v>
      </c>
      <c r="L42" s="7" t="s">
        <v>14</v>
      </c>
      <c r="M42" s="7" t="s">
        <v>15</v>
      </c>
      <c r="N42" s="8" t="s">
        <v>16</v>
      </c>
    </row>
    <row r="43" spans="1:14" ht="13.5">
      <c r="A43" s="24" t="s">
        <v>55</v>
      </c>
      <c r="B43" s="10">
        <v>4490.7809999999999</v>
      </c>
      <c r="C43" s="10">
        <v>4357.1210000000001</v>
      </c>
      <c r="D43" s="10">
        <v>4282.9430000000002</v>
      </c>
      <c r="E43" s="10">
        <v>2018.596</v>
      </c>
      <c r="F43" s="10">
        <v>1283.296</v>
      </c>
      <c r="G43" s="10">
        <v>1416.1679999999999</v>
      </c>
      <c r="H43" s="10">
        <v>1694.5730000000001</v>
      </c>
      <c r="I43" s="10">
        <v>1840.3150000000001</v>
      </c>
      <c r="J43" s="10">
        <v>2452.0529999999999</v>
      </c>
      <c r="K43" s="10">
        <v>4594.2330000000002</v>
      </c>
      <c r="L43" s="10">
        <v>4969.4579999999996</v>
      </c>
      <c r="M43" s="10">
        <v>6871.4319999999998</v>
      </c>
      <c r="N43" s="11">
        <v>40270.969000000005</v>
      </c>
    </row>
    <row r="44" spans="1:14" ht="13.5">
      <c r="A44" s="25" t="s">
        <v>18</v>
      </c>
      <c r="B44" s="10">
        <v>3826.6190000000001</v>
      </c>
      <c r="C44" s="10">
        <v>4483.2529999999997</v>
      </c>
      <c r="D44" s="10">
        <v>3823.6350000000002</v>
      </c>
      <c r="E44" s="10">
        <v>2534.7739999999999</v>
      </c>
      <c r="F44" s="10">
        <v>2049.4389999999999</v>
      </c>
      <c r="G44" s="10">
        <v>1484.4169999999999</v>
      </c>
      <c r="H44" s="10">
        <v>1940.6369999999999</v>
      </c>
      <c r="I44" s="10">
        <v>1980.9079999999999</v>
      </c>
      <c r="J44" s="10">
        <v>2858.3739999999998</v>
      </c>
      <c r="K44" s="10">
        <v>5016.67</v>
      </c>
      <c r="L44" s="10">
        <v>5701.7190000000001</v>
      </c>
      <c r="M44" s="10">
        <v>6795.3890000000001</v>
      </c>
      <c r="N44" s="11">
        <v>42495.833999999995</v>
      </c>
    </row>
    <row r="45" spans="1:14" ht="13.5">
      <c r="A45" s="25" t="s">
        <v>19</v>
      </c>
      <c r="B45" s="10">
        <v>3242.8389999999999</v>
      </c>
      <c r="C45" s="10">
        <v>3278.8150000000001</v>
      </c>
      <c r="D45" s="10">
        <v>2398.614</v>
      </c>
      <c r="E45" s="10">
        <v>3008.998</v>
      </c>
      <c r="F45" s="10">
        <v>3088.1709999999998</v>
      </c>
      <c r="G45" s="10">
        <v>2155.1390000000001</v>
      </c>
      <c r="H45" s="10">
        <v>2434.92</v>
      </c>
      <c r="I45" s="10">
        <v>2284.3110000000001</v>
      </c>
      <c r="J45" s="10">
        <v>3519.1080000000002</v>
      </c>
      <c r="K45" s="10">
        <v>6292.2849999999999</v>
      </c>
      <c r="L45" s="10">
        <v>6976.4430000000002</v>
      </c>
      <c r="M45" s="10">
        <v>8556.1489999999994</v>
      </c>
      <c r="N45" s="11">
        <v>47235.792000000001</v>
      </c>
    </row>
    <row r="46" spans="1:14" ht="13.5">
      <c r="A46" s="25" t="s">
        <v>20</v>
      </c>
      <c r="B46" s="10">
        <v>4353</v>
      </c>
      <c r="C46" s="10">
        <v>4677</v>
      </c>
      <c r="D46" s="10">
        <v>3840</v>
      </c>
      <c r="E46" s="10">
        <v>3049</v>
      </c>
      <c r="F46" s="10">
        <v>2886</v>
      </c>
      <c r="G46" s="10">
        <v>2123</v>
      </c>
      <c r="H46" s="10">
        <v>1783</v>
      </c>
      <c r="I46" s="10">
        <v>1980</v>
      </c>
      <c r="J46" s="10">
        <v>3679</v>
      </c>
      <c r="K46" s="10">
        <v>5829</v>
      </c>
      <c r="L46" s="10">
        <v>6519</v>
      </c>
      <c r="M46" s="10">
        <v>6976</v>
      </c>
      <c r="N46" s="11">
        <v>47692</v>
      </c>
    </row>
    <row r="47" spans="1:14" ht="13.5">
      <c r="A47" s="25" t="s">
        <v>21</v>
      </c>
      <c r="B47" s="10">
        <v>4661</v>
      </c>
      <c r="C47" s="10">
        <v>4248</v>
      </c>
      <c r="D47" s="10">
        <v>3685</v>
      </c>
      <c r="E47" s="10">
        <v>3489</v>
      </c>
      <c r="F47" s="10">
        <v>2978</v>
      </c>
      <c r="G47" s="10">
        <v>2449</v>
      </c>
      <c r="H47" s="10">
        <v>2168</v>
      </c>
      <c r="I47" s="10">
        <v>2233</v>
      </c>
      <c r="J47" s="10">
        <v>3345</v>
      </c>
      <c r="K47" s="10">
        <v>6141</v>
      </c>
      <c r="L47" s="10">
        <v>6326</v>
      </c>
      <c r="M47" s="10">
        <v>7056</v>
      </c>
      <c r="N47" s="11">
        <v>48780</v>
      </c>
    </row>
    <row r="48" spans="1:14" ht="13.5">
      <c r="A48" s="25" t="s">
        <v>22</v>
      </c>
      <c r="B48" s="10">
        <v>4573</v>
      </c>
      <c r="C48" s="10">
        <v>4716</v>
      </c>
      <c r="D48" s="10">
        <v>3932</v>
      </c>
      <c r="E48" s="10">
        <v>3898</v>
      </c>
      <c r="F48" s="10">
        <v>3249</v>
      </c>
      <c r="G48" s="10">
        <v>2349</v>
      </c>
      <c r="H48" s="10">
        <v>2254</v>
      </c>
      <c r="I48" s="10">
        <v>2438</v>
      </c>
      <c r="J48" s="10">
        <v>3450</v>
      </c>
      <c r="K48" s="10">
        <v>5705</v>
      </c>
      <c r="L48" s="10">
        <v>6498</v>
      </c>
      <c r="M48" s="10">
        <v>7196</v>
      </c>
      <c r="N48" s="11">
        <v>50258</v>
      </c>
    </row>
    <row r="49" spans="1:14" ht="13.5">
      <c r="A49" s="25" t="s">
        <v>23</v>
      </c>
      <c r="B49" s="10">
        <v>4651</v>
      </c>
      <c r="C49" s="10">
        <v>4239</v>
      </c>
      <c r="D49" s="10">
        <v>4470</v>
      </c>
      <c r="E49" s="10">
        <v>3738</v>
      </c>
      <c r="F49" s="10">
        <v>3454</v>
      </c>
      <c r="G49" s="10">
        <v>2930</v>
      </c>
      <c r="H49" s="10">
        <v>2663</v>
      </c>
      <c r="I49" s="10">
        <v>2740</v>
      </c>
      <c r="J49" s="10">
        <v>4375</v>
      </c>
      <c r="K49" s="10">
        <v>6099</v>
      </c>
      <c r="L49" s="10">
        <v>6890</v>
      </c>
      <c r="M49" s="10">
        <v>7326</v>
      </c>
      <c r="N49" s="11">
        <v>53575</v>
      </c>
    </row>
    <row r="50" spans="1:14" ht="13.5">
      <c r="A50" s="25" t="s">
        <v>24</v>
      </c>
      <c r="B50" s="10">
        <v>4454</v>
      </c>
      <c r="C50" s="10">
        <v>3840</v>
      </c>
      <c r="D50" s="10">
        <v>4228</v>
      </c>
      <c r="E50" s="10">
        <v>3342</v>
      </c>
      <c r="F50" s="10">
        <v>3392</v>
      </c>
      <c r="G50" s="10">
        <v>2710</v>
      </c>
      <c r="H50" s="10">
        <v>2437</v>
      </c>
      <c r="I50" s="10">
        <v>2621</v>
      </c>
      <c r="J50" s="10">
        <v>4120</v>
      </c>
      <c r="K50" s="10">
        <v>6688</v>
      </c>
      <c r="L50" s="10">
        <v>7075</v>
      </c>
      <c r="M50" s="10">
        <v>6984</v>
      </c>
      <c r="N50" s="11">
        <v>51890</v>
      </c>
    </row>
    <row r="51" spans="1:14" ht="13.5">
      <c r="A51" s="25" t="s">
        <v>25</v>
      </c>
      <c r="B51" s="10">
        <v>4648</v>
      </c>
      <c r="C51" s="10">
        <v>3945</v>
      </c>
      <c r="D51" s="10">
        <v>3499</v>
      </c>
      <c r="E51" s="10">
        <v>3689</v>
      </c>
      <c r="F51" s="10">
        <v>3701</v>
      </c>
      <c r="G51" s="10">
        <v>2562</v>
      </c>
      <c r="H51" s="10">
        <v>2481</v>
      </c>
      <c r="I51" s="10">
        <v>3016</v>
      </c>
      <c r="J51" s="10">
        <v>4522</v>
      </c>
      <c r="K51" s="10">
        <v>6012</v>
      </c>
      <c r="L51" s="10">
        <v>6312</v>
      </c>
      <c r="M51" s="10">
        <v>6875</v>
      </c>
      <c r="N51" s="11">
        <v>51262</v>
      </c>
    </row>
    <row r="52" spans="1:14" ht="13.5">
      <c r="A52" s="25" t="s">
        <v>26</v>
      </c>
      <c r="B52" s="10">
        <v>4535</v>
      </c>
      <c r="C52" s="10">
        <v>5094</v>
      </c>
      <c r="D52" s="10">
        <v>4503</v>
      </c>
      <c r="E52" s="10">
        <v>4052</v>
      </c>
      <c r="F52" s="10">
        <v>3297</v>
      </c>
      <c r="G52" s="10">
        <v>2637</v>
      </c>
      <c r="H52" s="10">
        <v>2749</v>
      </c>
      <c r="I52" s="10">
        <v>3028</v>
      </c>
      <c r="J52" s="10">
        <v>4024</v>
      </c>
      <c r="K52" s="10">
        <v>6493</v>
      </c>
      <c r="L52" s="10">
        <v>6725</v>
      </c>
      <c r="M52" s="10">
        <v>7632</v>
      </c>
      <c r="N52" s="11">
        <v>54769</v>
      </c>
    </row>
    <row r="53" spans="1:14" ht="13.5">
      <c r="A53" s="24" t="s">
        <v>27</v>
      </c>
      <c r="B53" s="10">
        <v>4242</v>
      </c>
      <c r="C53" s="10">
        <v>4172</v>
      </c>
      <c r="D53" s="10">
        <v>3734</v>
      </c>
      <c r="E53" s="10">
        <v>3803</v>
      </c>
      <c r="F53" s="10">
        <v>3374</v>
      </c>
      <c r="G53" s="10">
        <v>2868</v>
      </c>
      <c r="H53" s="10">
        <v>2902</v>
      </c>
      <c r="I53" s="10">
        <v>2899</v>
      </c>
      <c r="J53" s="10">
        <v>4157</v>
      </c>
      <c r="K53" s="10">
        <v>6760</v>
      </c>
      <c r="L53" s="10">
        <v>7336</v>
      </c>
      <c r="M53" s="10">
        <v>7823</v>
      </c>
      <c r="N53" s="11">
        <v>54071</v>
      </c>
    </row>
    <row r="54" spans="1:14" ht="13.5">
      <c r="A54" s="24" t="s">
        <v>28</v>
      </c>
      <c r="B54" s="10">
        <v>4605</v>
      </c>
      <c r="C54" s="10">
        <v>4195</v>
      </c>
      <c r="D54" s="10">
        <v>4017</v>
      </c>
      <c r="E54" s="10">
        <v>3998</v>
      </c>
      <c r="F54" s="10">
        <v>3110</v>
      </c>
      <c r="G54" s="10">
        <v>2815</v>
      </c>
      <c r="H54" s="10">
        <v>2623</v>
      </c>
      <c r="I54" s="10">
        <v>3088</v>
      </c>
      <c r="J54" s="10">
        <v>4356</v>
      </c>
      <c r="K54" s="10">
        <v>5656</v>
      </c>
      <c r="L54" s="10">
        <v>6885</v>
      </c>
      <c r="M54" s="10">
        <v>7163</v>
      </c>
      <c r="N54" s="11">
        <v>52510</v>
      </c>
    </row>
    <row r="55" spans="1:14" ht="13.5">
      <c r="A55" s="25" t="s">
        <v>29</v>
      </c>
      <c r="B55" s="10">
        <v>4674</v>
      </c>
      <c r="C55" s="10">
        <v>4649</v>
      </c>
      <c r="D55" s="10">
        <v>4314</v>
      </c>
      <c r="E55" s="10">
        <v>4046</v>
      </c>
      <c r="F55" s="10">
        <v>3876</v>
      </c>
      <c r="G55" s="10">
        <v>3107</v>
      </c>
      <c r="H55" s="10">
        <v>2537</v>
      </c>
      <c r="I55" s="10">
        <v>2638</v>
      </c>
      <c r="J55" s="10">
        <v>4553</v>
      </c>
      <c r="K55" s="10">
        <v>5953</v>
      </c>
      <c r="L55" s="10">
        <v>7456</v>
      </c>
      <c r="M55" s="10">
        <v>7683</v>
      </c>
      <c r="N55" s="11">
        <v>55485</v>
      </c>
    </row>
    <row r="56" spans="1:14" ht="13.5">
      <c r="A56" s="25" t="s">
        <v>56</v>
      </c>
      <c r="B56" s="10">
        <v>4564</v>
      </c>
      <c r="C56" s="10">
        <v>4604</v>
      </c>
      <c r="D56" s="10">
        <v>3698</v>
      </c>
      <c r="E56" s="10">
        <v>4326</v>
      </c>
      <c r="F56" s="10">
        <v>3673</v>
      </c>
      <c r="G56" s="10">
        <v>2988</v>
      </c>
      <c r="H56" s="10">
        <v>3060</v>
      </c>
      <c r="I56" s="10">
        <v>3661</v>
      </c>
      <c r="J56" s="10">
        <v>5003</v>
      </c>
      <c r="K56" s="10">
        <v>6661</v>
      </c>
      <c r="L56" s="10">
        <v>6867</v>
      </c>
      <c r="M56" s="10">
        <v>7442</v>
      </c>
      <c r="N56" s="11">
        <v>56547</v>
      </c>
    </row>
    <row r="57" spans="1:14" ht="13.5">
      <c r="A57" s="24" t="s">
        <v>31</v>
      </c>
      <c r="B57" s="10">
        <v>4710</v>
      </c>
      <c r="C57" s="10">
        <v>4435</v>
      </c>
      <c r="D57" s="10">
        <v>4292</v>
      </c>
      <c r="E57" s="10">
        <v>4229</v>
      </c>
      <c r="F57" s="10">
        <v>3714</v>
      </c>
      <c r="G57" s="10">
        <v>2911</v>
      </c>
      <c r="H57" s="10">
        <v>2790</v>
      </c>
      <c r="I57" s="10">
        <v>3017</v>
      </c>
      <c r="J57" s="10">
        <v>4657</v>
      </c>
      <c r="K57" s="10">
        <v>6674</v>
      </c>
      <c r="L57" s="10">
        <v>6530</v>
      </c>
      <c r="M57" s="10">
        <v>6962</v>
      </c>
      <c r="N57" s="11">
        <v>54920</v>
      </c>
    </row>
    <row r="58" spans="1:14" ht="13.5">
      <c r="A58" s="24" t="s">
        <v>32</v>
      </c>
      <c r="B58" s="10">
        <v>5401</v>
      </c>
      <c r="C58" s="10">
        <v>4534</v>
      </c>
      <c r="D58" s="10">
        <v>3845</v>
      </c>
      <c r="E58" s="10">
        <v>4280</v>
      </c>
      <c r="F58" s="10">
        <v>3333</v>
      </c>
      <c r="G58" s="10">
        <v>3146</v>
      </c>
      <c r="H58" s="10">
        <v>2643</v>
      </c>
      <c r="I58" s="10">
        <v>3077</v>
      </c>
      <c r="J58" s="10">
        <v>4263</v>
      </c>
      <c r="K58" s="10">
        <v>6045</v>
      </c>
      <c r="L58" s="10">
        <v>7035</v>
      </c>
      <c r="M58" s="10">
        <v>7722</v>
      </c>
      <c r="N58" s="11">
        <v>55324</v>
      </c>
    </row>
    <row r="59" spans="1:14" ht="13.5">
      <c r="A59" s="24" t="s">
        <v>33</v>
      </c>
      <c r="B59" s="10">
        <v>4818.0209999999997</v>
      </c>
      <c r="C59" s="10">
        <v>5248.47</v>
      </c>
      <c r="D59" s="10">
        <v>4678.1120000000001</v>
      </c>
      <c r="E59" s="10">
        <v>4317.3950000000004</v>
      </c>
      <c r="F59" s="10">
        <v>3705.1289999999999</v>
      </c>
      <c r="G59" s="11">
        <v>3196.9430000000002</v>
      </c>
      <c r="H59" s="10">
        <v>2851.1149999999998</v>
      </c>
      <c r="I59" s="10">
        <v>2818.2869999999998</v>
      </c>
      <c r="J59" s="10">
        <v>4088.9670000000001</v>
      </c>
      <c r="K59" s="10">
        <v>6591.9560000000001</v>
      </c>
      <c r="L59" s="10">
        <v>7796.76</v>
      </c>
      <c r="M59" s="10">
        <v>7795.3320000000003</v>
      </c>
      <c r="N59" s="11">
        <v>57906.487000000001</v>
      </c>
    </row>
    <row r="60" spans="1:14" ht="13.5">
      <c r="A60" s="24" t="s">
        <v>34</v>
      </c>
      <c r="B60" s="10">
        <v>5375</v>
      </c>
      <c r="C60" s="10">
        <v>5108</v>
      </c>
      <c r="D60" s="10">
        <v>4558</v>
      </c>
      <c r="E60" s="10">
        <v>3581</v>
      </c>
      <c r="F60" s="10">
        <v>3578</v>
      </c>
      <c r="G60" s="11">
        <v>3316</v>
      </c>
      <c r="H60" s="10">
        <v>2903</v>
      </c>
      <c r="I60" s="10">
        <v>4162</v>
      </c>
      <c r="J60" s="10">
        <v>4821</v>
      </c>
      <c r="K60" s="10">
        <v>7999</v>
      </c>
      <c r="L60" s="10">
        <v>7193</v>
      </c>
      <c r="M60" s="10">
        <v>7093</v>
      </c>
      <c r="N60" s="11">
        <v>59688</v>
      </c>
    </row>
    <row r="61" spans="1:14" ht="13.5">
      <c r="A61" s="24" t="s">
        <v>35</v>
      </c>
      <c r="B61" s="10">
        <v>6094</v>
      </c>
      <c r="C61" s="10">
        <v>4794</v>
      </c>
      <c r="D61" s="10">
        <v>4432</v>
      </c>
      <c r="E61" s="10">
        <v>4251</v>
      </c>
      <c r="F61" s="10">
        <v>3783</v>
      </c>
      <c r="G61" s="11">
        <v>3082</v>
      </c>
      <c r="H61" s="10">
        <v>2742</v>
      </c>
      <c r="I61" s="10">
        <v>3663</v>
      </c>
      <c r="J61" s="10">
        <v>4877</v>
      </c>
      <c r="K61" s="10">
        <v>7168</v>
      </c>
      <c r="L61" s="10">
        <v>6729</v>
      </c>
      <c r="M61" s="10">
        <v>7063</v>
      </c>
      <c r="N61" s="11">
        <f>SUM(B61:M61)+2</f>
        <v>58680</v>
      </c>
    </row>
    <row r="62" spans="1:14" ht="13.5">
      <c r="A62" s="24" t="s">
        <v>36</v>
      </c>
      <c r="B62" s="10">
        <v>4803</v>
      </c>
      <c r="C62" s="10">
        <v>4692</v>
      </c>
      <c r="D62" s="10">
        <v>4308</v>
      </c>
      <c r="E62" s="10">
        <v>3980</v>
      </c>
      <c r="F62" s="10">
        <v>3518</v>
      </c>
      <c r="G62" s="11">
        <v>3525</v>
      </c>
      <c r="H62" s="10">
        <v>3403</v>
      </c>
      <c r="I62" s="10">
        <v>3709</v>
      </c>
      <c r="J62" s="10">
        <v>5055</v>
      </c>
      <c r="K62" s="10">
        <v>7600</v>
      </c>
      <c r="L62" s="10">
        <v>7202</v>
      </c>
      <c r="M62" s="10">
        <v>7174</v>
      </c>
      <c r="N62" s="11">
        <v>58968</v>
      </c>
    </row>
    <row r="63" spans="1:14" ht="13.5">
      <c r="A63" s="24" t="s">
        <v>37</v>
      </c>
      <c r="B63" s="10">
        <v>4934</v>
      </c>
      <c r="C63" s="10">
        <v>5677</v>
      </c>
      <c r="D63" s="10">
        <v>4517</v>
      </c>
      <c r="E63" s="10">
        <v>4652</v>
      </c>
      <c r="F63" s="10">
        <v>4472</v>
      </c>
      <c r="G63" s="11">
        <v>3146</v>
      </c>
      <c r="H63" s="10">
        <v>3699</v>
      </c>
      <c r="I63" s="10">
        <v>3445</v>
      </c>
      <c r="J63" s="10">
        <v>4988</v>
      </c>
      <c r="K63" s="10">
        <v>8035</v>
      </c>
      <c r="L63" s="10">
        <v>6612</v>
      </c>
      <c r="M63" s="10">
        <v>7600</v>
      </c>
      <c r="N63" s="11">
        <v>61777</v>
      </c>
    </row>
    <row r="64" spans="1:14" ht="13.5">
      <c r="A64" s="13" t="s">
        <v>38</v>
      </c>
      <c r="B64" s="26">
        <v>6131</v>
      </c>
      <c r="C64" s="26">
        <v>5074</v>
      </c>
      <c r="D64" s="26">
        <v>4794</v>
      </c>
      <c r="E64" s="26">
        <v>4468</v>
      </c>
      <c r="F64" s="26">
        <v>3971</v>
      </c>
      <c r="G64" s="26">
        <v>3706</v>
      </c>
      <c r="H64" s="26">
        <v>3201</v>
      </c>
      <c r="I64" s="26">
        <v>3713</v>
      </c>
      <c r="J64" s="26">
        <v>5212</v>
      </c>
      <c r="K64" s="26">
        <v>6223</v>
      </c>
      <c r="L64" s="26">
        <v>6513</v>
      </c>
      <c r="M64" s="26">
        <v>7165</v>
      </c>
      <c r="N64" s="26">
        <v>60172</v>
      </c>
    </row>
    <row r="65" spans="1:14" ht="13.5">
      <c r="A65" s="13" t="s">
        <v>39</v>
      </c>
      <c r="B65" s="26">
        <v>5856</v>
      </c>
      <c r="C65" s="26">
        <v>6014</v>
      </c>
      <c r="D65" s="26">
        <v>6428</v>
      </c>
      <c r="E65" s="26">
        <v>4693</v>
      </c>
      <c r="F65" s="26">
        <v>3942</v>
      </c>
      <c r="G65" s="26">
        <v>3860</v>
      </c>
      <c r="H65" s="26">
        <v>3480</v>
      </c>
      <c r="I65" s="26">
        <v>3893</v>
      </c>
      <c r="J65" s="26">
        <v>5301</v>
      </c>
      <c r="K65" s="26">
        <v>7188</v>
      </c>
      <c r="L65" s="26">
        <v>7181</v>
      </c>
      <c r="M65" s="26">
        <v>8202</v>
      </c>
      <c r="N65" s="26">
        <v>66038</v>
      </c>
    </row>
    <row r="66" spans="1:14" ht="13.5">
      <c r="A66" s="13" t="s">
        <v>40</v>
      </c>
      <c r="B66" s="26">
        <v>6176</v>
      </c>
      <c r="C66" s="26">
        <v>5960</v>
      </c>
      <c r="D66" s="26">
        <v>5214</v>
      </c>
      <c r="E66" s="26">
        <v>4709</v>
      </c>
      <c r="F66" s="26">
        <v>4688</v>
      </c>
      <c r="G66" s="26">
        <v>4855</v>
      </c>
      <c r="H66" s="26">
        <v>3410</v>
      </c>
      <c r="I66" s="26">
        <v>3362</v>
      </c>
      <c r="J66" s="26">
        <v>5200</v>
      </c>
      <c r="K66" s="26">
        <v>6982</v>
      </c>
      <c r="L66" s="26">
        <v>7264</v>
      </c>
      <c r="M66" s="26">
        <v>7988</v>
      </c>
      <c r="N66" s="26">
        <v>65808</v>
      </c>
    </row>
    <row r="67" spans="1:14" ht="13.5">
      <c r="A67" s="14" t="s">
        <v>41</v>
      </c>
      <c r="B67" s="27">
        <v>5872</v>
      </c>
      <c r="C67" s="27">
        <v>4894</v>
      </c>
      <c r="D67" s="27">
        <v>4929</v>
      </c>
      <c r="E67" s="27">
        <v>4051</v>
      </c>
      <c r="F67" s="27">
        <v>4600</v>
      </c>
      <c r="G67" s="27">
        <v>3576</v>
      </c>
      <c r="H67" s="27">
        <v>3611</v>
      </c>
      <c r="I67" s="27">
        <v>3775</v>
      </c>
      <c r="J67" s="27">
        <v>4600</v>
      </c>
      <c r="K67" s="27">
        <v>7663</v>
      </c>
      <c r="L67" s="27">
        <v>7313</v>
      </c>
      <c r="M67" s="27">
        <v>7657</v>
      </c>
      <c r="N67" s="27">
        <v>62543</v>
      </c>
    </row>
    <row r="68" spans="1:14" ht="13.5">
      <c r="A68" s="13" t="s">
        <v>42</v>
      </c>
      <c r="B68" s="27">
        <v>5837</v>
      </c>
      <c r="C68" s="27">
        <v>5859</v>
      </c>
      <c r="D68" s="27">
        <v>4666</v>
      </c>
      <c r="E68" s="27">
        <v>4747</v>
      </c>
      <c r="F68" s="27">
        <v>4446</v>
      </c>
      <c r="G68" s="27">
        <v>3542</v>
      </c>
      <c r="H68" s="27">
        <v>3666</v>
      </c>
      <c r="I68" s="27">
        <v>3541</v>
      </c>
      <c r="J68" s="27">
        <v>5300</v>
      </c>
      <c r="K68" s="27">
        <v>7653</v>
      </c>
      <c r="L68" s="27">
        <v>7231</v>
      </c>
      <c r="M68" s="27">
        <v>7729</v>
      </c>
      <c r="N68" s="27">
        <v>64217</v>
      </c>
    </row>
    <row r="69" spans="1:14" ht="13.5">
      <c r="A69" s="14" t="s">
        <v>43</v>
      </c>
      <c r="B69" s="27">
        <v>6156.9570000000003</v>
      </c>
      <c r="C69" s="27">
        <v>5432.19</v>
      </c>
      <c r="D69" s="27">
        <v>5357.6120000000001</v>
      </c>
      <c r="E69" s="27">
        <v>4362.6719999999996</v>
      </c>
      <c r="F69" s="27">
        <v>4097.9340000000002</v>
      </c>
      <c r="G69" s="27">
        <v>3930.2469999999998</v>
      </c>
      <c r="H69" s="27">
        <v>3304.8620000000001</v>
      </c>
      <c r="I69" s="27">
        <v>3797.3090000000002</v>
      </c>
      <c r="J69" s="27">
        <v>4964.2489999999998</v>
      </c>
      <c r="K69" s="27">
        <v>7153.6620000000003</v>
      </c>
      <c r="L69" s="27">
        <v>7025.2740000000003</v>
      </c>
      <c r="M69" s="27">
        <v>7644.3370000000004</v>
      </c>
      <c r="N69" s="27">
        <v>63227.305</v>
      </c>
    </row>
    <row r="70" spans="1:14" ht="13.5">
      <c r="A70" s="14" t="s">
        <v>44</v>
      </c>
      <c r="B70" s="27">
        <v>5595.2740000000003</v>
      </c>
      <c r="C70" s="27">
        <v>6307.4480000000003</v>
      </c>
      <c r="D70" s="27">
        <v>4808.8</v>
      </c>
      <c r="E70" s="27">
        <v>4709.4830000000002</v>
      </c>
      <c r="F70" s="27">
        <v>4353.2849999999999</v>
      </c>
      <c r="G70" s="27">
        <v>3593.335</v>
      </c>
      <c r="H70" s="27">
        <v>3568.2559999999999</v>
      </c>
      <c r="I70" s="27">
        <v>3443.0830000000001</v>
      </c>
      <c r="J70" s="27">
        <v>4744.9930000000004</v>
      </c>
      <c r="K70" s="27">
        <v>7368.9080000000004</v>
      </c>
      <c r="L70" s="27">
        <v>7500.6260000000002</v>
      </c>
      <c r="M70" s="27">
        <v>7734.0770000000002</v>
      </c>
      <c r="N70" s="27">
        <v>63727.567999999999</v>
      </c>
    </row>
    <row r="71" spans="1:14" ht="13.5">
      <c r="A71" s="14" t="s">
        <v>45</v>
      </c>
      <c r="B71" s="27">
        <v>5816.5420000000004</v>
      </c>
      <c r="C71" s="27">
        <v>5932.1239999999998</v>
      </c>
      <c r="D71" s="27">
        <v>4906.134</v>
      </c>
      <c r="E71" s="27">
        <v>4941.107</v>
      </c>
      <c r="F71" s="27">
        <v>3685.1179999999999</v>
      </c>
      <c r="G71" s="27">
        <v>3706.6909999999998</v>
      </c>
      <c r="H71" s="27">
        <v>3743.9769999999999</v>
      </c>
      <c r="I71" s="27">
        <v>3713.4760000000001</v>
      </c>
      <c r="J71" s="27">
        <v>4735.1189999999997</v>
      </c>
      <c r="K71" s="27">
        <v>7087.384</v>
      </c>
      <c r="L71" s="27">
        <v>6684.4489999999996</v>
      </c>
      <c r="M71" s="27">
        <v>7301.9160000000002</v>
      </c>
      <c r="N71" s="27">
        <v>62254.036999999997</v>
      </c>
    </row>
    <row r="72" spans="1:14" ht="13.5">
      <c r="A72" s="14" t="s">
        <v>57</v>
      </c>
      <c r="B72" s="15">
        <v>5886.8670000000002</v>
      </c>
      <c r="C72" s="15">
        <v>6269.2150000000001</v>
      </c>
      <c r="D72" s="15">
        <v>5125.6890000000003</v>
      </c>
      <c r="E72" s="15">
        <v>4159.7529999999997</v>
      </c>
      <c r="F72" s="15">
        <v>4617.5140000000001</v>
      </c>
      <c r="G72" s="15">
        <v>3823.9720000000002</v>
      </c>
      <c r="H72" s="15">
        <v>3698.29</v>
      </c>
      <c r="I72" s="15">
        <v>3742.86</v>
      </c>
      <c r="J72" s="15">
        <v>4803.1570000000002</v>
      </c>
      <c r="K72" s="15">
        <v>7593.5119999999997</v>
      </c>
      <c r="L72" s="15">
        <v>6693.3739999999998</v>
      </c>
      <c r="M72" s="15">
        <v>7713.0870000000004</v>
      </c>
      <c r="N72" s="15">
        <v>64127.29</v>
      </c>
    </row>
    <row r="73" spans="1:14" ht="13.5">
      <c r="A73" s="14" t="s">
        <v>58</v>
      </c>
      <c r="B73" s="16">
        <v>5993480</v>
      </c>
      <c r="C73" s="16">
        <v>6732656</v>
      </c>
      <c r="D73" s="16">
        <v>5086575</v>
      </c>
      <c r="E73" s="16">
        <v>4411155</v>
      </c>
      <c r="F73" s="16">
        <v>3349853</v>
      </c>
      <c r="G73" s="16">
        <v>3433799</v>
      </c>
      <c r="H73" s="16">
        <v>3602375</v>
      </c>
      <c r="I73" s="16">
        <v>3764831</v>
      </c>
      <c r="J73" s="16">
        <v>5423846</v>
      </c>
      <c r="K73" s="16">
        <v>7998011</v>
      </c>
      <c r="L73" s="16">
        <v>7178305</v>
      </c>
      <c r="M73" s="16">
        <v>7408015</v>
      </c>
      <c r="N73" s="16">
        <v>64382901</v>
      </c>
    </row>
    <row r="74" spans="1:14" ht="13.5">
      <c r="A74" s="14" t="s">
        <v>59</v>
      </c>
      <c r="B74" s="16">
        <v>5715259</v>
      </c>
      <c r="C74" s="16">
        <v>6612115</v>
      </c>
      <c r="D74" s="16">
        <v>4707223</v>
      </c>
      <c r="E74" s="16">
        <v>4048853</v>
      </c>
      <c r="F74" s="16">
        <v>3633405</v>
      </c>
      <c r="G74" s="16">
        <v>3203523</v>
      </c>
      <c r="H74" s="16">
        <v>3726915</v>
      </c>
      <c r="I74" s="16">
        <v>3368031</v>
      </c>
      <c r="J74" s="16">
        <v>4717019</v>
      </c>
      <c r="K74" s="16">
        <v>8826079</v>
      </c>
      <c r="L74" s="16">
        <v>6310265</v>
      </c>
      <c r="M74" s="16">
        <v>7175441</v>
      </c>
      <c r="N74" s="16">
        <v>62044128</v>
      </c>
    </row>
    <row r="75" spans="1:14" ht="13.5">
      <c r="A75" s="14" t="s">
        <v>60</v>
      </c>
      <c r="B75" s="16">
        <v>4507636</v>
      </c>
      <c r="C75" s="16">
        <v>5413075</v>
      </c>
      <c r="D75" s="16">
        <v>4619376</v>
      </c>
      <c r="E75" s="16">
        <v>3515250</v>
      </c>
      <c r="F75" s="16">
        <v>3428081</v>
      </c>
      <c r="G75" s="16">
        <v>3558532</v>
      </c>
      <c r="H75" s="16">
        <v>3548955</v>
      </c>
      <c r="I75" s="16">
        <v>3523693</v>
      </c>
      <c r="J75" s="16">
        <v>5284377</v>
      </c>
      <c r="K75" s="16">
        <v>7432008</v>
      </c>
      <c r="L75" s="16">
        <v>5889984</v>
      </c>
      <c r="M75" s="16">
        <v>6535221</v>
      </c>
      <c r="N75" s="16">
        <v>57256188</v>
      </c>
    </row>
    <row r="76" spans="1:14" ht="13.5">
      <c r="A76" s="17" t="s">
        <v>61</v>
      </c>
      <c r="B76" s="18">
        <v>4863353</v>
      </c>
      <c r="C76" s="18">
        <v>4949441</v>
      </c>
      <c r="D76" s="18">
        <v>4297635</v>
      </c>
      <c r="E76" s="18">
        <v>3883966</v>
      </c>
      <c r="F76" s="18">
        <v>3638839</v>
      </c>
      <c r="G76" s="18">
        <v>3598164</v>
      </c>
      <c r="H76" s="18">
        <v>3532270</v>
      </c>
      <c r="I76" s="18">
        <v>3526458</v>
      </c>
      <c r="J76" s="18">
        <v>5171681</v>
      </c>
      <c r="K76" s="18">
        <v>6897403</v>
      </c>
      <c r="L76" s="18">
        <v>6126570</v>
      </c>
      <c r="M76" s="18">
        <v>6193138</v>
      </c>
      <c r="N76" s="18">
        <v>56678918</v>
      </c>
    </row>
    <row r="77" spans="1:14" ht="13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3.5">
      <c r="A78" s="21" t="s">
        <v>62</v>
      </c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5"/>
      <c r="N78" s="5" t="s">
        <v>2</v>
      </c>
    </row>
    <row r="79" spans="1:14" ht="13.5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8" t="s">
        <v>9</v>
      </c>
      <c r="H79" s="7" t="s">
        <v>10</v>
      </c>
      <c r="I79" s="7" t="s">
        <v>11</v>
      </c>
      <c r="J79" s="7" t="s">
        <v>12</v>
      </c>
      <c r="K79" s="7" t="s">
        <v>13</v>
      </c>
      <c r="L79" s="7" t="s">
        <v>14</v>
      </c>
      <c r="M79" s="7" t="s">
        <v>15</v>
      </c>
      <c r="N79" s="8" t="s">
        <v>16</v>
      </c>
    </row>
    <row r="80" spans="1:14" ht="13.5">
      <c r="A80" s="24" t="s">
        <v>55</v>
      </c>
      <c r="B80" s="10">
        <v>2649.59</v>
      </c>
      <c r="C80" s="10">
        <v>2791.59</v>
      </c>
      <c r="D80" s="10">
        <v>3172.63</v>
      </c>
      <c r="E80" s="10">
        <v>4121.1679999999997</v>
      </c>
      <c r="F80" s="10">
        <v>4236.451</v>
      </c>
      <c r="G80" s="10">
        <v>3701.7570000000001</v>
      </c>
      <c r="H80" s="10">
        <v>3124.1930000000002</v>
      </c>
      <c r="I80" s="10">
        <v>3122.1709999999998</v>
      </c>
      <c r="J80" s="10">
        <v>3193.7159999999999</v>
      </c>
      <c r="K80" s="10">
        <v>3257.9749999999999</v>
      </c>
      <c r="L80" s="10">
        <v>3038.12</v>
      </c>
      <c r="M80" s="10">
        <v>3283.7179999999998</v>
      </c>
      <c r="N80" s="11">
        <v>39693.079000000005</v>
      </c>
    </row>
    <row r="81" spans="1:14" ht="13.5">
      <c r="A81" s="25" t="s">
        <v>18</v>
      </c>
      <c r="B81" s="10">
        <v>2742.7950000000001</v>
      </c>
      <c r="C81" s="10">
        <v>3693.6</v>
      </c>
      <c r="D81" s="10">
        <v>4349.3149999999996</v>
      </c>
      <c r="E81" s="10">
        <v>4640.34</v>
      </c>
      <c r="F81" s="10">
        <v>4740.6930000000002</v>
      </c>
      <c r="G81" s="10">
        <v>3642.1590000000001</v>
      </c>
      <c r="H81" s="10">
        <v>3436.35</v>
      </c>
      <c r="I81" s="10">
        <v>2844.9929999999999</v>
      </c>
      <c r="J81" s="10">
        <v>2842.53</v>
      </c>
      <c r="K81" s="10">
        <v>3124.8359999999998</v>
      </c>
      <c r="L81" s="10">
        <v>2836.355</v>
      </c>
      <c r="M81" s="10">
        <v>3262.8890000000001</v>
      </c>
      <c r="N81" s="11">
        <v>42156.855000000003</v>
      </c>
    </row>
    <row r="82" spans="1:14" ht="13.5">
      <c r="A82" s="25" t="s">
        <v>19</v>
      </c>
      <c r="B82" s="10">
        <v>4224.8500000000004</v>
      </c>
      <c r="C82" s="10">
        <v>5351.25</v>
      </c>
      <c r="D82" s="10">
        <v>5847.08</v>
      </c>
      <c r="E82" s="10">
        <v>6690.2820000000002</v>
      </c>
      <c r="F82" s="10">
        <v>5109.9939999999997</v>
      </c>
      <c r="G82" s="10">
        <v>4447.7939999999999</v>
      </c>
      <c r="H82" s="10">
        <v>4061.5709999999999</v>
      </c>
      <c r="I82" s="10">
        <v>3763.8649999999998</v>
      </c>
      <c r="J82" s="10">
        <v>4927.2780000000002</v>
      </c>
      <c r="K82" s="10">
        <v>5056.4960000000001</v>
      </c>
      <c r="L82" s="10">
        <v>4809.1080000000002</v>
      </c>
      <c r="M82" s="10">
        <v>5072.22</v>
      </c>
      <c r="N82" s="11">
        <v>59361.787999999993</v>
      </c>
    </row>
    <row r="83" spans="1:14" ht="13.5">
      <c r="A83" s="25" t="s">
        <v>20</v>
      </c>
      <c r="B83" s="10">
        <v>3981</v>
      </c>
      <c r="C83" s="10">
        <v>4326</v>
      </c>
      <c r="D83" s="10">
        <v>5368</v>
      </c>
      <c r="E83" s="10">
        <v>6006</v>
      </c>
      <c r="F83" s="10">
        <v>6307</v>
      </c>
      <c r="G83" s="10">
        <v>4659</v>
      </c>
      <c r="H83" s="10">
        <v>4893</v>
      </c>
      <c r="I83" s="10">
        <v>4464</v>
      </c>
      <c r="J83" s="10">
        <v>4927</v>
      </c>
      <c r="K83" s="10">
        <v>4947</v>
      </c>
      <c r="L83" s="10">
        <v>4935</v>
      </c>
      <c r="M83" s="10">
        <v>4771</v>
      </c>
      <c r="N83" s="11">
        <v>59584</v>
      </c>
    </row>
    <row r="84" spans="1:14" ht="13.5">
      <c r="A84" s="25" t="s">
        <v>21</v>
      </c>
      <c r="B84" s="10">
        <v>4602</v>
      </c>
      <c r="C84" s="10">
        <v>4894</v>
      </c>
      <c r="D84" s="10">
        <v>5719</v>
      </c>
      <c r="E84" s="10">
        <v>6453</v>
      </c>
      <c r="F84" s="10">
        <v>6137</v>
      </c>
      <c r="G84" s="10">
        <v>5162</v>
      </c>
      <c r="H84" s="10">
        <v>4814</v>
      </c>
      <c r="I84" s="10">
        <v>4614</v>
      </c>
      <c r="J84" s="10">
        <v>5049</v>
      </c>
      <c r="K84" s="10">
        <v>5042</v>
      </c>
      <c r="L84" s="10">
        <v>4829</v>
      </c>
      <c r="M84" s="10">
        <v>5421</v>
      </c>
      <c r="N84" s="11">
        <v>62736</v>
      </c>
    </row>
    <row r="85" spans="1:14" ht="13.5">
      <c r="A85" s="25" t="s">
        <v>22</v>
      </c>
      <c r="B85" s="10">
        <v>4715</v>
      </c>
      <c r="C85" s="10">
        <v>5129</v>
      </c>
      <c r="D85" s="10">
        <v>5585</v>
      </c>
      <c r="E85" s="10">
        <v>6279</v>
      </c>
      <c r="F85" s="10">
        <v>6659</v>
      </c>
      <c r="G85" s="10">
        <v>4989</v>
      </c>
      <c r="H85" s="10">
        <v>4405</v>
      </c>
      <c r="I85" s="10">
        <v>4628</v>
      </c>
      <c r="J85" s="10">
        <v>5068</v>
      </c>
      <c r="K85" s="10">
        <v>5258</v>
      </c>
      <c r="L85" s="10">
        <v>5202</v>
      </c>
      <c r="M85" s="10">
        <v>4945</v>
      </c>
      <c r="N85" s="11">
        <v>62863</v>
      </c>
    </row>
    <row r="86" spans="1:14" ht="13.5">
      <c r="A86" s="25" t="s">
        <v>23</v>
      </c>
      <c r="B86" s="10">
        <v>4486</v>
      </c>
      <c r="C86" s="10">
        <v>4670</v>
      </c>
      <c r="D86" s="10">
        <v>5836</v>
      </c>
      <c r="E86" s="10">
        <v>6003</v>
      </c>
      <c r="F86" s="10">
        <v>6783</v>
      </c>
      <c r="G86" s="10">
        <v>4986</v>
      </c>
      <c r="H86" s="10">
        <v>4269</v>
      </c>
      <c r="I86" s="10">
        <v>4546</v>
      </c>
      <c r="J86" s="10">
        <v>5222</v>
      </c>
      <c r="K86" s="10">
        <v>5112</v>
      </c>
      <c r="L86" s="10">
        <v>5094</v>
      </c>
      <c r="M86" s="10">
        <v>4975</v>
      </c>
      <c r="N86" s="11">
        <v>61982</v>
      </c>
    </row>
    <row r="87" spans="1:14" ht="13.5">
      <c r="A87" s="25" t="s">
        <v>24</v>
      </c>
      <c r="B87" s="10">
        <v>4889</v>
      </c>
      <c r="C87" s="10">
        <v>5225</v>
      </c>
      <c r="D87" s="10">
        <v>5827</v>
      </c>
      <c r="E87" s="10">
        <v>6124</v>
      </c>
      <c r="F87" s="10">
        <v>6454</v>
      </c>
      <c r="G87" s="10">
        <v>4628</v>
      </c>
      <c r="H87" s="10">
        <v>4369</v>
      </c>
      <c r="I87" s="10">
        <v>4775</v>
      </c>
      <c r="J87" s="10">
        <v>4803</v>
      </c>
      <c r="K87" s="10">
        <v>5367</v>
      </c>
      <c r="L87" s="10">
        <v>5238</v>
      </c>
      <c r="M87" s="10">
        <v>5064</v>
      </c>
      <c r="N87" s="11">
        <v>62764</v>
      </c>
    </row>
    <row r="88" spans="1:14" ht="13.5">
      <c r="A88" s="25" t="s">
        <v>25</v>
      </c>
      <c r="B88" s="10">
        <v>4903</v>
      </c>
      <c r="C88" s="10">
        <v>4911</v>
      </c>
      <c r="D88" s="10">
        <v>4998</v>
      </c>
      <c r="E88" s="10">
        <v>6196</v>
      </c>
      <c r="F88" s="10">
        <v>5765</v>
      </c>
      <c r="G88" s="10">
        <v>4584</v>
      </c>
      <c r="H88" s="10">
        <v>4273</v>
      </c>
      <c r="I88" s="10">
        <v>4759</v>
      </c>
      <c r="J88" s="10">
        <v>4883</v>
      </c>
      <c r="K88" s="10">
        <v>5634</v>
      </c>
      <c r="L88" s="10">
        <v>5190</v>
      </c>
      <c r="M88" s="10">
        <v>4884</v>
      </c>
      <c r="N88" s="11">
        <v>60980</v>
      </c>
    </row>
    <row r="89" spans="1:14" ht="13.5">
      <c r="A89" s="25" t="s">
        <v>26</v>
      </c>
      <c r="B89" s="10">
        <v>4833</v>
      </c>
      <c r="C89" s="10">
        <v>5048</v>
      </c>
      <c r="D89" s="10">
        <v>5174</v>
      </c>
      <c r="E89" s="10">
        <v>6179</v>
      </c>
      <c r="F89" s="10">
        <v>5506</v>
      </c>
      <c r="G89" s="10">
        <v>5142</v>
      </c>
      <c r="H89" s="10">
        <v>4936</v>
      </c>
      <c r="I89" s="10">
        <v>5159</v>
      </c>
      <c r="J89" s="10">
        <v>5216</v>
      </c>
      <c r="K89" s="10">
        <v>5431</v>
      </c>
      <c r="L89" s="10">
        <v>5178</v>
      </c>
      <c r="M89" s="10">
        <v>5211</v>
      </c>
      <c r="N89" s="11">
        <v>63014</v>
      </c>
    </row>
    <row r="90" spans="1:14" ht="13.5">
      <c r="A90" s="24" t="s">
        <v>27</v>
      </c>
      <c r="B90" s="10">
        <v>4571</v>
      </c>
      <c r="C90" s="10">
        <v>4601</v>
      </c>
      <c r="D90" s="10">
        <v>5989</v>
      </c>
      <c r="E90" s="10">
        <v>5995</v>
      </c>
      <c r="F90" s="10">
        <v>5870</v>
      </c>
      <c r="G90" s="10">
        <v>4928</v>
      </c>
      <c r="H90" s="10">
        <v>5212</v>
      </c>
      <c r="I90" s="10">
        <v>4932</v>
      </c>
      <c r="J90" s="10">
        <v>5033</v>
      </c>
      <c r="K90" s="10">
        <v>5923</v>
      </c>
      <c r="L90" s="10">
        <v>6347</v>
      </c>
      <c r="M90" s="10">
        <v>5572</v>
      </c>
      <c r="N90" s="11">
        <v>64972</v>
      </c>
    </row>
    <row r="91" spans="1:14" ht="13.5">
      <c r="A91" s="24" t="s">
        <v>28</v>
      </c>
      <c r="B91" s="10">
        <v>4964</v>
      </c>
      <c r="C91" s="10">
        <v>5632</v>
      </c>
      <c r="D91" s="10">
        <v>5900</v>
      </c>
      <c r="E91" s="10">
        <v>5685</v>
      </c>
      <c r="F91" s="10">
        <v>5652</v>
      </c>
      <c r="G91" s="10">
        <v>4688</v>
      </c>
      <c r="H91" s="10">
        <v>4342</v>
      </c>
      <c r="I91" s="10">
        <v>4839</v>
      </c>
      <c r="J91" s="10">
        <v>5011</v>
      </c>
      <c r="K91" s="10">
        <v>5734</v>
      </c>
      <c r="L91" s="10">
        <v>5509</v>
      </c>
      <c r="M91" s="10">
        <v>5468</v>
      </c>
      <c r="N91" s="11">
        <v>63423</v>
      </c>
    </row>
    <row r="92" spans="1:14" ht="13.5">
      <c r="A92" s="25" t="s">
        <v>29</v>
      </c>
      <c r="B92" s="10">
        <v>4826</v>
      </c>
      <c r="C92" s="10">
        <v>4651</v>
      </c>
      <c r="D92" s="10">
        <v>5337</v>
      </c>
      <c r="E92" s="10">
        <v>5879</v>
      </c>
      <c r="F92" s="10">
        <v>6253</v>
      </c>
      <c r="G92" s="10">
        <v>4619</v>
      </c>
      <c r="H92" s="10">
        <v>4296</v>
      </c>
      <c r="I92" s="10">
        <v>4480</v>
      </c>
      <c r="J92" s="10">
        <v>5743</v>
      </c>
      <c r="K92" s="10">
        <v>5642</v>
      </c>
      <c r="L92" s="10">
        <v>5549</v>
      </c>
      <c r="M92" s="10">
        <v>4882</v>
      </c>
      <c r="N92" s="11">
        <v>62158</v>
      </c>
    </row>
    <row r="93" spans="1:14" ht="13.5">
      <c r="A93" s="25" t="s">
        <v>56</v>
      </c>
      <c r="B93" s="10">
        <v>4711</v>
      </c>
      <c r="C93" s="10">
        <v>4789</v>
      </c>
      <c r="D93" s="10">
        <v>5348</v>
      </c>
      <c r="E93" s="10">
        <v>6273</v>
      </c>
      <c r="F93" s="10">
        <v>5995</v>
      </c>
      <c r="G93" s="10">
        <v>4513</v>
      </c>
      <c r="H93" s="10">
        <v>4142</v>
      </c>
      <c r="I93" s="10">
        <v>4826</v>
      </c>
      <c r="J93" s="10">
        <v>5405</v>
      </c>
      <c r="K93" s="10">
        <v>5878</v>
      </c>
      <c r="L93" s="10">
        <v>5607</v>
      </c>
      <c r="M93" s="10">
        <v>5717</v>
      </c>
      <c r="N93" s="11">
        <v>63204</v>
      </c>
    </row>
    <row r="94" spans="1:14" ht="13.5">
      <c r="A94" s="24" t="s">
        <v>31</v>
      </c>
      <c r="B94" s="10">
        <v>4641</v>
      </c>
      <c r="C94" s="10">
        <v>4739</v>
      </c>
      <c r="D94" s="10">
        <v>5844</v>
      </c>
      <c r="E94" s="10">
        <v>6428</v>
      </c>
      <c r="F94" s="10">
        <v>6355</v>
      </c>
      <c r="G94" s="10">
        <v>5040</v>
      </c>
      <c r="H94" s="10">
        <v>4869</v>
      </c>
      <c r="I94" s="10">
        <v>5594</v>
      </c>
      <c r="J94" s="10">
        <v>6194</v>
      </c>
      <c r="K94" s="10">
        <v>5685</v>
      </c>
      <c r="L94" s="10">
        <v>4946</v>
      </c>
      <c r="M94" s="10">
        <v>5287</v>
      </c>
      <c r="N94" s="11">
        <v>65622</v>
      </c>
    </row>
    <row r="95" spans="1:14" ht="13.5">
      <c r="A95" s="24" t="s">
        <v>32</v>
      </c>
      <c r="B95" s="10">
        <v>5173</v>
      </c>
      <c r="C95" s="10">
        <v>4975</v>
      </c>
      <c r="D95" s="10">
        <v>5636</v>
      </c>
      <c r="E95" s="10">
        <v>5970</v>
      </c>
      <c r="F95" s="10">
        <v>5827</v>
      </c>
      <c r="G95" s="10">
        <v>4602</v>
      </c>
      <c r="H95" s="10">
        <v>4982</v>
      </c>
      <c r="I95" s="10">
        <v>5863</v>
      </c>
      <c r="J95" s="10">
        <v>6303</v>
      </c>
      <c r="K95" s="10">
        <v>6818</v>
      </c>
      <c r="L95" s="10">
        <v>6150</v>
      </c>
      <c r="M95" s="10">
        <v>5593</v>
      </c>
      <c r="N95" s="11">
        <v>67891</v>
      </c>
    </row>
    <row r="96" spans="1:14" ht="13.5">
      <c r="A96" s="24" t="s">
        <v>33</v>
      </c>
      <c r="B96" s="10">
        <v>5064.1329999999998</v>
      </c>
      <c r="C96" s="10">
        <v>4977.8909999999996</v>
      </c>
      <c r="D96" s="10">
        <v>5543.3180000000002</v>
      </c>
      <c r="E96" s="10">
        <v>6266.5020000000004</v>
      </c>
      <c r="F96" s="10">
        <v>4900.5119999999997</v>
      </c>
      <c r="G96" s="11">
        <v>4631.9290000000001</v>
      </c>
      <c r="H96" s="10">
        <v>4411.57</v>
      </c>
      <c r="I96" s="10">
        <v>4924.8890000000001</v>
      </c>
      <c r="J96" s="10">
        <v>5113.6769999999997</v>
      </c>
      <c r="K96" s="10">
        <v>5181.1360000000004</v>
      </c>
      <c r="L96" s="10">
        <v>6110.067</v>
      </c>
      <c r="M96" s="10">
        <v>5194.5600000000004</v>
      </c>
      <c r="N96" s="11">
        <v>62320.184000000001</v>
      </c>
    </row>
    <row r="97" spans="1:14" ht="13.5">
      <c r="A97" s="24" t="s">
        <v>34</v>
      </c>
      <c r="B97" s="10">
        <v>4472</v>
      </c>
      <c r="C97" s="10">
        <v>5030</v>
      </c>
      <c r="D97" s="10">
        <v>5359</v>
      </c>
      <c r="E97" s="10">
        <v>5996</v>
      </c>
      <c r="F97" s="10">
        <v>6318</v>
      </c>
      <c r="G97" s="11">
        <v>4707</v>
      </c>
      <c r="H97" s="10">
        <v>4417</v>
      </c>
      <c r="I97" s="10">
        <v>4709</v>
      </c>
      <c r="J97" s="10">
        <v>5923</v>
      </c>
      <c r="K97" s="10">
        <v>4760</v>
      </c>
      <c r="L97" s="10">
        <v>4757</v>
      </c>
      <c r="M97" s="10">
        <v>5771</v>
      </c>
      <c r="N97" s="11">
        <v>62219</v>
      </c>
    </row>
    <row r="98" spans="1:14" ht="13.5">
      <c r="A98" s="24" t="s">
        <v>35</v>
      </c>
      <c r="B98" s="10">
        <v>4614</v>
      </c>
      <c r="C98" s="10">
        <v>4349</v>
      </c>
      <c r="D98" s="10">
        <v>6478</v>
      </c>
      <c r="E98" s="10">
        <v>6599</v>
      </c>
      <c r="F98" s="10">
        <v>6046</v>
      </c>
      <c r="G98" s="11">
        <v>4612</v>
      </c>
      <c r="H98" s="10">
        <v>4335</v>
      </c>
      <c r="I98" s="10">
        <v>4462</v>
      </c>
      <c r="J98" s="10">
        <v>4949</v>
      </c>
      <c r="K98" s="10">
        <v>4570</v>
      </c>
      <c r="L98" s="10">
        <v>5097</v>
      </c>
      <c r="M98" s="10">
        <v>4680</v>
      </c>
      <c r="N98" s="11">
        <v>60792</v>
      </c>
    </row>
    <row r="99" spans="1:14" ht="13.5">
      <c r="A99" s="24" t="s">
        <v>36</v>
      </c>
      <c r="B99" s="10">
        <v>4982</v>
      </c>
      <c r="C99" s="10">
        <v>4565</v>
      </c>
      <c r="D99" s="10">
        <v>5443</v>
      </c>
      <c r="E99" s="10">
        <v>6944</v>
      </c>
      <c r="F99" s="10">
        <v>6052</v>
      </c>
      <c r="G99" s="11">
        <v>4349</v>
      </c>
      <c r="H99" s="10">
        <v>4957</v>
      </c>
      <c r="I99" s="10">
        <v>4642</v>
      </c>
      <c r="J99" s="10">
        <v>5137</v>
      </c>
      <c r="K99" s="10">
        <v>5350</v>
      </c>
      <c r="L99" s="10">
        <v>4613</v>
      </c>
      <c r="M99" s="10">
        <v>4478</v>
      </c>
      <c r="N99" s="11">
        <v>61513</v>
      </c>
    </row>
    <row r="100" spans="1:14" ht="13.5">
      <c r="A100" s="24" t="s">
        <v>37</v>
      </c>
      <c r="B100" s="10">
        <v>4619</v>
      </c>
      <c r="C100" s="10">
        <v>4077</v>
      </c>
      <c r="D100" s="10">
        <v>5027</v>
      </c>
      <c r="E100" s="10">
        <v>6102</v>
      </c>
      <c r="F100" s="10">
        <v>6465</v>
      </c>
      <c r="G100" s="11">
        <v>3830</v>
      </c>
      <c r="H100" s="10">
        <v>3033</v>
      </c>
      <c r="I100" s="10">
        <v>4008</v>
      </c>
      <c r="J100" s="10">
        <v>5078</v>
      </c>
      <c r="K100" s="10">
        <v>4849</v>
      </c>
      <c r="L100" s="10">
        <v>4072</v>
      </c>
      <c r="M100" s="10">
        <v>4469</v>
      </c>
      <c r="N100" s="11">
        <v>55627</v>
      </c>
    </row>
    <row r="101" spans="1:14" ht="13.5">
      <c r="A101" s="13" t="s">
        <v>38</v>
      </c>
      <c r="B101" s="11">
        <v>3922</v>
      </c>
      <c r="C101" s="11">
        <v>3710</v>
      </c>
      <c r="D101" s="11">
        <v>4720</v>
      </c>
      <c r="E101" s="11">
        <v>5620</v>
      </c>
      <c r="F101" s="11">
        <v>5317</v>
      </c>
      <c r="G101" s="11">
        <v>3571</v>
      </c>
      <c r="H101" s="11">
        <v>3871</v>
      </c>
      <c r="I101" s="11">
        <v>4148</v>
      </c>
      <c r="J101" s="11">
        <v>5032</v>
      </c>
      <c r="K101" s="11">
        <v>5075</v>
      </c>
      <c r="L101" s="11">
        <v>4432</v>
      </c>
      <c r="M101" s="11">
        <v>4835</v>
      </c>
      <c r="N101" s="11">
        <v>54251</v>
      </c>
    </row>
    <row r="102" spans="1:14" ht="13.5">
      <c r="A102" s="13" t="s">
        <v>39</v>
      </c>
      <c r="B102" s="11">
        <v>3956</v>
      </c>
      <c r="C102" s="11">
        <v>3942</v>
      </c>
      <c r="D102" s="11">
        <v>5146</v>
      </c>
      <c r="E102" s="11">
        <v>5681</v>
      </c>
      <c r="F102" s="11">
        <v>5842</v>
      </c>
      <c r="G102" s="11">
        <v>4107</v>
      </c>
      <c r="H102" s="11">
        <v>4220</v>
      </c>
      <c r="I102" s="11">
        <v>4120</v>
      </c>
      <c r="J102" s="11">
        <v>4529</v>
      </c>
      <c r="K102" s="11">
        <v>4095</v>
      </c>
      <c r="L102" s="11">
        <v>3883</v>
      </c>
      <c r="M102" s="11">
        <v>4009</v>
      </c>
      <c r="N102" s="11">
        <v>53530</v>
      </c>
    </row>
    <row r="103" spans="1:14" ht="13.5">
      <c r="A103" s="13" t="s">
        <v>40</v>
      </c>
      <c r="B103" s="11">
        <v>4489</v>
      </c>
      <c r="C103" s="11">
        <v>3702</v>
      </c>
      <c r="D103" s="11">
        <v>4716</v>
      </c>
      <c r="E103" s="11">
        <v>4938</v>
      </c>
      <c r="F103" s="11">
        <v>6358</v>
      </c>
      <c r="G103" s="11">
        <v>3925</v>
      </c>
      <c r="H103" s="11">
        <v>4052</v>
      </c>
      <c r="I103" s="11">
        <v>4254</v>
      </c>
      <c r="J103" s="11">
        <v>4633</v>
      </c>
      <c r="K103" s="11">
        <v>4178</v>
      </c>
      <c r="L103" s="11">
        <v>4705</v>
      </c>
      <c r="M103" s="11">
        <v>4597</v>
      </c>
      <c r="N103" s="11">
        <v>54547</v>
      </c>
    </row>
    <row r="104" spans="1:14" ht="13.5">
      <c r="A104" s="14" t="s">
        <v>41</v>
      </c>
      <c r="B104" s="15">
        <v>3881</v>
      </c>
      <c r="C104" s="15">
        <v>4283</v>
      </c>
      <c r="D104" s="15">
        <v>4988</v>
      </c>
      <c r="E104" s="15">
        <v>5828</v>
      </c>
      <c r="F104" s="15">
        <v>5795</v>
      </c>
      <c r="G104" s="15">
        <v>4066</v>
      </c>
      <c r="H104" s="15">
        <v>2725</v>
      </c>
      <c r="I104" s="15">
        <v>4173</v>
      </c>
      <c r="J104" s="15">
        <v>6052</v>
      </c>
      <c r="K104" s="15">
        <v>5173</v>
      </c>
      <c r="L104" s="15">
        <v>4656</v>
      </c>
      <c r="M104" s="15">
        <v>4830</v>
      </c>
      <c r="N104" s="15">
        <v>56449</v>
      </c>
    </row>
    <row r="105" spans="1:14" ht="13.5">
      <c r="A105" s="14" t="s">
        <v>42</v>
      </c>
      <c r="B105" s="15">
        <v>3938.0160000000001</v>
      </c>
      <c r="C105" s="15">
        <v>4874.9080000000004</v>
      </c>
      <c r="D105" s="15">
        <v>5462.5810000000001</v>
      </c>
      <c r="E105" s="15">
        <v>6495.9269999999997</v>
      </c>
      <c r="F105" s="15">
        <v>5413.6639999999998</v>
      </c>
      <c r="G105" s="15">
        <v>4943.8379999999997</v>
      </c>
      <c r="H105" s="15">
        <v>4250.8919999999998</v>
      </c>
      <c r="I105" s="15">
        <v>4339.3649999999998</v>
      </c>
      <c r="J105" s="15">
        <v>5641.9459999999999</v>
      </c>
      <c r="K105" s="15">
        <v>5025.1450000000004</v>
      </c>
      <c r="L105" s="15">
        <v>5822.1840000000002</v>
      </c>
      <c r="M105" s="15">
        <v>5219.5230000000001</v>
      </c>
      <c r="N105" s="15">
        <v>61427.989000000001</v>
      </c>
    </row>
    <row r="106" spans="1:14" ht="13.5">
      <c r="A106" s="14" t="s">
        <v>43</v>
      </c>
      <c r="B106" s="15">
        <v>4293.402</v>
      </c>
      <c r="C106" s="15">
        <v>4683.8760000000002</v>
      </c>
      <c r="D106" s="15">
        <v>8889.9750000000004</v>
      </c>
      <c r="E106" s="15">
        <v>5820.2179999999998</v>
      </c>
      <c r="F106" s="15">
        <v>6228.6930000000002</v>
      </c>
      <c r="G106" s="15">
        <v>4482.7939999999999</v>
      </c>
      <c r="H106" s="15">
        <v>4958.71</v>
      </c>
      <c r="I106" s="15">
        <v>4407.1540000000005</v>
      </c>
      <c r="J106" s="15">
        <v>4456.2950000000001</v>
      </c>
      <c r="K106" s="15">
        <v>5818.777</v>
      </c>
      <c r="L106" s="15">
        <v>5461.11</v>
      </c>
      <c r="M106" s="15">
        <v>5445.384</v>
      </c>
      <c r="N106" s="15">
        <v>64946.387999999999</v>
      </c>
    </row>
    <row r="107" spans="1:14" ht="13.5">
      <c r="A107" s="14" t="s">
        <v>44</v>
      </c>
      <c r="B107" s="15">
        <v>4490.0240000000003</v>
      </c>
      <c r="C107" s="15">
        <v>5140.7240000000002</v>
      </c>
      <c r="D107" s="15">
        <v>5565.0450000000001</v>
      </c>
      <c r="E107" s="15">
        <v>6397.8190000000004</v>
      </c>
      <c r="F107" s="15">
        <v>5960.69</v>
      </c>
      <c r="G107" s="15">
        <v>5310.607</v>
      </c>
      <c r="H107" s="15">
        <v>4316.6419999999998</v>
      </c>
      <c r="I107" s="15">
        <v>4594.9719999999998</v>
      </c>
      <c r="J107" s="15">
        <v>5351.6580000000004</v>
      </c>
      <c r="K107" s="15">
        <v>4438.9690000000001</v>
      </c>
      <c r="L107" s="15">
        <v>5226.7129999999997</v>
      </c>
      <c r="M107" s="15">
        <v>4196.9380000000001</v>
      </c>
      <c r="N107" s="15">
        <v>60990.800999999999</v>
      </c>
    </row>
    <row r="108" spans="1:14" ht="13.5">
      <c r="A108" s="14" t="s">
        <v>45</v>
      </c>
      <c r="B108" s="15">
        <v>4711.1350000000002</v>
      </c>
      <c r="C108" s="15">
        <v>4423.3389999999999</v>
      </c>
      <c r="D108" s="15">
        <v>5436.2839999999997</v>
      </c>
      <c r="E108" s="15">
        <v>6124.2179999999998</v>
      </c>
      <c r="F108" s="15">
        <v>6293.33</v>
      </c>
      <c r="G108" s="15">
        <v>4789.1139999999996</v>
      </c>
      <c r="H108" s="15">
        <v>4360.2479999999996</v>
      </c>
      <c r="I108" s="15">
        <v>4588.433</v>
      </c>
      <c r="J108" s="15">
        <v>4939.9359999999997</v>
      </c>
      <c r="K108" s="15">
        <v>4813.665</v>
      </c>
      <c r="L108" s="15">
        <v>5183.8339999999998</v>
      </c>
      <c r="M108" s="15">
        <v>5422.4809999999998</v>
      </c>
      <c r="N108" s="15">
        <v>61086.017</v>
      </c>
    </row>
    <row r="109" spans="1:14" ht="13.5">
      <c r="A109" s="14" t="s">
        <v>57</v>
      </c>
      <c r="B109" s="15">
        <v>4739.018</v>
      </c>
      <c r="C109" s="15">
        <v>5187.1109999999999</v>
      </c>
      <c r="D109" s="15">
        <v>5458.5659999999998</v>
      </c>
      <c r="E109" s="15">
        <v>5680.9970000000003</v>
      </c>
      <c r="F109" s="15">
        <v>6576.3639999999996</v>
      </c>
      <c r="G109" s="15">
        <v>4709.8829999999998</v>
      </c>
      <c r="H109" s="15">
        <v>4712.2039999999997</v>
      </c>
      <c r="I109" s="15">
        <v>4082.7750000000001</v>
      </c>
      <c r="J109" s="15">
        <v>5375.317</v>
      </c>
      <c r="K109" s="15">
        <v>5453.4660000000003</v>
      </c>
      <c r="L109" s="15">
        <v>5655.5140000000001</v>
      </c>
      <c r="M109" s="15">
        <v>5813.9350000000004</v>
      </c>
      <c r="N109" s="15">
        <v>63445.15</v>
      </c>
    </row>
    <row r="110" spans="1:14" ht="13.5">
      <c r="A110" s="14" t="s">
        <v>58</v>
      </c>
      <c r="B110" s="16">
        <v>5097610</v>
      </c>
      <c r="C110" s="16">
        <v>5359165</v>
      </c>
      <c r="D110" s="16">
        <v>6146602</v>
      </c>
      <c r="E110" s="16">
        <v>7575773</v>
      </c>
      <c r="F110" s="16">
        <v>7270355</v>
      </c>
      <c r="G110" s="16">
        <v>4898722</v>
      </c>
      <c r="H110" s="16">
        <v>5257753</v>
      </c>
      <c r="I110" s="16">
        <v>4854362</v>
      </c>
      <c r="J110" s="16">
        <v>4657369</v>
      </c>
      <c r="K110" s="16">
        <v>4490611</v>
      </c>
      <c r="L110" s="16">
        <v>5274597</v>
      </c>
      <c r="M110" s="16">
        <v>5138845</v>
      </c>
      <c r="N110" s="16">
        <v>66021764</v>
      </c>
    </row>
    <row r="111" spans="1:14" ht="13.5">
      <c r="A111" s="14" t="s">
        <v>59</v>
      </c>
      <c r="B111" s="16">
        <v>1320501</v>
      </c>
      <c r="C111" s="16">
        <v>1307488</v>
      </c>
      <c r="D111" s="16">
        <v>5185981</v>
      </c>
      <c r="E111" s="16">
        <v>6347742</v>
      </c>
      <c r="F111" s="16">
        <v>7339025</v>
      </c>
      <c r="G111" s="16">
        <v>6258580</v>
      </c>
      <c r="H111" s="16">
        <v>5924850</v>
      </c>
      <c r="I111" s="16">
        <v>5632955</v>
      </c>
      <c r="J111" s="16">
        <v>5784503</v>
      </c>
      <c r="K111" s="16">
        <v>5329524</v>
      </c>
      <c r="L111" s="16">
        <v>5280560</v>
      </c>
      <c r="M111" s="16">
        <v>5566569</v>
      </c>
      <c r="N111" s="16">
        <v>61278278</v>
      </c>
    </row>
    <row r="112" spans="1:14" ht="13.5">
      <c r="A112" s="14" t="s">
        <v>60</v>
      </c>
      <c r="B112" s="16">
        <v>4568764</v>
      </c>
      <c r="C112" s="16">
        <v>4667626</v>
      </c>
      <c r="D112" s="16">
        <v>6098009</v>
      </c>
      <c r="E112" s="16">
        <v>6539484</v>
      </c>
      <c r="F112" s="16">
        <v>7058963</v>
      </c>
      <c r="G112" s="16">
        <v>6154956</v>
      </c>
      <c r="H112" s="16">
        <v>5991374</v>
      </c>
      <c r="I112" s="16">
        <v>5566274</v>
      </c>
      <c r="J112" s="16">
        <v>6088099</v>
      </c>
      <c r="K112" s="16">
        <v>6351488</v>
      </c>
      <c r="L112" s="16">
        <v>6643639</v>
      </c>
      <c r="M112" s="16">
        <v>6866075</v>
      </c>
      <c r="N112" s="16">
        <v>72594751</v>
      </c>
    </row>
    <row r="113" spans="1:14" ht="13.5">
      <c r="A113" s="17" t="s">
        <v>61</v>
      </c>
      <c r="B113" s="18">
        <v>5929695</v>
      </c>
      <c r="C113" s="18">
        <v>7018527</v>
      </c>
      <c r="D113" s="18">
        <v>8013231</v>
      </c>
      <c r="E113" s="18">
        <v>8011579</v>
      </c>
      <c r="F113" s="18">
        <v>7136349</v>
      </c>
      <c r="G113" s="18">
        <v>5445140</v>
      </c>
      <c r="H113" s="18">
        <v>5751903</v>
      </c>
      <c r="I113" s="18">
        <v>5747090</v>
      </c>
      <c r="J113" s="18">
        <v>6229708</v>
      </c>
      <c r="K113" s="18">
        <v>8010243</v>
      </c>
      <c r="L113" s="18">
        <v>7012763</v>
      </c>
      <c r="M113" s="18">
        <v>6940274</v>
      </c>
      <c r="N113" s="18">
        <v>81246502</v>
      </c>
    </row>
    <row r="114" spans="1:14" ht="13.5">
      <c r="A114" s="19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 ht="13.5">
      <c r="A115" s="3" t="s">
        <v>63</v>
      </c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5"/>
      <c r="N115" s="5" t="s">
        <v>2</v>
      </c>
    </row>
    <row r="116" spans="1:14" ht="13.5">
      <c r="A116" s="6" t="s">
        <v>3</v>
      </c>
      <c r="B116" s="7" t="s">
        <v>4</v>
      </c>
      <c r="C116" s="7" t="s">
        <v>5</v>
      </c>
      <c r="D116" s="7" t="s">
        <v>6</v>
      </c>
      <c r="E116" s="7" t="s">
        <v>7</v>
      </c>
      <c r="F116" s="7" t="s">
        <v>8</v>
      </c>
      <c r="G116" s="8" t="s">
        <v>9</v>
      </c>
      <c r="H116" s="7" t="s">
        <v>10</v>
      </c>
      <c r="I116" s="7" t="s">
        <v>11</v>
      </c>
      <c r="J116" s="7" t="s">
        <v>12</v>
      </c>
      <c r="K116" s="7" t="s">
        <v>13</v>
      </c>
      <c r="L116" s="7" t="s">
        <v>14</v>
      </c>
      <c r="M116" s="7" t="s">
        <v>15</v>
      </c>
      <c r="N116" s="8" t="s">
        <v>16</v>
      </c>
    </row>
    <row r="117" spans="1:14" ht="13.5">
      <c r="A117" s="24" t="s">
        <v>55</v>
      </c>
      <c r="B117" s="10">
        <v>337.73099999999999</v>
      </c>
      <c r="C117" s="10">
        <v>545.36500000000001</v>
      </c>
      <c r="D117" s="10">
        <v>840.79200000000003</v>
      </c>
      <c r="E117" s="10">
        <v>1815.921</v>
      </c>
      <c r="F117" s="10">
        <v>2497.2370000000001</v>
      </c>
      <c r="G117" s="10">
        <v>2006.4010000000001</v>
      </c>
      <c r="H117" s="10">
        <v>2368.3670000000002</v>
      </c>
      <c r="I117" s="10">
        <v>2961.8589999999999</v>
      </c>
      <c r="J117" s="10">
        <v>1827.1410000000001</v>
      </c>
      <c r="K117" s="10">
        <v>625.31200000000001</v>
      </c>
      <c r="L117" s="10">
        <v>378.952</v>
      </c>
      <c r="M117" s="10">
        <v>432.50200000000001</v>
      </c>
      <c r="N117" s="11">
        <v>16637.579999999998</v>
      </c>
    </row>
    <row r="118" spans="1:14" ht="13.5">
      <c r="A118" s="25" t="s">
        <v>18</v>
      </c>
      <c r="B118" s="10">
        <v>384.45600000000002</v>
      </c>
      <c r="C118" s="10">
        <v>506.80399999999997</v>
      </c>
      <c r="D118" s="10">
        <v>1145.251</v>
      </c>
      <c r="E118" s="10">
        <v>2036.0250000000001</v>
      </c>
      <c r="F118" s="10">
        <v>2361.1469999999999</v>
      </c>
      <c r="G118" s="10">
        <v>2596.3440000000001</v>
      </c>
      <c r="H118" s="10">
        <v>2152.3130000000001</v>
      </c>
      <c r="I118" s="10">
        <v>2268.0859999999998</v>
      </c>
      <c r="J118" s="10">
        <v>2314.3040000000001</v>
      </c>
      <c r="K118" s="10">
        <v>972.81299999999999</v>
      </c>
      <c r="L118" s="10">
        <v>574.41200000000003</v>
      </c>
      <c r="M118" s="10">
        <v>473.05500000000001</v>
      </c>
      <c r="N118" s="11">
        <v>17785.009999999998</v>
      </c>
    </row>
    <row r="119" spans="1:14" ht="13.5">
      <c r="A119" s="25" t="s">
        <v>19</v>
      </c>
      <c r="B119" s="10">
        <v>682.524</v>
      </c>
      <c r="C119" s="10">
        <v>1004.107</v>
      </c>
      <c r="D119" s="10">
        <v>1835.65</v>
      </c>
      <c r="E119" s="10">
        <v>2688.5329999999999</v>
      </c>
      <c r="F119" s="10">
        <v>3571.8850000000002</v>
      </c>
      <c r="G119" s="10">
        <v>3032.26</v>
      </c>
      <c r="H119" s="10">
        <v>3220.83</v>
      </c>
      <c r="I119" s="10">
        <v>2867.2469999999998</v>
      </c>
      <c r="J119" s="10">
        <v>2475.098</v>
      </c>
      <c r="K119" s="10">
        <v>2546.8710000000001</v>
      </c>
      <c r="L119" s="10">
        <v>1093.394</v>
      </c>
      <c r="M119" s="10">
        <v>1049.662</v>
      </c>
      <c r="N119" s="11">
        <v>26068.060999999998</v>
      </c>
    </row>
    <row r="120" spans="1:14" ht="13.5">
      <c r="A120" s="25" t="s">
        <v>20</v>
      </c>
      <c r="B120" s="10">
        <v>1142</v>
      </c>
      <c r="C120" s="10">
        <v>1178</v>
      </c>
      <c r="D120" s="10">
        <v>1900</v>
      </c>
      <c r="E120" s="10">
        <v>2422</v>
      </c>
      <c r="F120" s="10">
        <v>3113</v>
      </c>
      <c r="G120" s="10">
        <v>3223</v>
      </c>
      <c r="H120" s="10">
        <v>2977</v>
      </c>
      <c r="I120" s="10">
        <v>3209</v>
      </c>
      <c r="J120" s="10">
        <v>3196</v>
      </c>
      <c r="K120" s="10">
        <v>1873</v>
      </c>
      <c r="L120" s="10">
        <v>1157</v>
      </c>
      <c r="M120" s="10">
        <v>1091</v>
      </c>
      <c r="N120" s="11">
        <v>26479</v>
      </c>
    </row>
    <row r="121" spans="1:14" ht="13.5">
      <c r="A121" s="25" t="s">
        <v>21</v>
      </c>
      <c r="B121" s="10">
        <v>1292</v>
      </c>
      <c r="C121" s="10">
        <v>1463</v>
      </c>
      <c r="D121" s="10">
        <v>2056</v>
      </c>
      <c r="E121" s="10">
        <v>2544</v>
      </c>
      <c r="F121" s="10">
        <v>3094</v>
      </c>
      <c r="G121" s="10">
        <v>3118</v>
      </c>
      <c r="H121" s="10">
        <v>3772</v>
      </c>
      <c r="I121" s="10">
        <v>3116</v>
      </c>
      <c r="J121" s="10">
        <v>2525</v>
      </c>
      <c r="K121" s="10">
        <v>1928</v>
      </c>
      <c r="L121" s="10">
        <v>1465</v>
      </c>
      <c r="M121" s="10">
        <v>1310</v>
      </c>
      <c r="N121" s="11">
        <v>27683</v>
      </c>
    </row>
    <row r="122" spans="1:14" ht="13.5">
      <c r="A122" s="25" t="s">
        <v>22</v>
      </c>
      <c r="B122" s="10">
        <v>1374</v>
      </c>
      <c r="C122" s="10">
        <v>1342</v>
      </c>
      <c r="D122" s="10">
        <v>1863</v>
      </c>
      <c r="E122" s="10">
        <v>2492</v>
      </c>
      <c r="F122" s="10">
        <v>2869</v>
      </c>
      <c r="G122" s="10">
        <v>3060</v>
      </c>
      <c r="H122" s="10">
        <v>3205</v>
      </c>
      <c r="I122" s="10">
        <v>3334</v>
      </c>
      <c r="J122" s="10">
        <v>2911</v>
      </c>
      <c r="K122" s="10">
        <v>1690</v>
      </c>
      <c r="L122" s="10">
        <v>1061</v>
      </c>
      <c r="M122" s="10">
        <v>1438</v>
      </c>
      <c r="N122" s="11">
        <v>26637</v>
      </c>
    </row>
    <row r="123" spans="1:14" ht="13.5">
      <c r="A123" s="25" t="s">
        <v>23</v>
      </c>
      <c r="B123" s="10">
        <v>1258</v>
      </c>
      <c r="C123" s="10">
        <v>1270</v>
      </c>
      <c r="D123" s="10">
        <v>1776</v>
      </c>
      <c r="E123" s="10">
        <v>2059</v>
      </c>
      <c r="F123" s="10">
        <v>2692</v>
      </c>
      <c r="G123" s="10">
        <v>2812</v>
      </c>
      <c r="H123" s="10">
        <v>3205</v>
      </c>
      <c r="I123" s="10">
        <v>3334</v>
      </c>
      <c r="J123" s="10">
        <v>2911</v>
      </c>
      <c r="K123" s="10">
        <v>1690</v>
      </c>
      <c r="L123" s="10">
        <v>1061</v>
      </c>
      <c r="M123" s="10">
        <v>1438</v>
      </c>
      <c r="N123" s="11">
        <v>26637</v>
      </c>
    </row>
    <row r="124" spans="1:14" ht="13.5">
      <c r="A124" s="25" t="s">
        <v>24</v>
      </c>
      <c r="B124" s="10">
        <v>1276</v>
      </c>
      <c r="C124" s="10">
        <v>1706</v>
      </c>
      <c r="D124" s="10">
        <v>2088</v>
      </c>
      <c r="E124" s="10">
        <v>2115</v>
      </c>
      <c r="F124" s="10">
        <v>3114</v>
      </c>
      <c r="G124" s="10">
        <v>3695</v>
      </c>
      <c r="H124" s="10">
        <v>3543</v>
      </c>
      <c r="I124" s="10">
        <v>3606</v>
      </c>
      <c r="J124" s="10">
        <v>2981</v>
      </c>
      <c r="K124" s="10">
        <v>1434</v>
      </c>
      <c r="L124" s="10">
        <v>1347</v>
      </c>
      <c r="M124" s="10">
        <v>1250</v>
      </c>
      <c r="N124" s="11">
        <v>26028</v>
      </c>
    </row>
    <row r="125" spans="1:14" ht="13.5">
      <c r="A125" s="25" t="s">
        <v>25</v>
      </c>
      <c r="B125" s="10">
        <v>1094</v>
      </c>
      <c r="C125" s="10">
        <v>1248</v>
      </c>
      <c r="D125" s="10">
        <v>1956</v>
      </c>
      <c r="E125" s="10">
        <v>2564</v>
      </c>
      <c r="F125" s="10">
        <v>3289</v>
      </c>
      <c r="G125" s="10">
        <v>2922</v>
      </c>
      <c r="H125" s="10">
        <v>3050</v>
      </c>
      <c r="I125" s="10">
        <v>3069</v>
      </c>
      <c r="J125" s="10">
        <v>2588</v>
      </c>
      <c r="K125" s="10">
        <v>1676</v>
      </c>
      <c r="L125" s="10">
        <v>1316</v>
      </c>
      <c r="M125" s="10">
        <v>1279</v>
      </c>
      <c r="N125" s="11">
        <v>26974</v>
      </c>
    </row>
    <row r="126" spans="1:14" ht="13.5">
      <c r="A126" s="25" t="s">
        <v>26</v>
      </c>
      <c r="B126" s="10">
        <v>1252</v>
      </c>
      <c r="C126" s="10">
        <v>1346</v>
      </c>
      <c r="D126" s="10">
        <v>1962</v>
      </c>
      <c r="E126" s="10">
        <v>2504</v>
      </c>
      <c r="F126" s="10">
        <v>3199</v>
      </c>
      <c r="G126" s="10">
        <v>3229</v>
      </c>
      <c r="H126" s="10">
        <v>3059</v>
      </c>
      <c r="I126" s="10">
        <v>3058</v>
      </c>
      <c r="J126" s="10">
        <v>2581</v>
      </c>
      <c r="K126" s="10">
        <v>1553</v>
      </c>
      <c r="L126" s="10">
        <v>1045</v>
      </c>
      <c r="M126" s="10">
        <v>1277</v>
      </c>
      <c r="N126" s="11">
        <v>25647</v>
      </c>
    </row>
    <row r="127" spans="1:14" ht="13.5">
      <c r="A127" s="24" t="s">
        <v>27</v>
      </c>
      <c r="B127" s="10">
        <v>1449</v>
      </c>
      <c r="C127" s="10">
        <v>1666</v>
      </c>
      <c r="D127" s="10">
        <v>1899</v>
      </c>
      <c r="E127" s="10">
        <v>2716</v>
      </c>
      <c r="F127" s="10">
        <v>3134</v>
      </c>
      <c r="G127" s="10">
        <v>3281</v>
      </c>
      <c r="H127" s="10">
        <v>3458</v>
      </c>
      <c r="I127" s="10">
        <v>3600</v>
      </c>
      <c r="J127" s="10">
        <v>2585</v>
      </c>
      <c r="K127" s="10">
        <v>2027</v>
      </c>
      <c r="L127" s="10">
        <v>1426</v>
      </c>
      <c r="M127" s="10">
        <v>1630</v>
      </c>
      <c r="N127" s="11">
        <v>28216</v>
      </c>
    </row>
    <row r="128" spans="1:14" ht="13.5">
      <c r="A128" s="24" t="s">
        <v>28</v>
      </c>
      <c r="B128" s="10">
        <v>1366</v>
      </c>
      <c r="C128" s="10">
        <v>1379</v>
      </c>
      <c r="D128" s="10">
        <v>1867</v>
      </c>
      <c r="E128" s="10">
        <v>2865</v>
      </c>
      <c r="F128" s="10">
        <v>3304</v>
      </c>
      <c r="G128" s="10">
        <v>3259</v>
      </c>
      <c r="H128" s="10">
        <v>2516</v>
      </c>
      <c r="I128" s="10">
        <v>2715</v>
      </c>
      <c r="J128" s="10">
        <v>2387</v>
      </c>
      <c r="K128" s="10">
        <v>1786</v>
      </c>
      <c r="L128" s="10">
        <v>1522</v>
      </c>
      <c r="M128" s="10">
        <v>1151</v>
      </c>
      <c r="N128" s="11">
        <v>26222</v>
      </c>
    </row>
    <row r="129" spans="1:14" ht="13.5">
      <c r="A129" s="25" t="s">
        <v>29</v>
      </c>
      <c r="B129" s="10">
        <v>1410</v>
      </c>
      <c r="C129" s="10">
        <v>1551</v>
      </c>
      <c r="D129" s="10">
        <v>2082</v>
      </c>
      <c r="E129" s="10">
        <v>2303</v>
      </c>
      <c r="F129" s="10">
        <v>3087</v>
      </c>
      <c r="G129" s="10">
        <v>2933</v>
      </c>
      <c r="H129" s="10">
        <v>3717</v>
      </c>
      <c r="I129" s="10">
        <v>3374</v>
      </c>
      <c r="J129" s="10">
        <v>2169</v>
      </c>
      <c r="K129" s="10">
        <v>1824</v>
      </c>
      <c r="L129" s="10">
        <v>1423</v>
      </c>
      <c r="M129" s="10">
        <v>1413</v>
      </c>
      <c r="N129" s="11">
        <v>27960</v>
      </c>
    </row>
    <row r="130" spans="1:14" ht="13.5">
      <c r="A130" s="25" t="s">
        <v>56</v>
      </c>
      <c r="B130" s="10">
        <v>1547</v>
      </c>
      <c r="C130" s="10">
        <v>1517</v>
      </c>
      <c r="D130" s="10">
        <v>1799</v>
      </c>
      <c r="E130" s="10">
        <v>2250</v>
      </c>
      <c r="F130" s="10">
        <v>3195</v>
      </c>
      <c r="G130" s="10">
        <v>3275</v>
      </c>
      <c r="H130" s="10">
        <v>3185</v>
      </c>
      <c r="I130" s="10">
        <v>3433</v>
      </c>
      <c r="J130" s="10">
        <v>2832</v>
      </c>
      <c r="K130" s="10">
        <v>2172</v>
      </c>
      <c r="L130" s="10">
        <v>1693</v>
      </c>
      <c r="M130" s="10">
        <v>1407</v>
      </c>
      <c r="N130" s="11">
        <v>28306</v>
      </c>
    </row>
    <row r="131" spans="1:14" ht="13.5">
      <c r="A131" s="24" t="s">
        <v>31</v>
      </c>
      <c r="B131" s="10">
        <v>1243</v>
      </c>
      <c r="C131" s="10">
        <v>1453</v>
      </c>
      <c r="D131" s="10">
        <v>2058</v>
      </c>
      <c r="E131" s="10">
        <v>2554</v>
      </c>
      <c r="F131" s="10">
        <v>3369</v>
      </c>
      <c r="G131" s="10">
        <v>3008</v>
      </c>
      <c r="H131" s="10">
        <v>3184</v>
      </c>
      <c r="I131" s="10">
        <v>3463</v>
      </c>
      <c r="J131" s="10">
        <v>2637</v>
      </c>
      <c r="K131" s="10">
        <v>1918</v>
      </c>
      <c r="L131" s="10">
        <v>1365</v>
      </c>
      <c r="M131" s="10">
        <v>1496</v>
      </c>
      <c r="N131" s="11">
        <v>27749</v>
      </c>
    </row>
    <row r="132" spans="1:14" ht="13.5">
      <c r="A132" s="24" t="s">
        <v>32</v>
      </c>
      <c r="B132" s="10">
        <v>1233</v>
      </c>
      <c r="C132" s="10">
        <v>1484</v>
      </c>
      <c r="D132" s="10">
        <v>1682</v>
      </c>
      <c r="E132" s="10">
        <v>2850</v>
      </c>
      <c r="F132" s="10">
        <v>3233</v>
      </c>
      <c r="G132" s="10">
        <v>3075</v>
      </c>
      <c r="H132" s="10">
        <v>3516</v>
      </c>
      <c r="I132" s="10">
        <v>4122</v>
      </c>
      <c r="J132" s="10">
        <v>3057</v>
      </c>
      <c r="K132" s="10">
        <v>2024</v>
      </c>
      <c r="L132" s="10">
        <v>1014</v>
      </c>
      <c r="M132" s="10">
        <v>1254</v>
      </c>
      <c r="N132" s="11">
        <v>28544</v>
      </c>
    </row>
    <row r="133" spans="1:14" ht="13.5">
      <c r="A133" s="24" t="s">
        <v>33</v>
      </c>
      <c r="B133" s="10">
        <v>1319.0989999999999</v>
      </c>
      <c r="C133" s="10">
        <v>1628.3820000000001</v>
      </c>
      <c r="D133" s="10">
        <v>2205.9879999999998</v>
      </c>
      <c r="E133" s="10">
        <v>2593.7849999999999</v>
      </c>
      <c r="F133" s="10">
        <v>3413.3580000000002</v>
      </c>
      <c r="G133" s="11">
        <v>3646.2579999999998</v>
      </c>
      <c r="H133" s="10">
        <v>3497.373</v>
      </c>
      <c r="I133" s="10">
        <v>3731.91</v>
      </c>
      <c r="J133" s="10">
        <v>3044.221</v>
      </c>
      <c r="K133" s="10">
        <v>1680.8620000000001</v>
      </c>
      <c r="L133" s="10">
        <v>1113.087</v>
      </c>
      <c r="M133" s="10">
        <v>1227.2919999999999</v>
      </c>
      <c r="N133" s="11">
        <v>29101.615000000002</v>
      </c>
    </row>
    <row r="134" spans="1:14" ht="13.5">
      <c r="A134" s="24" t="s">
        <v>34</v>
      </c>
      <c r="B134" s="10">
        <v>1500</v>
      </c>
      <c r="C134" s="10">
        <v>1520</v>
      </c>
      <c r="D134" s="10">
        <v>2011</v>
      </c>
      <c r="E134" s="10">
        <v>2385</v>
      </c>
      <c r="F134" s="10">
        <v>3561</v>
      </c>
      <c r="G134" s="11">
        <v>3349</v>
      </c>
      <c r="H134" s="10">
        <v>3258</v>
      </c>
      <c r="I134" s="10">
        <v>3917</v>
      </c>
      <c r="J134" s="10">
        <v>3250</v>
      </c>
      <c r="K134" s="10">
        <v>2064</v>
      </c>
      <c r="L134" s="10">
        <v>1567</v>
      </c>
      <c r="M134" s="10">
        <v>1539</v>
      </c>
      <c r="N134" s="11">
        <v>29922</v>
      </c>
    </row>
    <row r="135" spans="1:14" ht="13.5">
      <c r="A135" s="24" t="s">
        <v>35</v>
      </c>
      <c r="B135" s="10">
        <v>1357</v>
      </c>
      <c r="C135" s="10">
        <v>1453</v>
      </c>
      <c r="D135" s="10">
        <v>1950</v>
      </c>
      <c r="E135" s="10">
        <v>2230</v>
      </c>
      <c r="F135" s="10">
        <v>3675</v>
      </c>
      <c r="G135" s="11">
        <v>3148</v>
      </c>
      <c r="H135" s="10">
        <v>3475</v>
      </c>
      <c r="I135" s="10">
        <v>3743</v>
      </c>
      <c r="J135" s="10">
        <v>3114</v>
      </c>
      <c r="K135" s="10">
        <v>2330</v>
      </c>
      <c r="L135" s="10">
        <v>1536</v>
      </c>
      <c r="M135" s="10">
        <v>1651</v>
      </c>
      <c r="N135" s="11">
        <v>29663</v>
      </c>
    </row>
    <row r="136" spans="1:14" ht="13.5">
      <c r="A136" s="24" t="s">
        <v>36</v>
      </c>
      <c r="B136" s="10">
        <v>1575</v>
      </c>
      <c r="C136" s="10">
        <v>1487</v>
      </c>
      <c r="D136" s="10">
        <v>1829</v>
      </c>
      <c r="E136" s="10">
        <v>2531</v>
      </c>
      <c r="F136" s="10">
        <v>3186</v>
      </c>
      <c r="G136" s="11">
        <v>3112</v>
      </c>
      <c r="H136" s="10">
        <v>3497</v>
      </c>
      <c r="I136" s="10">
        <v>3089</v>
      </c>
      <c r="J136" s="10">
        <v>2791</v>
      </c>
      <c r="K136" s="10">
        <v>2406</v>
      </c>
      <c r="L136" s="10">
        <v>1179</v>
      </c>
      <c r="M136" s="10">
        <v>1401</v>
      </c>
      <c r="N136" s="11">
        <v>28083</v>
      </c>
    </row>
    <row r="137" spans="1:14" ht="13.5">
      <c r="A137" s="24" t="s">
        <v>37</v>
      </c>
      <c r="B137" s="10">
        <v>1276</v>
      </c>
      <c r="C137" s="10">
        <v>1304</v>
      </c>
      <c r="D137" s="10">
        <v>1551</v>
      </c>
      <c r="E137" s="10">
        <v>2167</v>
      </c>
      <c r="F137" s="10">
        <v>2746</v>
      </c>
      <c r="G137" s="11">
        <v>2919</v>
      </c>
      <c r="H137" s="10">
        <v>2494</v>
      </c>
      <c r="I137" s="10">
        <v>3396</v>
      </c>
      <c r="J137" s="10">
        <v>3100</v>
      </c>
      <c r="K137" s="10">
        <v>1985</v>
      </c>
      <c r="L137" s="10">
        <v>1623</v>
      </c>
      <c r="M137" s="10">
        <v>1211</v>
      </c>
      <c r="N137" s="11">
        <v>25771</v>
      </c>
    </row>
    <row r="138" spans="1:14" ht="13.5">
      <c r="A138" s="13" t="s">
        <v>38</v>
      </c>
      <c r="B138" s="11">
        <v>1225</v>
      </c>
      <c r="C138" s="11">
        <v>1424</v>
      </c>
      <c r="D138" s="11">
        <v>1622</v>
      </c>
      <c r="E138" s="11">
        <v>2318</v>
      </c>
      <c r="F138" s="11">
        <v>2892</v>
      </c>
      <c r="G138" s="11">
        <v>2439</v>
      </c>
      <c r="H138" s="11">
        <v>3050</v>
      </c>
      <c r="I138" s="11">
        <v>3419</v>
      </c>
      <c r="J138" s="11">
        <v>2616</v>
      </c>
      <c r="K138" s="11">
        <v>1749</v>
      </c>
      <c r="L138" s="11">
        <v>1158</v>
      </c>
      <c r="M138" s="11">
        <v>1137</v>
      </c>
      <c r="N138" s="11">
        <v>25050</v>
      </c>
    </row>
    <row r="139" spans="1:14" ht="13.5">
      <c r="A139" s="13" t="s">
        <v>39</v>
      </c>
      <c r="B139" s="11">
        <v>1121</v>
      </c>
      <c r="C139" s="11">
        <v>1201</v>
      </c>
      <c r="D139" s="11">
        <v>1458</v>
      </c>
      <c r="E139" s="11">
        <v>1892</v>
      </c>
      <c r="F139" s="11">
        <v>2648</v>
      </c>
      <c r="G139" s="11">
        <v>3254</v>
      </c>
      <c r="H139" s="11">
        <v>2834</v>
      </c>
      <c r="I139" s="11">
        <v>3218</v>
      </c>
      <c r="J139" s="11">
        <v>2696</v>
      </c>
      <c r="K139" s="11">
        <v>1692</v>
      </c>
      <c r="L139" s="11">
        <v>1252</v>
      </c>
      <c r="M139" s="11">
        <v>1172</v>
      </c>
      <c r="N139" s="11">
        <v>24438</v>
      </c>
    </row>
    <row r="140" spans="1:14" ht="13.5">
      <c r="A140" s="13" t="s">
        <v>40</v>
      </c>
      <c r="B140" s="11">
        <v>1290</v>
      </c>
      <c r="C140" s="11">
        <v>1606</v>
      </c>
      <c r="D140" s="11">
        <v>1351</v>
      </c>
      <c r="E140" s="11">
        <v>2026</v>
      </c>
      <c r="F140" s="11">
        <v>2605</v>
      </c>
      <c r="G140" s="11">
        <v>2776</v>
      </c>
      <c r="H140" s="11">
        <v>2701</v>
      </c>
      <c r="I140" s="11">
        <v>2978</v>
      </c>
      <c r="J140" s="11">
        <v>2795</v>
      </c>
      <c r="K140" s="11">
        <v>2055</v>
      </c>
      <c r="L140" s="11">
        <v>1533</v>
      </c>
      <c r="M140" s="11">
        <v>2503</v>
      </c>
      <c r="N140" s="11">
        <v>26219</v>
      </c>
    </row>
    <row r="141" spans="1:14" ht="13.5">
      <c r="A141" s="14" t="s">
        <v>41</v>
      </c>
      <c r="B141" s="27">
        <v>1291</v>
      </c>
      <c r="C141" s="27">
        <v>1062</v>
      </c>
      <c r="D141" s="27">
        <v>1428</v>
      </c>
      <c r="E141" s="27">
        <v>1826</v>
      </c>
      <c r="F141" s="27">
        <v>2946</v>
      </c>
      <c r="G141" s="27">
        <v>2773</v>
      </c>
      <c r="H141" s="27">
        <v>2232</v>
      </c>
      <c r="I141" s="27">
        <v>3612</v>
      </c>
      <c r="J141" s="27">
        <v>2591</v>
      </c>
      <c r="K141" s="27">
        <v>1629</v>
      </c>
      <c r="L141" s="27">
        <v>1310</v>
      </c>
      <c r="M141" s="27">
        <v>1141</v>
      </c>
      <c r="N141" s="29">
        <v>23841</v>
      </c>
    </row>
    <row r="142" spans="1:14" ht="13.5">
      <c r="A142" s="14" t="s">
        <v>42</v>
      </c>
      <c r="B142" s="27">
        <v>1236.3130000000001</v>
      </c>
      <c r="C142" s="27">
        <v>1200.393</v>
      </c>
      <c r="D142" s="27">
        <v>1914.1679999999999</v>
      </c>
      <c r="E142" s="27">
        <v>1880.575</v>
      </c>
      <c r="F142" s="27">
        <v>2461.4360000000001</v>
      </c>
      <c r="G142" s="27">
        <v>2547.85</v>
      </c>
      <c r="H142" s="27">
        <v>2251.1909999999998</v>
      </c>
      <c r="I142" s="27">
        <v>2661.9740000000002</v>
      </c>
      <c r="J142" s="27">
        <v>2636.1120000000001</v>
      </c>
      <c r="K142" s="27">
        <v>1688.625</v>
      </c>
      <c r="L142" s="27">
        <v>1039.829</v>
      </c>
      <c r="M142" s="27">
        <v>1114.1790000000001</v>
      </c>
      <c r="N142" s="29">
        <v>22632.645</v>
      </c>
    </row>
    <row r="143" spans="1:14" ht="13.5">
      <c r="A143" s="14" t="s">
        <v>43</v>
      </c>
      <c r="B143" s="27">
        <v>1005.4349999999999</v>
      </c>
      <c r="C143" s="27">
        <v>997.78499999999997</v>
      </c>
      <c r="D143" s="27">
        <v>1172.9949999999999</v>
      </c>
      <c r="E143" s="27">
        <v>1555.1559999999999</v>
      </c>
      <c r="F143" s="27">
        <v>2199.3510000000001</v>
      </c>
      <c r="G143" s="27">
        <v>2566.9549999999999</v>
      </c>
      <c r="H143" s="27">
        <v>2114.8249999999998</v>
      </c>
      <c r="I143" s="27">
        <v>2457.1610000000001</v>
      </c>
      <c r="J143" s="27">
        <v>2062.6959999999999</v>
      </c>
      <c r="K143" s="27">
        <v>1950.896</v>
      </c>
      <c r="L143" s="27">
        <v>1502.933</v>
      </c>
      <c r="M143" s="27">
        <v>1263.588</v>
      </c>
      <c r="N143" s="27">
        <v>20849.776000000002</v>
      </c>
    </row>
    <row r="144" spans="1:14" ht="13.5">
      <c r="A144" s="14" t="s">
        <v>44</v>
      </c>
      <c r="B144" s="27">
        <v>1025.577</v>
      </c>
      <c r="C144" s="27">
        <v>1041.4269999999999</v>
      </c>
      <c r="D144" s="27">
        <v>1774.6010000000001</v>
      </c>
      <c r="E144" s="27">
        <v>1448.3389999999999</v>
      </c>
      <c r="F144" s="27">
        <v>2146.5540000000001</v>
      </c>
      <c r="G144" s="27">
        <v>2366.1469999999999</v>
      </c>
      <c r="H144" s="27">
        <v>2189.5650000000001</v>
      </c>
      <c r="I144" s="27">
        <v>2554.578</v>
      </c>
      <c r="J144" s="27">
        <v>1999.0650000000001</v>
      </c>
      <c r="K144" s="27">
        <v>1369.413</v>
      </c>
      <c r="L144" s="27">
        <v>976.95500000000004</v>
      </c>
      <c r="M144" s="27">
        <v>1073.1600000000001</v>
      </c>
      <c r="N144" s="27">
        <v>19965.381000000001</v>
      </c>
    </row>
    <row r="145" spans="1:14" ht="13.5">
      <c r="A145" s="14" t="s">
        <v>45</v>
      </c>
      <c r="B145" s="27">
        <v>1425.087</v>
      </c>
      <c r="C145" s="27">
        <v>1465.6220000000001</v>
      </c>
      <c r="D145" s="27">
        <v>1475.6320000000001</v>
      </c>
      <c r="E145" s="27">
        <v>1852.32</v>
      </c>
      <c r="F145" s="27">
        <v>2562.895</v>
      </c>
      <c r="G145" s="27">
        <v>1982.883</v>
      </c>
      <c r="H145" s="27">
        <v>2000.7429999999999</v>
      </c>
      <c r="I145" s="27">
        <v>2635.7440000000001</v>
      </c>
      <c r="J145" s="27">
        <v>2224.7040000000002</v>
      </c>
      <c r="K145" s="27">
        <v>1388.758</v>
      </c>
      <c r="L145" s="27">
        <v>1249.71</v>
      </c>
      <c r="M145" s="27">
        <v>1100.4690000000001</v>
      </c>
      <c r="N145" s="27">
        <v>21364.566999999999</v>
      </c>
    </row>
    <row r="146" spans="1:14" ht="13.5">
      <c r="A146" s="14" t="s">
        <v>57</v>
      </c>
      <c r="B146" s="15">
        <v>1181.3510000000001</v>
      </c>
      <c r="C146" s="15">
        <v>1215.9269999999999</v>
      </c>
      <c r="D146" s="15">
        <v>1412.7629999999999</v>
      </c>
      <c r="E146" s="15">
        <v>1533.943</v>
      </c>
      <c r="F146" s="15">
        <v>2428.6849999999999</v>
      </c>
      <c r="G146" s="15">
        <v>2590.2719999999999</v>
      </c>
      <c r="H146" s="15">
        <v>2152.5680000000002</v>
      </c>
      <c r="I146" s="15">
        <v>3078.1370000000002</v>
      </c>
      <c r="J146" s="15">
        <v>2441.3969999999999</v>
      </c>
      <c r="K146" s="15">
        <v>1435.077</v>
      </c>
      <c r="L146" s="15">
        <v>1121.548</v>
      </c>
      <c r="M146" s="15">
        <v>1167.296</v>
      </c>
      <c r="N146" s="15">
        <v>21758.964</v>
      </c>
    </row>
    <row r="147" spans="1:14" ht="13.5">
      <c r="A147" s="14" t="s">
        <v>58</v>
      </c>
      <c r="B147" s="16">
        <v>1246745</v>
      </c>
      <c r="C147" s="16">
        <v>1194145</v>
      </c>
      <c r="D147" s="16">
        <v>1592510</v>
      </c>
      <c r="E147" s="16">
        <v>2290730</v>
      </c>
      <c r="F147" s="16">
        <v>3034936</v>
      </c>
      <c r="G147" s="16">
        <v>2608093</v>
      </c>
      <c r="H147" s="16">
        <v>2361595</v>
      </c>
      <c r="I147" s="16">
        <v>3357027</v>
      </c>
      <c r="J147" s="16">
        <v>2569168</v>
      </c>
      <c r="K147" s="16">
        <v>1944739</v>
      </c>
      <c r="L147" s="16">
        <v>1294215</v>
      </c>
      <c r="M147" s="16">
        <v>1297215</v>
      </c>
      <c r="N147" s="16">
        <v>24791118</v>
      </c>
    </row>
    <row r="148" spans="1:14" ht="13.5">
      <c r="A148" s="14" t="s">
        <v>59</v>
      </c>
      <c r="B148" s="16">
        <v>1441346</v>
      </c>
      <c r="C148" s="16">
        <v>1297622</v>
      </c>
      <c r="D148" s="16">
        <v>1569644</v>
      </c>
      <c r="E148" s="16">
        <v>1855867</v>
      </c>
      <c r="F148" s="16">
        <v>2617486</v>
      </c>
      <c r="G148" s="16">
        <v>2636549</v>
      </c>
      <c r="H148" s="16">
        <v>2274699</v>
      </c>
      <c r="I148" s="16">
        <v>2649415</v>
      </c>
      <c r="J148" s="16">
        <v>1757050</v>
      </c>
      <c r="K148" s="16">
        <v>1650642</v>
      </c>
      <c r="L148" s="16">
        <v>1217600</v>
      </c>
      <c r="M148" s="16">
        <v>1158546</v>
      </c>
      <c r="N148" s="16">
        <v>22126466</v>
      </c>
    </row>
    <row r="149" spans="1:14" ht="13.5">
      <c r="A149" s="14" t="s">
        <v>60</v>
      </c>
      <c r="B149" s="16">
        <v>1149463</v>
      </c>
      <c r="C149" s="16">
        <v>1126185</v>
      </c>
      <c r="D149" s="16">
        <v>1428247</v>
      </c>
      <c r="E149" s="16">
        <v>1820051</v>
      </c>
      <c r="F149" s="16">
        <v>2247754</v>
      </c>
      <c r="G149" s="16">
        <v>2706576</v>
      </c>
      <c r="H149" s="16">
        <v>2125179</v>
      </c>
      <c r="I149" s="16">
        <v>2784239</v>
      </c>
      <c r="J149" s="16">
        <v>1991372</v>
      </c>
      <c r="K149" s="16">
        <v>1426306</v>
      </c>
      <c r="L149" s="16">
        <v>1613854</v>
      </c>
      <c r="M149" s="16">
        <v>1213711</v>
      </c>
      <c r="N149" s="16">
        <v>21632937</v>
      </c>
    </row>
    <row r="150" spans="1:14" ht="13.5">
      <c r="A150" s="17" t="s">
        <v>61</v>
      </c>
      <c r="B150" s="18">
        <v>1091230</v>
      </c>
      <c r="C150" s="18">
        <v>1490716</v>
      </c>
      <c r="D150" s="18">
        <v>1502548</v>
      </c>
      <c r="E150" s="18">
        <v>1964897</v>
      </c>
      <c r="F150" s="18">
        <v>2709998</v>
      </c>
      <c r="G150" s="18">
        <v>2506425</v>
      </c>
      <c r="H150" s="18">
        <v>1993325</v>
      </c>
      <c r="I150" s="18">
        <v>3141077</v>
      </c>
      <c r="J150" s="18">
        <v>2378710</v>
      </c>
      <c r="K150" s="18">
        <v>1367719</v>
      </c>
      <c r="L150" s="18">
        <v>847800</v>
      </c>
      <c r="M150" s="18">
        <v>993665</v>
      </c>
      <c r="N150" s="18">
        <v>21988110</v>
      </c>
    </row>
    <row r="151" spans="1:14" ht="13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3.5">
      <c r="A152" s="21" t="s">
        <v>64</v>
      </c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5"/>
      <c r="N152" s="5" t="s">
        <v>2</v>
      </c>
    </row>
    <row r="153" spans="1:14" ht="13.5">
      <c r="A153" s="6" t="s">
        <v>3</v>
      </c>
      <c r="B153" s="7" t="s">
        <v>4</v>
      </c>
      <c r="C153" s="7" t="s">
        <v>5</v>
      </c>
      <c r="D153" s="7" t="s">
        <v>6</v>
      </c>
      <c r="E153" s="7" t="s">
        <v>7</v>
      </c>
      <c r="F153" s="7" t="s">
        <v>8</v>
      </c>
      <c r="G153" s="8" t="s">
        <v>9</v>
      </c>
      <c r="H153" s="7" t="s">
        <v>10</v>
      </c>
      <c r="I153" s="7" t="s">
        <v>11</v>
      </c>
      <c r="J153" s="7" t="s">
        <v>12</v>
      </c>
      <c r="K153" s="7" t="s">
        <v>13</v>
      </c>
      <c r="L153" s="7" t="s">
        <v>14</v>
      </c>
      <c r="M153" s="7" t="s">
        <v>15</v>
      </c>
      <c r="N153" s="8" t="s">
        <v>16</v>
      </c>
    </row>
    <row r="154" spans="1:14" ht="13.5">
      <c r="A154" s="24" t="s">
        <v>55</v>
      </c>
      <c r="B154" s="10">
        <v>1249.8969999999999</v>
      </c>
      <c r="C154" s="10">
        <v>1695.261</v>
      </c>
      <c r="D154" s="10">
        <v>2354.8180000000002</v>
      </c>
      <c r="E154" s="10">
        <v>2569.6669999999999</v>
      </c>
      <c r="F154" s="10">
        <v>2969.0149999999999</v>
      </c>
      <c r="G154" s="10">
        <v>2223.5659999999998</v>
      </c>
      <c r="H154" s="10">
        <v>2859.1970000000001</v>
      </c>
      <c r="I154" s="10">
        <v>2347.3850000000002</v>
      </c>
      <c r="J154" s="10">
        <v>2548.239</v>
      </c>
      <c r="K154" s="10">
        <v>2130.4659999999999</v>
      </c>
      <c r="L154" s="10">
        <v>970.73800000000006</v>
      </c>
      <c r="M154" s="10">
        <v>1133.1569999999999</v>
      </c>
      <c r="N154" s="11">
        <v>25051.405999999999</v>
      </c>
    </row>
    <row r="155" spans="1:14" ht="13.5">
      <c r="A155" s="25" t="s">
        <v>18</v>
      </c>
      <c r="B155" s="10">
        <v>1434.259</v>
      </c>
      <c r="C155" s="10">
        <v>1496.0160000000001</v>
      </c>
      <c r="D155" s="10">
        <v>2263.3560000000002</v>
      </c>
      <c r="E155" s="10">
        <v>2451.6990000000001</v>
      </c>
      <c r="F155" s="10">
        <v>2832.9029999999998</v>
      </c>
      <c r="G155" s="10">
        <v>2540.5250000000001</v>
      </c>
      <c r="H155" s="10">
        <v>3083.6010000000001</v>
      </c>
      <c r="I155" s="10">
        <v>2777.8110000000001</v>
      </c>
      <c r="J155" s="10">
        <v>3267.8719999999998</v>
      </c>
      <c r="K155" s="10">
        <v>2256.0039999999999</v>
      </c>
      <c r="L155" s="10">
        <v>1601.721</v>
      </c>
      <c r="M155" s="10">
        <v>1345.45</v>
      </c>
      <c r="N155" s="11">
        <v>27351.217000000004</v>
      </c>
    </row>
    <row r="156" spans="1:14" ht="13.5">
      <c r="A156" s="25" t="s">
        <v>19</v>
      </c>
      <c r="B156" s="10">
        <v>1420.1379999999999</v>
      </c>
      <c r="C156" s="10">
        <v>1868.7080000000001</v>
      </c>
      <c r="D156" s="10">
        <v>2463.0479999999998</v>
      </c>
      <c r="E156" s="10">
        <v>2903.6390000000001</v>
      </c>
      <c r="F156" s="10">
        <v>3478.5010000000002</v>
      </c>
      <c r="G156" s="10">
        <v>3966.5279999999998</v>
      </c>
      <c r="H156" s="10">
        <v>3361.3319999999999</v>
      </c>
      <c r="I156" s="10">
        <v>3009.3589999999999</v>
      </c>
      <c r="J156" s="10">
        <v>3029.9740000000002</v>
      </c>
      <c r="K156" s="10">
        <v>2623.12</v>
      </c>
      <c r="L156" s="10">
        <v>1871.711</v>
      </c>
      <c r="M156" s="10">
        <v>1977.1990000000001</v>
      </c>
      <c r="N156" s="11">
        <v>31973.256999999998</v>
      </c>
    </row>
    <row r="157" spans="1:14" ht="13.5">
      <c r="A157" s="25" t="s">
        <v>20</v>
      </c>
      <c r="B157" s="10">
        <v>1923</v>
      </c>
      <c r="C157" s="10">
        <v>1949</v>
      </c>
      <c r="D157" s="10">
        <v>2334</v>
      </c>
      <c r="E157" s="10">
        <v>3333</v>
      </c>
      <c r="F157" s="10">
        <v>3693</v>
      </c>
      <c r="G157" s="10">
        <v>3524</v>
      </c>
      <c r="H157" s="10">
        <v>3727</v>
      </c>
      <c r="I157" s="10">
        <v>3821</v>
      </c>
      <c r="J157" s="10">
        <v>3491</v>
      </c>
      <c r="K157" s="10">
        <v>2454</v>
      </c>
      <c r="L157" s="10">
        <v>2063</v>
      </c>
      <c r="M157" s="10">
        <v>1915</v>
      </c>
      <c r="N157" s="11">
        <v>34226</v>
      </c>
    </row>
    <row r="158" spans="1:14" ht="13.5">
      <c r="A158" s="25" t="s">
        <v>21</v>
      </c>
      <c r="B158" s="10">
        <v>1962</v>
      </c>
      <c r="C158" s="10">
        <v>2290</v>
      </c>
      <c r="D158" s="10">
        <v>2940</v>
      </c>
      <c r="E158" s="10">
        <v>3632</v>
      </c>
      <c r="F158" s="10">
        <v>3618</v>
      </c>
      <c r="G158" s="10">
        <v>4159</v>
      </c>
      <c r="H158" s="10">
        <v>3508</v>
      </c>
      <c r="I158" s="10">
        <v>3646</v>
      </c>
      <c r="J158" s="10">
        <v>3299</v>
      </c>
      <c r="K158" s="10">
        <v>2958</v>
      </c>
      <c r="L158" s="10">
        <v>2207</v>
      </c>
      <c r="M158" s="10">
        <v>1969</v>
      </c>
      <c r="N158" s="11">
        <v>36187</v>
      </c>
    </row>
    <row r="159" spans="1:14" ht="13.5">
      <c r="A159" s="25" t="s">
        <v>22</v>
      </c>
      <c r="B159" s="10">
        <v>1806</v>
      </c>
      <c r="C159" s="10">
        <v>2259</v>
      </c>
      <c r="D159" s="10">
        <v>2564</v>
      </c>
      <c r="E159" s="10">
        <v>3416</v>
      </c>
      <c r="F159" s="10">
        <v>3450</v>
      </c>
      <c r="G159" s="10">
        <v>3928</v>
      </c>
      <c r="H159" s="10">
        <v>3297</v>
      </c>
      <c r="I159" s="10">
        <v>3731</v>
      </c>
      <c r="J159" s="10">
        <v>3623</v>
      </c>
      <c r="K159" s="10">
        <v>2455</v>
      </c>
      <c r="L159" s="10">
        <v>2290</v>
      </c>
      <c r="M159" s="10">
        <v>2339</v>
      </c>
      <c r="N159" s="11">
        <v>35157</v>
      </c>
    </row>
    <row r="160" spans="1:14" ht="13.5">
      <c r="A160" s="25" t="s">
        <v>23</v>
      </c>
      <c r="B160" s="10">
        <v>1795</v>
      </c>
      <c r="C160" s="10">
        <v>1933</v>
      </c>
      <c r="D160" s="10">
        <v>2839</v>
      </c>
      <c r="E160" s="10">
        <v>3263</v>
      </c>
      <c r="F160" s="10">
        <v>3636</v>
      </c>
      <c r="G160" s="10">
        <v>3751</v>
      </c>
      <c r="H160" s="10">
        <v>3564</v>
      </c>
      <c r="I160" s="10">
        <v>3676</v>
      </c>
      <c r="J160" s="10">
        <v>3424</v>
      </c>
      <c r="K160" s="10">
        <v>2582</v>
      </c>
      <c r="L160" s="10">
        <v>2383</v>
      </c>
      <c r="M160" s="10">
        <v>2367</v>
      </c>
      <c r="N160" s="11">
        <v>35214</v>
      </c>
    </row>
    <row r="161" spans="1:14" ht="13.5">
      <c r="A161" s="25" t="s">
        <v>24</v>
      </c>
      <c r="B161" s="10">
        <v>2012</v>
      </c>
      <c r="C161" s="10">
        <v>2057</v>
      </c>
      <c r="D161" s="10">
        <v>3042</v>
      </c>
      <c r="E161" s="10">
        <v>3102</v>
      </c>
      <c r="F161" s="10">
        <v>4111</v>
      </c>
      <c r="G161" s="10">
        <v>3855</v>
      </c>
      <c r="H161" s="10">
        <v>3567</v>
      </c>
      <c r="I161" s="10">
        <v>3302</v>
      </c>
      <c r="J161" s="10">
        <v>3467</v>
      </c>
      <c r="K161" s="10">
        <v>2614</v>
      </c>
      <c r="L161" s="10">
        <v>2344</v>
      </c>
      <c r="M161" s="10">
        <v>2195</v>
      </c>
      <c r="N161" s="11">
        <v>35667</v>
      </c>
    </row>
    <row r="162" spans="1:14" ht="13.5">
      <c r="A162" s="25" t="s">
        <v>25</v>
      </c>
      <c r="B162" s="10">
        <v>2198</v>
      </c>
      <c r="C162" s="10">
        <v>2508</v>
      </c>
      <c r="D162" s="10">
        <v>2875</v>
      </c>
      <c r="E162" s="10">
        <v>3241</v>
      </c>
      <c r="F162" s="10">
        <v>3689</v>
      </c>
      <c r="G162" s="10">
        <v>3449</v>
      </c>
      <c r="H162" s="10">
        <v>3488</v>
      </c>
      <c r="I162" s="10">
        <v>3523</v>
      </c>
      <c r="J162" s="10">
        <v>3447</v>
      </c>
      <c r="K162" s="10">
        <v>2292</v>
      </c>
      <c r="L162" s="10">
        <v>2150</v>
      </c>
      <c r="M162" s="10">
        <v>2327</v>
      </c>
      <c r="N162" s="11">
        <v>35188</v>
      </c>
    </row>
    <row r="163" spans="1:14" ht="13.5">
      <c r="A163" s="25" t="s">
        <v>26</v>
      </c>
      <c r="B163" s="10">
        <v>2122</v>
      </c>
      <c r="C163" s="10">
        <v>2516</v>
      </c>
      <c r="D163" s="10">
        <v>2628</v>
      </c>
      <c r="E163" s="10">
        <v>3489</v>
      </c>
      <c r="F163" s="10">
        <v>3646</v>
      </c>
      <c r="G163" s="10">
        <v>3847</v>
      </c>
      <c r="H163" s="10">
        <v>3697</v>
      </c>
      <c r="I163" s="10">
        <v>3627</v>
      </c>
      <c r="J163" s="10">
        <v>3634</v>
      </c>
      <c r="K163" s="10">
        <v>3131</v>
      </c>
      <c r="L163" s="10">
        <v>2468</v>
      </c>
      <c r="M163" s="10">
        <v>2437</v>
      </c>
      <c r="N163" s="11">
        <v>37243</v>
      </c>
    </row>
    <row r="164" spans="1:14" ht="13.5">
      <c r="A164" s="24" t="s">
        <v>27</v>
      </c>
      <c r="B164" s="10">
        <v>1948</v>
      </c>
      <c r="C164" s="10">
        <v>2388</v>
      </c>
      <c r="D164" s="10">
        <v>3194</v>
      </c>
      <c r="E164" s="10">
        <v>3866</v>
      </c>
      <c r="F164" s="10">
        <v>3691</v>
      </c>
      <c r="G164" s="10">
        <v>3585</v>
      </c>
      <c r="H164" s="10">
        <v>3179</v>
      </c>
      <c r="I164" s="10">
        <v>3066</v>
      </c>
      <c r="J164" s="10">
        <v>2889</v>
      </c>
      <c r="K164" s="10">
        <v>2290</v>
      </c>
      <c r="L164" s="10">
        <v>2529</v>
      </c>
      <c r="M164" s="10">
        <v>2271</v>
      </c>
      <c r="N164" s="11">
        <v>34894</v>
      </c>
    </row>
    <row r="165" spans="1:14" ht="13.5">
      <c r="A165" s="24" t="s">
        <v>28</v>
      </c>
      <c r="B165" s="10">
        <v>2224</v>
      </c>
      <c r="C165" s="10">
        <v>2249</v>
      </c>
      <c r="D165" s="10">
        <v>3019</v>
      </c>
      <c r="E165" s="10">
        <v>3509</v>
      </c>
      <c r="F165" s="10">
        <v>4119</v>
      </c>
      <c r="G165" s="10">
        <v>3700</v>
      </c>
      <c r="H165" s="10">
        <v>3554</v>
      </c>
      <c r="I165" s="10">
        <v>3830</v>
      </c>
      <c r="J165" s="10">
        <v>3325</v>
      </c>
      <c r="K165" s="10">
        <v>2620</v>
      </c>
      <c r="L165" s="10">
        <v>2307</v>
      </c>
      <c r="M165" s="10">
        <v>2298</v>
      </c>
      <c r="N165" s="11">
        <v>36754</v>
      </c>
    </row>
    <row r="166" spans="1:14" ht="13.5">
      <c r="A166" s="25" t="s">
        <v>29</v>
      </c>
      <c r="B166" s="10">
        <v>2123</v>
      </c>
      <c r="C166" s="10">
        <v>2248</v>
      </c>
      <c r="D166" s="10">
        <v>2761</v>
      </c>
      <c r="E166" s="10">
        <v>2940</v>
      </c>
      <c r="F166" s="10">
        <v>3701</v>
      </c>
      <c r="G166" s="10">
        <v>3460</v>
      </c>
      <c r="H166" s="10">
        <v>3265</v>
      </c>
      <c r="I166" s="10">
        <v>3484</v>
      </c>
      <c r="J166" s="10">
        <v>3040</v>
      </c>
      <c r="K166" s="10">
        <v>2798</v>
      </c>
      <c r="L166" s="10">
        <v>2294</v>
      </c>
      <c r="M166" s="10">
        <v>2410</v>
      </c>
      <c r="N166" s="11">
        <v>34523</v>
      </c>
    </row>
    <row r="167" spans="1:14" ht="13.5">
      <c r="A167" s="25" t="s">
        <v>56</v>
      </c>
      <c r="B167" s="10">
        <v>2101</v>
      </c>
      <c r="C167" s="10">
        <v>2337</v>
      </c>
      <c r="D167" s="10">
        <v>2636</v>
      </c>
      <c r="E167" s="10">
        <v>3276</v>
      </c>
      <c r="F167" s="10">
        <v>3721</v>
      </c>
      <c r="G167" s="10">
        <v>3033</v>
      </c>
      <c r="H167" s="10">
        <v>3104</v>
      </c>
      <c r="I167" s="10">
        <v>2741</v>
      </c>
      <c r="J167" s="10">
        <v>3119</v>
      </c>
      <c r="K167" s="10">
        <v>2587</v>
      </c>
      <c r="L167" s="10">
        <v>2060</v>
      </c>
      <c r="M167" s="10">
        <v>2017</v>
      </c>
      <c r="N167" s="11">
        <v>32734</v>
      </c>
    </row>
    <row r="168" spans="1:14" ht="13.5">
      <c r="A168" s="24" t="s">
        <v>31</v>
      </c>
      <c r="B168" s="10">
        <v>2001</v>
      </c>
      <c r="C168" s="10">
        <v>2018</v>
      </c>
      <c r="D168" s="10">
        <v>2398</v>
      </c>
      <c r="E168" s="10">
        <v>2982</v>
      </c>
      <c r="F168" s="10">
        <v>3275</v>
      </c>
      <c r="G168" s="10">
        <v>3382</v>
      </c>
      <c r="H168" s="10">
        <v>2807</v>
      </c>
      <c r="I168" s="10">
        <v>3074</v>
      </c>
      <c r="J168" s="10">
        <v>2849</v>
      </c>
      <c r="K168" s="10">
        <v>2584</v>
      </c>
      <c r="L168" s="10">
        <v>2081</v>
      </c>
      <c r="M168" s="10">
        <v>1841</v>
      </c>
      <c r="N168" s="11">
        <v>31291</v>
      </c>
    </row>
    <row r="169" spans="1:14" ht="13.5">
      <c r="A169" s="24" t="s">
        <v>32</v>
      </c>
      <c r="B169" s="10">
        <v>1548</v>
      </c>
      <c r="C169" s="10">
        <v>1827</v>
      </c>
      <c r="D169" s="10">
        <v>2234</v>
      </c>
      <c r="E169" s="10">
        <v>2737</v>
      </c>
      <c r="F169" s="10">
        <v>3383</v>
      </c>
      <c r="G169" s="10">
        <v>3123</v>
      </c>
      <c r="H169" s="10">
        <v>3310</v>
      </c>
      <c r="I169" s="10">
        <v>3449</v>
      </c>
      <c r="J169" s="10">
        <v>3034</v>
      </c>
      <c r="K169" s="10">
        <v>2274</v>
      </c>
      <c r="L169" s="10">
        <v>2137</v>
      </c>
      <c r="M169" s="10">
        <v>2079</v>
      </c>
      <c r="N169" s="11">
        <v>31134</v>
      </c>
    </row>
    <row r="170" spans="1:14" ht="13.5">
      <c r="A170" s="24" t="s">
        <v>33</v>
      </c>
      <c r="B170" s="10">
        <v>1964.8309999999999</v>
      </c>
      <c r="C170" s="10">
        <v>2117.9319999999998</v>
      </c>
      <c r="D170" s="10">
        <v>2380.0360000000001</v>
      </c>
      <c r="E170" s="10">
        <v>2901.8270000000002</v>
      </c>
      <c r="F170" s="10">
        <v>3510.1869999999999</v>
      </c>
      <c r="G170" s="11">
        <v>3029.1390000000001</v>
      </c>
      <c r="H170" s="10">
        <v>3090.7579999999998</v>
      </c>
      <c r="I170" s="10">
        <v>3252.9169999999999</v>
      </c>
      <c r="J170" s="10">
        <v>3021.6039999999998</v>
      </c>
      <c r="K170" s="10">
        <v>2474.3049999999998</v>
      </c>
      <c r="L170" s="10">
        <v>2195.2170000000001</v>
      </c>
      <c r="M170" s="10">
        <v>1865.92</v>
      </c>
      <c r="N170" s="11">
        <v>31804.673000000003</v>
      </c>
    </row>
    <row r="171" spans="1:14" ht="13.5">
      <c r="A171" s="24" t="s">
        <v>34</v>
      </c>
      <c r="B171" s="10">
        <v>1656</v>
      </c>
      <c r="C171" s="10">
        <v>1920</v>
      </c>
      <c r="D171" s="10">
        <v>2635</v>
      </c>
      <c r="E171" s="10">
        <v>2840</v>
      </c>
      <c r="F171" s="10">
        <v>3706</v>
      </c>
      <c r="G171" s="11">
        <v>3259</v>
      </c>
      <c r="H171" s="10">
        <v>3256</v>
      </c>
      <c r="I171" s="10">
        <v>3696</v>
      </c>
      <c r="J171" s="10">
        <v>2877</v>
      </c>
      <c r="K171" s="10">
        <v>2571</v>
      </c>
      <c r="L171" s="10">
        <v>1981</v>
      </c>
      <c r="M171" s="10">
        <v>1906</v>
      </c>
      <c r="N171" s="11">
        <v>32304</v>
      </c>
    </row>
    <row r="172" spans="1:14" ht="13.5">
      <c r="A172" s="24" t="s">
        <v>35</v>
      </c>
      <c r="B172" s="10">
        <v>1635</v>
      </c>
      <c r="C172" s="10">
        <v>1726</v>
      </c>
      <c r="D172" s="10">
        <v>2725</v>
      </c>
      <c r="E172" s="10">
        <v>2831</v>
      </c>
      <c r="F172" s="10">
        <v>3358</v>
      </c>
      <c r="G172" s="11">
        <v>2960</v>
      </c>
      <c r="H172" s="10">
        <v>3085</v>
      </c>
      <c r="I172" s="10">
        <v>3170</v>
      </c>
      <c r="J172" s="10">
        <v>2787</v>
      </c>
      <c r="K172" s="10">
        <v>2478</v>
      </c>
      <c r="L172" s="10">
        <v>2176</v>
      </c>
      <c r="M172" s="10">
        <v>1847</v>
      </c>
      <c r="N172" s="11">
        <v>30777</v>
      </c>
    </row>
    <row r="173" spans="1:14" ht="13.5">
      <c r="A173" s="24" t="s">
        <v>36</v>
      </c>
      <c r="B173" s="10">
        <v>1768</v>
      </c>
      <c r="C173" s="10">
        <v>1897</v>
      </c>
      <c r="D173" s="10">
        <v>2379</v>
      </c>
      <c r="E173" s="10">
        <v>2807</v>
      </c>
      <c r="F173" s="10">
        <v>3083</v>
      </c>
      <c r="G173" s="11">
        <v>2802</v>
      </c>
      <c r="H173" s="10">
        <v>2877</v>
      </c>
      <c r="I173" s="10">
        <v>3303</v>
      </c>
      <c r="J173" s="10">
        <v>3091</v>
      </c>
      <c r="K173" s="10">
        <v>2603</v>
      </c>
      <c r="L173" s="10">
        <v>2164</v>
      </c>
      <c r="M173" s="10">
        <v>1601</v>
      </c>
      <c r="N173" s="11">
        <v>30375</v>
      </c>
    </row>
    <row r="174" spans="1:14" ht="13.5">
      <c r="A174" s="24" t="s">
        <v>37</v>
      </c>
      <c r="B174" s="10">
        <v>1732</v>
      </c>
      <c r="C174" s="10">
        <v>1788</v>
      </c>
      <c r="D174" s="10">
        <v>2135</v>
      </c>
      <c r="E174" s="10">
        <v>3128</v>
      </c>
      <c r="F174" s="10">
        <v>3017</v>
      </c>
      <c r="G174" s="11">
        <v>2521</v>
      </c>
      <c r="H174" s="10">
        <v>2742</v>
      </c>
      <c r="I174" s="10">
        <v>2665</v>
      </c>
      <c r="J174" s="10">
        <v>2797</v>
      </c>
      <c r="K174" s="10">
        <v>2266</v>
      </c>
      <c r="L174" s="10">
        <v>1855</v>
      </c>
      <c r="M174" s="10">
        <v>1785</v>
      </c>
      <c r="N174" s="11">
        <v>28433</v>
      </c>
    </row>
    <row r="175" spans="1:14" ht="13.5">
      <c r="A175" s="13" t="s">
        <v>38</v>
      </c>
      <c r="B175" s="11">
        <v>1687</v>
      </c>
      <c r="C175" s="11">
        <v>1826</v>
      </c>
      <c r="D175" s="11">
        <v>2173</v>
      </c>
      <c r="E175" s="11">
        <v>2831</v>
      </c>
      <c r="F175" s="11">
        <v>2835</v>
      </c>
      <c r="G175" s="11">
        <v>2719</v>
      </c>
      <c r="H175" s="11">
        <v>2897</v>
      </c>
      <c r="I175" s="11">
        <v>2795</v>
      </c>
      <c r="J175" s="11">
        <v>2390</v>
      </c>
      <c r="K175" s="11">
        <v>1540</v>
      </c>
      <c r="L175" s="11">
        <v>1603</v>
      </c>
      <c r="M175" s="11">
        <v>1697</v>
      </c>
      <c r="N175" s="11">
        <f>SUM(B175:M175)</f>
        <v>26993</v>
      </c>
    </row>
    <row r="176" spans="1:14" ht="13.5">
      <c r="A176" s="13" t="s">
        <v>39</v>
      </c>
      <c r="B176" s="11">
        <v>1442</v>
      </c>
      <c r="C176" s="11">
        <v>1319</v>
      </c>
      <c r="D176" s="11">
        <v>1875</v>
      </c>
      <c r="E176" s="11">
        <v>2726</v>
      </c>
      <c r="F176" s="11">
        <v>3202</v>
      </c>
      <c r="G176" s="11">
        <v>2936</v>
      </c>
      <c r="H176" s="11">
        <v>2483</v>
      </c>
      <c r="I176" s="11">
        <v>2984</v>
      </c>
      <c r="J176" s="11">
        <v>2548</v>
      </c>
      <c r="K176" s="11">
        <v>1962</v>
      </c>
      <c r="L176" s="11">
        <v>1546</v>
      </c>
      <c r="M176" s="11">
        <v>1722</v>
      </c>
      <c r="N176" s="11">
        <v>26746</v>
      </c>
    </row>
    <row r="177" spans="1:14" ht="13.5">
      <c r="A177" s="13" t="s">
        <v>40</v>
      </c>
      <c r="B177" s="11">
        <v>1316</v>
      </c>
      <c r="C177" s="11">
        <v>1314</v>
      </c>
      <c r="D177" s="11">
        <v>1681</v>
      </c>
      <c r="E177" s="11">
        <v>1982</v>
      </c>
      <c r="F177" s="11">
        <v>2530</v>
      </c>
      <c r="G177" s="11">
        <v>2573</v>
      </c>
      <c r="H177" s="11">
        <v>2300</v>
      </c>
      <c r="I177" s="11">
        <v>2943</v>
      </c>
      <c r="J177" s="11">
        <v>3003</v>
      </c>
      <c r="K177" s="11">
        <v>2294</v>
      </c>
      <c r="L177" s="11">
        <v>1543</v>
      </c>
      <c r="M177" s="11">
        <v>1272</v>
      </c>
      <c r="N177" s="11">
        <v>24751</v>
      </c>
    </row>
    <row r="178" spans="1:14" ht="13.5">
      <c r="A178" s="14" t="s">
        <v>41</v>
      </c>
      <c r="B178" s="15">
        <v>1379</v>
      </c>
      <c r="C178" s="15">
        <v>1495</v>
      </c>
      <c r="D178" s="15">
        <v>2093</v>
      </c>
      <c r="E178" s="15">
        <v>2184</v>
      </c>
      <c r="F178" s="15">
        <v>2883</v>
      </c>
      <c r="G178" s="15">
        <v>2489</v>
      </c>
      <c r="H178" s="15">
        <v>2316</v>
      </c>
      <c r="I178" s="15">
        <v>3014</v>
      </c>
      <c r="J178" s="15">
        <v>2458</v>
      </c>
      <c r="K178" s="15">
        <v>2145</v>
      </c>
      <c r="L178" s="15">
        <v>1602</v>
      </c>
      <c r="M178" s="15">
        <v>1559</v>
      </c>
      <c r="N178" s="15">
        <v>25618</v>
      </c>
    </row>
    <row r="179" spans="1:14" ht="13.5">
      <c r="A179" s="14" t="s">
        <v>42</v>
      </c>
      <c r="B179" s="27">
        <v>1306.586</v>
      </c>
      <c r="C179" s="27">
        <v>1449.5630000000001</v>
      </c>
      <c r="D179" s="27">
        <v>2055.5430000000001</v>
      </c>
      <c r="E179" s="27">
        <v>2319.2139999999999</v>
      </c>
      <c r="F179" s="27">
        <v>2923.7449999999999</v>
      </c>
      <c r="G179" s="27">
        <v>2217.6379999999999</v>
      </c>
      <c r="H179" s="27">
        <v>2737.2350000000001</v>
      </c>
      <c r="I179" s="15">
        <v>2636.1210000000001</v>
      </c>
      <c r="J179" s="15">
        <v>2708.2040000000002</v>
      </c>
      <c r="K179" s="15">
        <v>1780.8219999999999</v>
      </c>
      <c r="L179" s="15">
        <v>1301.095</v>
      </c>
      <c r="M179" s="15">
        <v>1491.7670000000001</v>
      </c>
      <c r="N179" s="15">
        <v>24927.532999999999</v>
      </c>
    </row>
    <row r="180" spans="1:14" ht="13.5">
      <c r="A180" s="14" t="s">
        <v>43</v>
      </c>
      <c r="B180" s="27">
        <v>1482.779</v>
      </c>
      <c r="C180" s="27">
        <v>1345.1389999999999</v>
      </c>
      <c r="D180" s="27">
        <v>1801.24</v>
      </c>
      <c r="E180" s="27">
        <v>2468.6089999999999</v>
      </c>
      <c r="F180" s="27">
        <v>2899.7159999999999</v>
      </c>
      <c r="G180" s="27">
        <v>2690.5369999999998</v>
      </c>
      <c r="H180" s="27">
        <v>2416.1689999999999</v>
      </c>
      <c r="I180" s="15">
        <v>2459.3000000000002</v>
      </c>
      <c r="J180" s="15">
        <v>2747.1</v>
      </c>
      <c r="K180" s="15">
        <v>2061.8719999999998</v>
      </c>
      <c r="L180" s="15">
        <v>1340.079</v>
      </c>
      <c r="M180" s="15">
        <v>1499.501</v>
      </c>
      <c r="N180" s="15">
        <v>25212.041000000001</v>
      </c>
    </row>
    <row r="181" spans="1:14" ht="13.5">
      <c r="A181" s="14" t="s">
        <v>44</v>
      </c>
      <c r="B181" s="27">
        <v>1398.133</v>
      </c>
      <c r="C181" s="27">
        <v>1310.5909999999999</v>
      </c>
      <c r="D181" s="27">
        <v>1881.806</v>
      </c>
      <c r="E181" s="27">
        <v>2219.9299999999998</v>
      </c>
      <c r="F181" s="27">
        <v>2831.3789999999999</v>
      </c>
      <c r="G181" s="27">
        <v>2546.1559999999999</v>
      </c>
      <c r="H181" s="27">
        <v>2771.4969999999998</v>
      </c>
      <c r="I181" s="15">
        <v>2738.15</v>
      </c>
      <c r="J181" s="15">
        <v>2638.3789999999999</v>
      </c>
      <c r="K181" s="15">
        <v>1725.8119999999999</v>
      </c>
      <c r="L181" s="15">
        <v>1369.481</v>
      </c>
      <c r="M181" s="15">
        <v>1418.5</v>
      </c>
      <c r="N181" s="15">
        <v>24849.813999999998</v>
      </c>
    </row>
    <row r="182" spans="1:14" ht="13.5">
      <c r="A182" s="14" t="s">
        <v>45</v>
      </c>
      <c r="B182" s="27">
        <v>1502.604</v>
      </c>
      <c r="C182" s="27">
        <v>1520.249</v>
      </c>
      <c r="D182" s="27">
        <v>2008.125</v>
      </c>
      <c r="E182" s="27">
        <v>2457.8649999999998</v>
      </c>
      <c r="F182" s="27">
        <v>2618.0709999999999</v>
      </c>
      <c r="G182" s="27">
        <v>2233.194</v>
      </c>
      <c r="H182" s="27">
        <v>2495.1320000000001</v>
      </c>
      <c r="I182" s="15">
        <v>3074.154</v>
      </c>
      <c r="J182" s="15">
        <v>2520.0030000000002</v>
      </c>
      <c r="K182" s="15">
        <v>1863.7529999999999</v>
      </c>
      <c r="L182" s="15">
        <v>1462.866</v>
      </c>
      <c r="M182" s="15">
        <v>1425.2919999999999</v>
      </c>
      <c r="N182" s="15">
        <v>25181.308000000001</v>
      </c>
    </row>
    <row r="183" spans="1:14" ht="13.5">
      <c r="A183" s="14" t="s">
        <v>57</v>
      </c>
      <c r="B183" s="15">
        <v>1399.75</v>
      </c>
      <c r="C183" s="15">
        <v>1533.2190000000001</v>
      </c>
      <c r="D183" s="15">
        <v>1751.356</v>
      </c>
      <c r="E183" s="15">
        <v>2058.17</v>
      </c>
      <c r="F183" s="15">
        <v>2739.3229999999999</v>
      </c>
      <c r="G183" s="15">
        <v>2513.982</v>
      </c>
      <c r="H183" s="15">
        <v>2616.4830000000002</v>
      </c>
      <c r="I183" s="15">
        <v>2937.2539999999999</v>
      </c>
      <c r="J183" s="15">
        <v>2441.5729999999999</v>
      </c>
      <c r="K183" s="15">
        <v>1777.761</v>
      </c>
      <c r="L183" s="15">
        <v>1385.884</v>
      </c>
      <c r="M183" s="15">
        <v>1400.144</v>
      </c>
      <c r="N183" s="15">
        <v>24554.899000000001</v>
      </c>
    </row>
    <row r="184" spans="1:14" ht="13.5">
      <c r="A184" s="14" t="s">
        <v>58</v>
      </c>
      <c r="B184" s="16">
        <v>1468871</v>
      </c>
      <c r="C184" s="16">
        <v>1490829</v>
      </c>
      <c r="D184" s="16">
        <v>1930529</v>
      </c>
      <c r="E184" s="16">
        <v>2256693</v>
      </c>
      <c r="F184" s="16">
        <v>2796858</v>
      </c>
      <c r="G184" s="16">
        <v>2362259</v>
      </c>
      <c r="H184" s="16">
        <v>2863000</v>
      </c>
      <c r="I184" s="16">
        <v>2741998</v>
      </c>
      <c r="J184" s="16">
        <v>2220260</v>
      </c>
      <c r="K184" s="16">
        <v>1744639</v>
      </c>
      <c r="L184" s="16">
        <v>1393535</v>
      </c>
      <c r="M184" s="16">
        <v>1613629</v>
      </c>
      <c r="N184" s="16">
        <v>24883100</v>
      </c>
    </row>
    <row r="185" spans="1:14" ht="13.5">
      <c r="A185" s="14" t="s">
        <v>59</v>
      </c>
      <c r="B185" s="16">
        <v>1648788</v>
      </c>
      <c r="C185" s="16">
        <v>1515028</v>
      </c>
      <c r="D185" s="16">
        <v>1932343</v>
      </c>
      <c r="E185" s="16">
        <v>2124817</v>
      </c>
      <c r="F185" s="16">
        <v>2708918</v>
      </c>
      <c r="G185" s="16">
        <v>2436036</v>
      </c>
      <c r="H185" s="16">
        <v>2595460</v>
      </c>
      <c r="I185" s="16">
        <v>2344630</v>
      </c>
      <c r="J185" s="16">
        <v>2091024</v>
      </c>
      <c r="K185" s="16">
        <v>1675890</v>
      </c>
      <c r="L185" s="16">
        <v>1290773</v>
      </c>
      <c r="M185" s="16">
        <v>1311593</v>
      </c>
      <c r="N185" s="16">
        <v>23675300</v>
      </c>
    </row>
    <row r="186" spans="1:14" ht="13.5">
      <c r="A186" s="14" t="s">
        <v>60</v>
      </c>
      <c r="B186" s="16">
        <v>1502386</v>
      </c>
      <c r="C186" s="16">
        <v>1461244</v>
      </c>
      <c r="D186" s="16">
        <v>1741000</v>
      </c>
      <c r="E186" s="16">
        <v>2002163</v>
      </c>
      <c r="F186" s="16">
        <v>2694112</v>
      </c>
      <c r="G186" s="16">
        <v>2453755</v>
      </c>
      <c r="H186" s="16">
        <v>2145620</v>
      </c>
      <c r="I186" s="16">
        <v>2446233</v>
      </c>
      <c r="J186" s="16">
        <v>2077925</v>
      </c>
      <c r="K186" s="16">
        <v>1873603</v>
      </c>
      <c r="L186" s="16">
        <v>1349634</v>
      </c>
      <c r="M186" s="16">
        <v>1455120</v>
      </c>
      <c r="N186" s="16">
        <v>23202795</v>
      </c>
    </row>
    <row r="187" spans="1:14" ht="13.5">
      <c r="A187" s="17" t="s">
        <v>61</v>
      </c>
      <c r="B187" s="30">
        <v>1472</v>
      </c>
      <c r="C187" s="30">
        <v>1527</v>
      </c>
      <c r="D187" s="30">
        <v>2060</v>
      </c>
      <c r="E187" s="30">
        <v>2222</v>
      </c>
      <c r="F187" s="30">
        <v>2509</v>
      </c>
      <c r="G187" s="30">
        <v>2195</v>
      </c>
      <c r="H187" s="30">
        <v>2188</v>
      </c>
      <c r="I187" s="30">
        <v>2664</v>
      </c>
      <c r="J187" s="30">
        <v>2088</v>
      </c>
      <c r="K187" s="30">
        <v>1450</v>
      </c>
      <c r="L187" s="30">
        <v>1283</v>
      </c>
      <c r="M187" s="30">
        <v>1421</v>
      </c>
      <c r="N187" s="30">
        <v>23079</v>
      </c>
    </row>
    <row r="188" spans="1:14" ht="13.5">
      <c r="A188" s="19" t="s">
        <v>65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ht="13.5">
      <c r="A189" s="19" t="s">
        <v>66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.5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.5">
      <c r="A191" s="3" t="s">
        <v>67</v>
      </c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5"/>
      <c r="N191" s="5" t="s">
        <v>2</v>
      </c>
    </row>
    <row r="192" spans="1:14" ht="13.5">
      <c r="A192" s="6" t="s">
        <v>3</v>
      </c>
      <c r="B192" s="7" t="s">
        <v>4</v>
      </c>
      <c r="C192" s="7" t="s">
        <v>5</v>
      </c>
      <c r="D192" s="7" t="s">
        <v>6</v>
      </c>
      <c r="E192" s="7" t="s">
        <v>7</v>
      </c>
      <c r="F192" s="7" t="s">
        <v>8</v>
      </c>
      <c r="G192" s="8" t="s">
        <v>9</v>
      </c>
      <c r="H192" s="7" t="s">
        <v>10</v>
      </c>
      <c r="I192" s="7" t="s">
        <v>11</v>
      </c>
      <c r="J192" s="7" t="s">
        <v>12</v>
      </c>
      <c r="K192" s="7" t="s">
        <v>13</v>
      </c>
      <c r="L192" s="7" t="s">
        <v>14</v>
      </c>
      <c r="M192" s="7" t="s">
        <v>15</v>
      </c>
      <c r="N192" s="8" t="s">
        <v>16</v>
      </c>
    </row>
    <row r="193" spans="1:14" ht="13.5">
      <c r="A193" s="24" t="s">
        <v>17</v>
      </c>
      <c r="B193" s="10">
        <v>4340.6869999999999</v>
      </c>
      <c r="C193" s="10">
        <v>3915.7080000000001</v>
      </c>
      <c r="D193" s="10">
        <v>2980.4580000000001</v>
      </c>
      <c r="E193" s="10">
        <v>2234.576</v>
      </c>
      <c r="F193" s="10">
        <v>2570.8989999999999</v>
      </c>
      <c r="G193" s="10">
        <v>1818.5039999999999</v>
      </c>
      <c r="H193" s="10">
        <v>1402.318</v>
      </c>
      <c r="I193" s="10">
        <v>1418.3779999999999</v>
      </c>
      <c r="J193" s="10">
        <v>1280.729</v>
      </c>
      <c r="K193" s="10">
        <v>3808.7269999999999</v>
      </c>
      <c r="L193" s="10">
        <v>4404.2579999999998</v>
      </c>
      <c r="M193" s="10">
        <v>5911.02</v>
      </c>
      <c r="N193" s="11">
        <v>36086.262000000002</v>
      </c>
    </row>
    <row r="194" spans="1:14" ht="13.5">
      <c r="A194" s="25" t="s">
        <v>18</v>
      </c>
      <c r="B194" s="10">
        <v>3828.6370000000002</v>
      </c>
      <c r="C194" s="10">
        <v>3387.6669999999999</v>
      </c>
      <c r="D194" s="10">
        <v>3040.6869999999999</v>
      </c>
      <c r="E194" s="10">
        <v>2357.0740000000001</v>
      </c>
      <c r="F194" s="10">
        <v>2666.261</v>
      </c>
      <c r="G194" s="10">
        <v>1559.5509999999999</v>
      </c>
      <c r="H194" s="10">
        <v>1695.8889999999999</v>
      </c>
      <c r="I194" s="10">
        <v>1773.1379999999999</v>
      </c>
      <c r="J194" s="10">
        <v>2505.2930000000001</v>
      </c>
      <c r="K194" s="10">
        <v>5168.0349999999999</v>
      </c>
      <c r="L194" s="10">
        <v>4740.7939999999999</v>
      </c>
      <c r="M194" s="10">
        <v>5258.6019999999999</v>
      </c>
      <c r="N194" s="11">
        <v>37981.627999999997</v>
      </c>
    </row>
    <row r="195" spans="1:14" ht="13.5">
      <c r="A195" s="25" t="s">
        <v>19</v>
      </c>
      <c r="B195" s="10">
        <v>4457.4530000000004</v>
      </c>
      <c r="C195" s="10">
        <v>4083.5529999999999</v>
      </c>
      <c r="D195" s="10">
        <v>3331.7930000000001</v>
      </c>
      <c r="E195" s="10">
        <v>3103.9279999999999</v>
      </c>
      <c r="F195" s="10">
        <v>3691.7570000000001</v>
      </c>
      <c r="G195" s="10">
        <v>2335.1709999999998</v>
      </c>
      <c r="H195" s="10">
        <v>2118.069</v>
      </c>
      <c r="I195" s="10">
        <v>2448.6509999999998</v>
      </c>
      <c r="J195" s="10">
        <v>3160.866</v>
      </c>
      <c r="K195" s="10">
        <v>6614.9989999999998</v>
      </c>
      <c r="L195" s="10">
        <v>6483.4719999999998</v>
      </c>
      <c r="M195" s="10">
        <v>7647.6880000000001</v>
      </c>
      <c r="N195" s="11">
        <v>49477.400000000009</v>
      </c>
    </row>
    <row r="196" spans="1:14" ht="13.5">
      <c r="A196" s="25" t="s">
        <v>20</v>
      </c>
      <c r="B196" s="10">
        <v>4446</v>
      </c>
      <c r="C196" s="10">
        <v>5074</v>
      </c>
      <c r="D196" s="10">
        <v>4710</v>
      </c>
      <c r="E196" s="10">
        <v>4096</v>
      </c>
      <c r="F196" s="10">
        <v>3076</v>
      </c>
      <c r="G196" s="10">
        <v>2580</v>
      </c>
      <c r="H196" s="10">
        <v>2444</v>
      </c>
      <c r="I196" s="10">
        <v>2736</v>
      </c>
      <c r="J196" s="10">
        <v>3628</v>
      </c>
      <c r="K196" s="10">
        <v>5829</v>
      </c>
      <c r="L196" s="10">
        <v>6101</v>
      </c>
      <c r="M196" s="10">
        <v>6469</v>
      </c>
      <c r="N196" s="11">
        <v>51188</v>
      </c>
    </row>
    <row r="197" spans="1:14" ht="13.5">
      <c r="A197" s="25" t="s">
        <v>21</v>
      </c>
      <c r="B197" s="10">
        <v>5165</v>
      </c>
      <c r="C197" s="10">
        <v>4982</v>
      </c>
      <c r="D197" s="10">
        <v>4113</v>
      </c>
      <c r="E197" s="10">
        <v>3603</v>
      </c>
      <c r="F197" s="10">
        <v>3656</v>
      </c>
      <c r="G197" s="10">
        <v>2885</v>
      </c>
      <c r="H197" s="10">
        <v>2870</v>
      </c>
      <c r="I197" s="10">
        <v>2858</v>
      </c>
      <c r="J197" s="10">
        <v>3794</v>
      </c>
      <c r="K197" s="10">
        <v>7117</v>
      </c>
      <c r="L197" s="10">
        <v>5734</v>
      </c>
      <c r="M197" s="10">
        <v>6057</v>
      </c>
      <c r="N197" s="11">
        <v>52835</v>
      </c>
    </row>
    <row r="198" spans="1:14" ht="13.5">
      <c r="A198" s="25" t="s">
        <v>22</v>
      </c>
      <c r="B198" s="10">
        <v>4602</v>
      </c>
      <c r="C198" s="10">
        <v>4754</v>
      </c>
      <c r="D198" s="10">
        <v>4540</v>
      </c>
      <c r="E198" s="10">
        <v>4644</v>
      </c>
      <c r="F198" s="10">
        <v>3763</v>
      </c>
      <c r="G198" s="10">
        <v>3283</v>
      </c>
      <c r="H198" s="10">
        <v>3113</v>
      </c>
      <c r="I198" s="10">
        <v>3599</v>
      </c>
      <c r="J198" s="10">
        <v>4208</v>
      </c>
      <c r="K198" s="10">
        <v>5920</v>
      </c>
      <c r="L198" s="10">
        <v>5897</v>
      </c>
      <c r="M198" s="10">
        <v>6327</v>
      </c>
      <c r="N198" s="11">
        <v>54650</v>
      </c>
    </row>
    <row r="199" spans="1:14" ht="13.5">
      <c r="A199" s="25" t="s">
        <v>23</v>
      </c>
      <c r="B199" s="10">
        <v>4726</v>
      </c>
      <c r="C199" s="10">
        <v>4637</v>
      </c>
      <c r="D199" s="10">
        <v>4616</v>
      </c>
      <c r="E199" s="10">
        <v>4134</v>
      </c>
      <c r="F199" s="10">
        <v>3696</v>
      </c>
      <c r="G199" s="10">
        <v>3832</v>
      </c>
      <c r="H199" s="10">
        <v>3113</v>
      </c>
      <c r="I199" s="10">
        <v>3599</v>
      </c>
      <c r="J199" s="10">
        <v>4208</v>
      </c>
      <c r="K199" s="10">
        <v>5920</v>
      </c>
      <c r="L199" s="10">
        <v>5897</v>
      </c>
      <c r="M199" s="10">
        <v>6327</v>
      </c>
      <c r="N199" s="11">
        <v>54650</v>
      </c>
    </row>
    <row r="200" spans="1:14" ht="13.5">
      <c r="A200" s="25" t="s">
        <v>24</v>
      </c>
      <c r="B200" s="10">
        <v>4485</v>
      </c>
      <c r="C200" s="10">
        <v>4268</v>
      </c>
      <c r="D200" s="10">
        <v>4689</v>
      </c>
      <c r="E200" s="10">
        <v>3539</v>
      </c>
      <c r="F200" s="10">
        <v>3674</v>
      </c>
      <c r="G200" s="10">
        <v>3456</v>
      </c>
      <c r="H200" s="10">
        <v>3750</v>
      </c>
      <c r="I200" s="10">
        <v>3373</v>
      </c>
      <c r="J200" s="10">
        <v>3870</v>
      </c>
      <c r="K200" s="10">
        <v>6384</v>
      </c>
      <c r="L200" s="10">
        <v>6463</v>
      </c>
      <c r="M200" s="10">
        <v>6336</v>
      </c>
      <c r="N200" s="11">
        <v>55819</v>
      </c>
    </row>
    <row r="201" spans="1:14" ht="13.5">
      <c r="A201" s="25" t="s">
        <v>25</v>
      </c>
      <c r="B201" s="10">
        <v>4497</v>
      </c>
      <c r="C201" s="10">
        <v>4181</v>
      </c>
      <c r="D201" s="10">
        <v>4269</v>
      </c>
      <c r="E201" s="10">
        <v>4006</v>
      </c>
      <c r="F201" s="10">
        <v>4173</v>
      </c>
      <c r="G201" s="10">
        <v>3461</v>
      </c>
      <c r="H201" s="10">
        <v>3768</v>
      </c>
      <c r="I201" s="10">
        <v>3391</v>
      </c>
      <c r="J201" s="10">
        <v>3946</v>
      </c>
      <c r="K201" s="10">
        <v>6459</v>
      </c>
      <c r="L201" s="10">
        <v>5686</v>
      </c>
      <c r="M201" s="10">
        <v>6104</v>
      </c>
      <c r="N201" s="11">
        <v>53465</v>
      </c>
    </row>
    <row r="202" spans="1:14" ht="13.5">
      <c r="A202" s="25" t="s">
        <v>26</v>
      </c>
      <c r="B202" s="10">
        <v>4565</v>
      </c>
      <c r="C202" s="10">
        <v>4791</v>
      </c>
      <c r="D202" s="10">
        <v>4730</v>
      </c>
      <c r="E202" s="10">
        <v>3825</v>
      </c>
      <c r="F202" s="10">
        <v>3442</v>
      </c>
      <c r="G202" s="10">
        <v>3216</v>
      </c>
      <c r="H202" s="10">
        <v>3988</v>
      </c>
      <c r="I202" s="10">
        <v>3697</v>
      </c>
      <c r="J202" s="10">
        <v>4537</v>
      </c>
      <c r="K202" s="10">
        <v>6852</v>
      </c>
      <c r="L202" s="10">
        <v>5381</v>
      </c>
      <c r="M202" s="10">
        <v>6144</v>
      </c>
      <c r="N202" s="11">
        <v>55185</v>
      </c>
    </row>
    <row r="203" spans="1:14" ht="13.5">
      <c r="A203" s="24" t="s">
        <v>27</v>
      </c>
      <c r="B203" s="10">
        <v>4060</v>
      </c>
      <c r="C203" s="10">
        <v>4088</v>
      </c>
      <c r="D203" s="10">
        <v>4213</v>
      </c>
      <c r="E203" s="10">
        <v>3996</v>
      </c>
      <c r="F203" s="10">
        <v>3525</v>
      </c>
      <c r="G203" s="10">
        <v>3512</v>
      </c>
      <c r="H203" s="10">
        <v>3869</v>
      </c>
      <c r="I203" s="10">
        <v>3594</v>
      </c>
      <c r="J203" s="10">
        <v>4285</v>
      </c>
      <c r="K203" s="10">
        <v>6834</v>
      </c>
      <c r="L203" s="10">
        <v>5631</v>
      </c>
      <c r="M203" s="10">
        <v>6160</v>
      </c>
      <c r="N203" s="11">
        <v>54942</v>
      </c>
    </row>
    <row r="204" spans="1:14" ht="13.5">
      <c r="A204" s="24" t="s">
        <v>28</v>
      </c>
      <c r="B204" s="10">
        <v>4204</v>
      </c>
      <c r="C204" s="10">
        <v>4503</v>
      </c>
      <c r="D204" s="10">
        <v>4414</v>
      </c>
      <c r="E204" s="10">
        <v>4669</v>
      </c>
      <c r="F204" s="10">
        <v>3455</v>
      </c>
      <c r="G204" s="10">
        <v>3609</v>
      </c>
      <c r="H204" s="10">
        <v>3701</v>
      </c>
      <c r="I204" s="10">
        <v>3788</v>
      </c>
      <c r="J204" s="10">
        <v>4700</v>
      </c>
      <c r="K204" s="10">
        <v>6486</v>
      </c>
      <c r="L204" s="10">
        <v>6204</v>
      </c>
      <c r="M204" s="10">
        <v>5735</v>
      </c>
      <c r="N204" s="11">
        <v>54009</v>
      </c>
    </row>
    <row r="205" spans="1:14" ht="13.5">
      <c r="A205" s="25" t="s">
        <v>29</v>
      </c>
      <c r="B205" s="10">
        <v>4697</v>
      </c>
      <c r="C205" s="10">
        <v>4825</v>
      </c>
      <c r="D205" s="10">
        <v>4208</v>
      </c>
      <c r="E205" s="10">
        <v>3926</v>
      </c>
      <c r="F205" s="10">
        <v>3690</v>
      </c>
      <c r="G205" s="10">
        <v>3582</v>
      </c>
      <c r="H205" s="10">
        <v>3405</v>
      </c>
      <c r="I205" s="10">
        <v>3620</v>
      </c>
      <c r="J205" s="10">
        <v>4115</v>
      </c>
      <c r="K205" s="10">
        <v>5372</v>
      </c>
      <c r="L205" s="10">
        <v>4966</v>
      </c>
      <c r="M205" s="10">
        <v>5840</v>
      </c>
      <c r="N205" s="11">
        <v>52171</v>
      </c>
    </row>
    <row r="206" spans="1:14" ht="13.5">
      <c r="A206" s="25" t="s">
        <v>56</v>
      </c>
      <c r="B206" s="10">
        <v>4435</v>
      </c>
      <c r="C206" s="10">
        <v>4924</v>
      </c>
      <c r="D206" s="10">
        <v>4385</v>
      </c>
      <c r="E206" s="10">
        <v>3966</v>
      </c>
      <c r="F206" s="10">
        <v>4020</v>
      </c>
      <c r="G206" s="10">
        <v>3427</v>
      </c>
      <c r="H206" s="10">
        <v>3891</v>
      </c>
      <c r="I206" s="10">
        <v>3932</v>
      </c>
      <c r="J206" s="10">
        <v>5039</v>
      </c>
      <c r="K206" s="10">
        <v>6037</v>
      </c>
      <c r="L206" s="10">
        <v>5272</v>
      </c>
      <c r="M206" s="10">
        <v>5724</v>
      </c>
      <c r="N206" s="11">
        <v>55051</v>
      </c>
    </row>
    <row r="207" spans="1:14" ht="13.5">
      <c r="A207" s="24" t="s">
        <v>31</v>
      </c>
      <c r="B207" s="10">
        <v>4907</v>
      </c>
      <c r="C207" s="10">
        <v>4510</v>
      </c>
      <c r="D207" s="10">
        <v>4367</v>
      </c>
      <c r="E207" s="10">
        <v>4066</v>
      </c>
      <c r="F207" s="10">
        <v>3710</v>
      </c>
      <c r="G207" s="10">
        <v>3647</v>
      </c>
      <c r="H207" s="10">
        <v>3647</v>
      </c>
      <c r="I207" s="10">
        <v>3601</v>
      </c>
      <c r="J207" s="10">
        <v>4671</v>
      </c>
      <c r="K207" s="10">
        <v>6445</v>
      </c>
      <c r="L207" s="10">
        <v>5321</v>
      </c>
      <c r="M207" s="10">
        <v>5659</v>
      </c>
      <c r="N207" s="11">
        <v>54551</v>
      </c>
    </row>
    <row r="208" spans="1:14" ht="13.5">
      <c r="A208" s="24" t="s">
        <v>32</v>
      </c>
      <c r="B208" s="10">
        <v>4548</v>
      </c>
      <c r="C208" s="10">
        <v>4313</v>
      </c>
      <c r="D208" s="10">
        <v>3682</v>
      </c>
      <c r="E208" s="10">
        <v>3975</v>
      </c>
      <c r="F208" s="10">
        <v>3692</v>
      </c>
      <c r="G208" s="10">
        <v>4239</v>
      </c>
      <c r="H208" s="10">
        <v>3757</v>
      </c>
      <c r="I208" s="10">
        <v>3614</v>
      </c>
      <c r="J208" s="10">
        <v>4297</v>
      </c>
      <c r="K208" s="10">
        <v>5882</v>
      </c>
      <c r="L208" s="10">
        <v>4911</v>
      </c>
      <c r="M208" s="10">
        <v>5419</v>
      </c>
      <c r="N208" s="11">
        <v>52329</v>
      </c>
    </row>
    <row r="209" spans="1:14" ht="13.5">
      <c r="A209" s="24" t="s">
        <v>33</v>
      </c>
      <c r="B209" s="10">
        <v>4598.6099999999997</v>
      </c>
      <c r="C209" s="10">
        <v>4381.7929999999997</v>
      </c>
      <c r="D209" s="10">
        <v>4242.1549999999997</v>
      </c>
      <c r="E209" s="10">
        <v>3790.6880000000001</v>
      </c>
      <c r="F209" s="10">
        <v>3758.3629999999998</v>
      </c>
      <c r="G209" s="11">
        <v>3739.328</v>
      </c>
      <c r="H209" s="10">
        <v>4040.0010000000002</v>
      </c>
      <c r="I209" s="10">
        <v>3294.13</v>
      </c>
      <c r="J209" s="10">
        <v>4374.2569999999996</v>
      </c>
      <c r="K209" s="10">
        <v>6390.9989999999998</v>
      </c>
      <c r="L209" s="10">
        <v>5662.73</v>
      </c>
      <c r="M209" s="10">
        <v>5818.7280000000001</v>
      </c>
      <c r="N209" s="11">
        <v>54091.782000000007</v>
      </c>
    </row>
    <row r="210" spans="1:14" ht="13.5">
      <c r="A210" s="24" t="s">
        <v>34</v>
      </c>
      <c r="B210" s="10">
        <v>5092</v>
      </c>
      <c r="C210" s="10">
        <v>5198</v>
      </c>
      <c r="D210" s="10">
        <v>4493</v>
      </c>
      <c r="E210" s="10">
        <v>4185</v>
      </c>
      <c r="F210" s="10">
        <v>4078</v>
      </c>
      <c r="G210" s="11">
        <v>3284</v>
      </c>
      <c r="H210" s="10">
        <v>3727</v>
      </c>
      <c r="I210" s="10">
        <v>4099</v>
      </c>
      <c r="J210" s="10">
        <v>4607</v>
      </c>
      <c r="K210" s="10">
        <v>6619</v>
      </c>
      <c r="L210" s="10">
        <v>5460</v>
      </c>
      <c r="M210" s="10">
        <v>5709</v>
      </c>
      <c r="N210" s="11">
        <v>56552</v>
      </c>
    </row>
    <row r="211" spans="1:14" ht="13.5">
      <c r="A211" s="24" t="s">
        <v>35</v>
      </c>
      <c r="B211" s="10">
        <v>4681</v>
      </c>
      <c r="C211" s="10">
        <v>4602</v>
      </c>
      <c r="D211" s="10">
        <v>4534</v>
      </c>
      <c r="E211" s="10">
        <v>4002</v>
      </c>
      <c r="F211" s="10">
        <v>4299</v>
      </c>
      <c r="G211" s="11">
        <v>4056</v>
      </c>
      <c r="H211" s="10">
        <v>3603</v>
      </c>
      <c r="I211" s="10">
        <v>4301</v>
      </c>
      <c r="J211" s="10">
        <v>4750</v>
      </c>
      <c r="K211" s="10">
        <v>7211</v>
      </c>
      <c r="L211" s="10">
        <v>5604</v>
      </c>
      <c r="M211" s="10">
        <v>5769</v>
      </c>
      <c r="N211" s="11">
        <v>57413</v>
      </c>
    </row>
    <row r="212" spans="1:14" ht="13.5">
      <c r="A212" s="24" t="s">
        <v>36</v>
      </c>
      <c r="B212" s="10">
        <v>5123</v>
      </c>
      <c r="C212" s="10">
        <v>4878</v>
      </c>
      <c r="D212" s="10">
        <v>4497</v>
      </c>
      <c r="E212" s="10">
        <v>4129</v>
      </c>
      <c r="F212" s="10">
        <v>3648</v>
      </c>
      <c r="G212" s="11">
        <v>3633</v>
      </c>
      <c r="H212" s="10">
        <v>3563</v>
      </c>
      <c r="I212" s="10">
        <v>4202</v>
      </c>
      <c r="J212" s="10">
        <v>5433</v>
      </c>
      <c r="K212" s="10">
        <v>7296</v>
      </c>
      <c r="L212" s="10">
        <v>5533</v>
      </c>
      <c r="M212" s="10">
        <v>6030</v>
      </c>
      <c r="N212" s="11">
        <v>57966</v>
      </c>
    </row>
    <row r="213" spans="1:14" ht="13.5">
      <c r="A213" s="24" t="s">
        <v>37</v>
      </c>
      <c r="B213" s="10">
        <v>4263</v>
      </c>
      <c r="C213" s="10">
        <v>4516</v>
      </c>
      <c r="D213" s="10">
        <v>3929</v>
      </c>
      <c r="E213" s="10">
        <v>4370</v>
      </c>
      <c r="F213" s="10">
        <v>4161</v>
      </c>
      <c r="G213" s="11">
        <v>3835</v>
      </c>
      <c r="H213" s="10">
        <v>4148</v>
      </c>
      <c r="I213" s="10">
        <v>4148</v>
      </c>
      <c r="J213" s="10">
        <v>5629</v>
      </c>
      <c r="K213" s="10">
        <v>7455</v>
      </c>
      <c r="L213" s="10">
        <v>5373</v>
      </c>
      <c r="M213" s="10">
        <v>5476</v>
      </c>
      <c r="N213" s="11">
        <v>57304</v>
      </c>
    </row>
    <row r="214" spans="1:14" ht="13.5">
      <c r="A214" s="14" t="s">
        <v>38</v>
      </c>
      <c r="B214" s="15">
        <v>4986</v>
      </c>
      <c r="C214" s="15">
        <v>4601</v>
      </c>
      <c r="D214" s="15">
        <v>4137</v>
      </c>
      <c r="E214" s="15">
        <v>4022</v>
      </c>
      <c r="F214" s="15">
        <v>3849</v>
      </c>
      <c r="G214" s="15">
        <v>3439</v>
      </c>
      <c r="H214" s="15">
        <v>3816</v>
      </c>
      <c r="I214" s="15">
        <v>4197</v>
      </c>
      <c r="J214" s="15">
        <v>5288</v>
      </c>
      <c r="K214" s="15">
        <v>5508</v>
      </c>
      <c r="L214" s="15">
        <v>5089</v>
      </c>
      <c r="M214" s="15">
        <v>5674</v>
      </c>
      <c r="N214" s="15">
        <f>SUM(B214:M214)</f>
        <v>54606</v>
      </c>
    </row>
    <row r="215" spans="1:14" ht="13.5">
      <c r="A215" s="14" t="s">
        <v>39</v>
      </c>
      <c r="B215" s="15">
        <v>4753</v>
      </c>
      <c r="C215" s="15">
        <v>4452</v>
      </c>
      <c r="D215" s="15">
        <v>4648</v>
      </c>
      <c r="E215" s="15">
        <v>4511</v>
      </c>
      <c r="F215" s="15">
        <v>4028</v>
      </c>
      <c r="G215" s="15">
        <v>3682</v>
      </c>
      <c r="H215" s="15">
        <v>3785</v>
      </c>
      <c r="I215" s="15">
        <v>3831</v>
      </c>
      <c r="J215" s="15">
        <v>5064</v>
      </c>
      <c r="K215" s="15">
        <v>6929</v>
      </c>
      <c r="L215" s="15">
        <v>5700</v>
      </c>
      <c r="M215" s="15">
        <v>5510</v>
      </c>
      <c r="N215" s="15">
        <v>56892</v>
      </c>
    </row>
    <row r="216" spans="1:14" ht="13.5">
      <c r="A216" s="14" t="s">
        <v>40</v>
      </c>
      <c r="B216" s="15">
        <v>4474</v>
      </c>
      <c r="C216" s="15">
        <v>4582</v>
      </c>
      <c r="D216" s="15">
        <v>4276</v>
      </c>
      <c r="E216" s="15">
        <v>4320</v>
      </c>
      <c r="F216" s="15">
        <v>3880</v>
      </c>
      <c r="G216" s="15">
        <v>3761</v>
      </c>
      <c r="H216" s="15">
        <v>3681</v>
      </c>
      <c r="I216" s="15">
        <v>4280</v>
      </c>
      <c r="J216" s="15">
        <v>5910</v>
      </c>
      <c r="K216" s="15">
        <v>7317</v>
      </c>
      <c r="L216" s="15">
        <v>5982</v>
      </c>
      <c r="M216" s="15">
        <v>5904</v>
      </c>
      <c r="N216" s="15">
        <v>58367</v>
      </c>
    </row>
    <row r="217" spans="1:14" ht="13.5">
      <c r="A217" s="14" t="s">
        <v>41</v>
      </c>
      <c r="B217" s="27">
        <v>5073.8289999999997</v>
      </c>
      <c r="C217" s="27">
        <v>4369.4750000000004</v>
      </c>
      <c r="D217" s="27">
        <v>4344.3190000000004</v>
      </c>
      <c r="E217" s="27">
        <v>4033.692</v>
      </c>
      <c r="F217" s="27">
        <v>3895.6950000000002</v>
      </c>
      <c r="G217" s="27">
        <v>3667.6930000000002</v>
      </c>
      <c r="H217" s="27">
        <v>3974.268</v>
      </c>
      <c r="I217" s="27">
        <v>3778.5329999999999</v>
      </c>
      <c r="J217" s="27">
        <v>4577.62</v>
      </c>
      <c r="K217" s="27">
        <v>6722.6490000000003</v>
      </c>
      <c r="L217" s="27">
        <v>5404</v>
      </c>
      <c r="M217" s="27">
        <v>5305</v>
      </c>
      <c r="N217" s="27">
        <v>55147</v>
      </c>
    </row>
    <row r="218" spans="1:14" ht="13.5">
      <c r="A218" s="14" t="s">
        <v>42</v>
      </c>
      <c r="B218" s="27">
        <v>4882</v>
      </c>
      <c r="C218" s="27">
        <v>4781</v>
      </c>
      <c r="D218" s="27">
        <v>4791</v>
      </c>
      <c r="E218" s="27">
        <v>3856</v>
      </c>
      <c r="F218" s="27">
        <v>3955</v>
      </c>
      <c r="G218" s="27">
        <v>3645</v>
      </c>
      <c r="H218" s="27">
        <v>3793</v>
      </c>
      <c r="I218" s="27">
        <v>3964</v>
      </c>
      <c r="J218" s="27">
        <v>6778</v>
      </c>
      <c r="K218" s="27">
        <v>7120</v>
      </c>
      <c r="L218" s="27">
        <v>4982</v>
      </c>
      <c r="M218" s="27">
        <v>5308</v>
      </c>
      <c r="N218" s="27">
        <v>57855</v>
      </c>
    </row>
    <row r="219" spans="1:14" ht="13.5">
      <c r="A219" s="14" t="s">
        <v>43</v>
      </c>
      <c r="B219" s="27">
        <v>4570.5140000000001</v>
      </c>
      <c r="C219" s="27">
        <v>4735.0780000000004</v>
      </c>
      <c r="D219" s="27">
        <v>5161.1850000000004</v>
      </c>
      <c r="E219" s="27">
        <v>3746.752</v>
      </c>
      <c r="F219" s="27">
        <v>3755.4430000000002</v>
      </c>
      <c r="G219" s="27">
        <v>3551.06</v>
      </c>
      <c r="H219" s="27">
        <v>4694.1729999999998</v>
      </c>
      <c r="I219" s="27">
        <v>3880.9490000000001</v>
      </c>
      <c r="J219" s="27">
        <v>5355.6049999999996</v>
      </c>
      <c r="K219" s="27">
        <v>7058.1859999999997</v>
      </c>
      <c r="L219" s="27">
        <v>5261.4570000000003</v>
      </c>
      <c r="M219" s="27">
        <v>5379.3590000000004</v>
      </c>
      <c r="N219" s="27">
        <v>57149.760999999999</v>
      </c>
    </row>
    <row r="220" spans="1:14" ht="13.5">
      <c r="A220" s="14" t="s">
        <v>44</v>
      </c>
      <c r="B220" s="27">
        <v>4703.3620000000001</v>
      </c>
      <c r="C220" s="27">
        <v>5067.6170000000002</v>
      </c>
      <c r="D220" s="27">
        <v>4564.3869999999997</v>
      </c>
      <c r="E220" s="27">
        <v>4279.701</v>
      </c>
      <c r="F220" s="27">
        <v>4381.6589999999997</v>
      </c>
      <c r="G220" s="27">
        <v>3907.241</v>
      </c>
      <c r="H220" s="27">
        <v>3972.8240000000001</v>
      </c>
      <c r="I220" s="27">
        <v>3793.7260000000001</v>
      </c>
      <c r="J220" s="27">
        <v>6445.7060000000001</v>
      </c>
      <c r="K220" s="27">
        <v>6195.58</v>
      </c>
      <c r="L220" s="27">
        <v>4985.0619999999999</v>
      </c>
      <c r="M220" s="27">
        <v>5453.9679999999998</v>
      </c>
      <c r="N220" s="27">
        <v>57750.832999999999</v>
      </c>
    </row>
    <row r="221" spans="1:14" ht="13.5">
      <c r="A221" s="14" t="s">
        <v>45</v>
      </c>
      <c r="B221" s="27">
        <v>4314.6109999999999</v>
      </c>
      <c r="C221" s="27">
        <v>3846.9169999999999</v>
      </c>
      <c r="D221" s="27">
        <v>4059.3090000000002</v>
      </c>
      <c r="E221" s="27">
        <v>4594.223</v>
      </c>
      <c r="F221" s="27">
        <v>4185.4279999999999</v>
      </c>
      <c r="G221" s="27">
        <v>3427.2179999999998</v>
      </c>
      <c r="H221" s="27">
        <v>3903.221</v>
      </c>
      <c r="I221" s="27">
        <v>4252.5550000000003</v>
      </c>
      <c r="J221" s="27">
        <v>4183.1310000000003</v>
      </c>
      <c r="K221" s="27">
        <v>6719.2219999999998</v>
      </c>
      <c r="L221" s="27">
        <v>5175.9560000000001</v>
      </c>
      <c r="M221" s="27">
        <v>4985.7510000000002</v>
      </c>
      <c r="N221" s="27">
        <v>53647.542000000001</v>
      </c>
    </row>
    <row r="222" spans="1:14" ht="13.5">
      <c r="A222" s="14" t="s">
        <v>57</v>
      </c>
      <c r="B222" s="15">
        <v>4851.5609999999997</v>
      </c>
      <c r="C222" s="15">
        <v>5018.5020000000004</v>
      </c>
      <c r="D222" s="15">
        <v>3776.6019999999999</v>
      </c>
      <c r="E222" s="15">
        <v>3892.5520000000001</v>
      </c>
      <c r="F222" s="15">
        <v>3814.57</v>
      </c>
      <c r="G222" s="15">
        <v>3132.8359999999998</v>
      </c>
      <c r="H222" s="15">
        <v>3827.518</v>
      </c>
      <c r="I222" s="15">
        <v>3740.1610000000001</v>
      </c>
      <c r="J222" s="15">
        <v>3970.4940000000001</v>
      </c>
      <c r="K222" s="15">
        <v>5670.6809999999996</v>
      </c>
      <c r="L222" s="15">
        <v>4488.2259999999997</v>
      </c>
      <c r="M222" s="15">
        <v>4717.9750000000004</v>
      </c>
      <c r="N222" s="15">
        <v>50901.678</v>
      </c>
    </row>
    <row r="223" spans="1:14" ht="13.5">
      <c r="A223" s="14" t="s">
        <v>58</v>
      </c>
      <c r="B223" s="16">
        <v>3746886</v>
      </c>
      <c r="C223" s="16">
        <v>4820389</v>
      </c>
      <c r="D223" s="16">
        <v>4182709</v>
      </c>
      <c r="E223" s="16">
        <v>4500217</v>
      </c>
      <c r="F223" s="16">
        <v>3916366</v>
      </c>
      <c r="G223" s="16">
        <v>3222812</v>
      </c>
      <c r="H223" s="16">
        <v>3741575</v>
      </c>
      <c r="I223" s="16">
        <v>3847413</v>
      </c>
      <c r="J223" s="16">
        <v>4723201</v>
      </c>
      <c r="K223" s="16">
        <v>5674478</v>
      </c>
      <c r="L223" s="16">
        <v>5196373</v>
      </c>
      <c r="M223" s="16">
        <v>4986314</v>
      </c>
      <c r="N223" s="16">
        <v>52558733</v>
      </c>
    </row>
    <row r="224" spans="1:14" ht="13.5">
      <c r="A224" s="14" t="s">
        <v>59</v>
      </c>
      <c r="B224" s="16">
        <v>4289186</v>
      </c>
      <c r="C224" s="16">
        <v>4832151</v>
      </c>
      <c r="D224" s="16">
        <v>4000892</v>
      </c>
      <c r="E224" s="16">
        <v>4181702</v>
      </c>
      <c r="F224" s="16">
        <v>3877831</v>
      </c>
      <c r="G224" s="16">
        <v>3131107</v>
      </c>
      <c r="H224" s="16">
        <v>3575635</v>
      </c>
      <c r="I224" s="16">
        <v>3965159</v>
      </c>
      <c r="J224" s="16">
        <v>5289703</v>
      </c>
      <c r="K224" s="16">
        <v>7001981</v>
      </c>
      <c r="L224" s="16">
        <v>5224647</v>
      </c>
      <c r="M224" s="16">
        <v>5397632</v>
      </c>
      <c r="N224" s="16">
        <v>54767626</v>
      </c>
    </row>
    <row r="225" spans="1:14" ht="13.5">
      <c r="A225" s="14" t="s">
        <v>60</v>
      </c>
      <c r="B225" s="16">
        <v>4327834</v>
      </c>
      <c r="C225" s="16">
        <v>4362744</v>
      </c>
      <c r="D225" s="16">
        <v>4633364</v>
      </c>
      <c r="E225" s="16">
        <v>3904933</v>
      </c>
      <c r="F225" s="16">
        <v>4026858</v>
      </c>
      <c r="G225" s="16">
        <v>3185867</v>
      </c>
      <c r="H225" s="16">
        <v>3790935</v>
      </c>
      <c r="I225" s="16">
        <v>4269192</v>
      </c>
      <c r="J225" s="16">
        <v>5576547</v>
      </c>
      <c r="K225" s="16">
        <v>6773328</v>
      </c>
      <c r="L225" s="16">
        <v>5237716</v>
      </c>
      <c r="M225" s="16">
        <v>5657062</v>
      </c>
      <c r="N225" s="16">
        <v>55746380</v>
      </c>
    </row>
    <row r="226" spans="1:14" ht="13.5">
      <c r="A226" s="17" t="s">
        <v>61</v>
      </c>
      <c r="B226" s="18">
        <v>4860293</v>
      </c>
      <c r="C226" s="18">
        <v>4784104</v>
      </c>
      <c r="D226" s="18">
        <v>3788157</v>
      </c>
      <c r="E226" s="18">
        <v>3708627</v>
      </c>
      <c r="F226" s="18">
        <v>4044782</v>
      </c>
      <c r="G226" s="18">
        <v>3399502</v>
      </c>
      <c r="H226" s="18">
        <v>3659225</v>
      </c>
      <c r="I226" s="18">
        <v>3997693</v>
      </c>
      <c r="J226" s="18">
        <v>4255193</v>
      </c>
      <c r="K226" s="18">
        <v>5677958</v>
      </c>
      <c r="L226" s="18">
        <v>4833337</v>
      </c>
      <c r="M226" s="18">
        <v>5465117</v>
      </c>
      <c r="N226" s="18">
        <v>52473988</v>
      </c>
    </row>
    <row r="227" spans="1:14" ht="13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1"/>
      <c r="M227" s="2"/>
      <c r="N227" s="2"/>
    </row>
    <row r="228" spans="1:14" ht="13.5">
      <c r="A228" s="21" t="s">
        <v>68</v>
      </c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5"/>
      <c r="N228" s="5" t="s">
        <v>2</v>
      </c>
    </row>
    <row r="229" spans="1:14" ht="13.5">
      <c r="A229" s="6" t="s">
        <v>3</v>
      </c>
      <c r="B229" s="7" t="s">
        <v>4</v>
      </c>
      <c r="C229" s="7" t="s">
        <v>5</v>
      </c>
      <c r="D229" s="7" t="s">
        <v>6</v>
      </c>
      <c r="E229" s="7" t="s">
        <v>7</v>
      </c>
      <c r="F229" s="7" t="s">
        <v>8</v>
      </c>
      <c r="G229" s="8" t="s">
        <v>9</v>
      </c>
      <c r="H229" s="7" t="s">
        <v>10</v>
      </c>
      <c r="I229" s="7" t="s">
        <v>11</v>
      </c>
      <c r="J229" s="7" t="s">
        <v>12</v>
      </c>
      <c r="K229" s="7" t="s">
        <v>13</v>
      </c>
      <c r="L229" s="7" t="s">
        <v>14</v>
      </c>
      <c r="M229" s="7" t="s">
        <v>15</v>
      </c>
      <c r="N229" s="8" t="s">
        <v>16</v>
      </c>
    </row>
    <row r="230" spans="1:14" ht="13.5">
      <c r="A230" s="24" t="s">
        <v>55</v>
      </c>
      <c r="B230" s="10">
        <v>226.35499999999999</v>
      </c>
      <c r="C230" s="10">
        <v>385.32299999999998</v>
      </c>
      <c r="D230" s="10">
        <v>590.49599999999998</v>
      </c>
      <c r="E230" s="10">
        <v>961.33299999999997</v>
      </c>
      <c r="F230" s="10">
        <v>1095.636</v>
      </c>
      <c r="G230" s="10">
        <v>778.99699999999996</v>
      </c>
      <c r="H230" s="10">
        <v>1203.962</v>
      </c>
      <c r="I230" s="10">
        <v>1096.8240000000001</v>
      </c>
      <c r="J230" s="10">
        <v>939.84500000000003</v>
      </c>
      <c r="K230" s="10">
        <v>525.82299999999998</v>
      </c>
      <c r="L230" s="10">
        <v>399.65300000000002</v>
      </c>
      <c r="M230" s="10">
        <v>575</v>
      </c>
      <c r="N230" s="11">
        <v>8779.2469999999994</v>
      </c>
    </row>
    <row r="231" spans="1:14" ht="13.5">
      <c r="A231" s="25" t="s">
        <v>18</v>
      </c>
      <c r="B231" s="10">
        <v>776.61900000000003</v>
      </c>
      <c r="C231" s="10">
        <v>875.83</v>
      </c>
      <c r="D231" s="10">
        <v>1176.287</v>
      </c>
      <c r="E231" s="10">
        <v>1096.9590000000001</v>
      </c>
      <c r="F231" s="10">
        <v>1132.4110000000001</v>
      </c>
      <c r="G231" s="10">
        <v>1128.856</v>
      </c>
      <c r="H231" s="10">
        <v>1615.7260000000001</v>
      </c>
      <c r="I231" s="10">
        <v>1349.5440000000001</v>
      </c>
      <c r="J231" s="10">
        <v>1478.3579999999999</v>
      </c>
      <c r="K231" s="10">
        <v>890.95299999999997</v>
      </c>
      <c r="L231" s="10">
        <v>970.13199999999995</v>
      </c>
      <c r="M231" s="10">
        <v>985.90200000000004</v>
      </c>
      <c r="N231" s="11">
        <v>13477.576999999999</v>
      </c>
    </row>
    <row r="232" spans="1:14" ht="13.5">
      <c r="A232" s="25" t="s">
        <v>19</v>
      </c>
      <c r="B232" s="10">
        <v>948.30200000000002</v>
      </c>
      <c r="C232" s="10">
        <v>979.30100000000004</v>
      </c>
      <c r="D232" s="10">
        <v>1682.877</v>
      </c>
      <c r="E232" s="10">
        <v>1860.973</v>
      </c>
      <c r="F232" s="10">
        <v>2270.8789999999999</v>
      </c>
      <c r="G232" s="10">
        <v>1990.2529999999999</v>
      </c>
      <c r="H232" s="10">
        <v>2205.846</v>
      </c>
      <c r="I232" s="10">
        <v>1847.133</v>
      </c>
      <c r="J232" s="10">
        <v>1763.3779999999999</v>
      </c>
      <c r="K232" s="10">
        <v>1889.8910000000001</v>
      </c>
      <c r="L232" s="10">
        <v>1212.23</v>
      </c>
      <c r="M232" s="10">
        <v>1398.69</v>
      </c>
      <c r="N232" s="11">
        <v>20049.752999999997</v>
      </c>
    </row>
    <row r="233" spans="1:14" ht="13.5">
      <c r="A233" s="25" t="s">
        <v>20</v>
      </c>
      <c r="B233" s="10">
        <v>1369</v>
      </c>
      <c r="C233" s="10">
        <v>1717</v>
      </c>
      <c r="D233" s="10">
        <v>1688</v>
      </c>
      <c r="E233" s="10">
        <v>1923</v>
      </c>
      <c r="F233" s="10">
        <v>1874</v>
      </c>
      <c r="G233" s="10">
        <v>1721</v>
      </c>
      <c r="H233" s="10">
        <v>1838</v>
      </c>
      <c r="I233" s="10">
        <v>2298</v>
      </c>
      <c r="J233" s="10">
        <v>1810</v>
      </c>
      <c r="K233" s="10">
        <v>1771</v>
      </c>
      <c r="L233" s="10">
        <v>1758</v>
      </c>
      <c r="M233" s="10">
        <v>1736</v>
      </c>
      <c r="N233" s="11">
        <v>21502</v>
      </c>
    </row>
    <row r="234" spans="1:14" ht="13.5">
      <c r="A234" s="25" t="s">
        <v>21</v>
      </c>
      <c r="B234" s="10">
        <v>2126</v>
      </c>
      <c r="C234" s="10">
        <v>1846</v>
      </c>
      <c r="D234" s="10">
        <v>1592</v>
      </c>
      <c r="E234" s="10">
        <v>1731</v>
      </c>
      <c r="F234" s="10">
        <v>2054</v>
      </c>
      <c r="G234" s="10">
        <v>1954</v>
      </c>
      <c r="H234" s="10">
        <v>2445</v>
      </c>
      <c r="I234" s="10">
        <v>2094</v>
      </c>
      <c r="J234" s="10">
        <v>1837</v>
      </c>
      <c r="K234" s="10">
        <v>2356</v>
      </c>
      <c r="L234" s="10">
        <v>1658</v>
      </c>
      <c r="M234" s="10">
        <v>2119</v>
      </c>
      <c r="N234" s="11">
        <v>23812</v>
      </c>
    </row>
    <row r="235" spans="1:14" ht="13.5">
      <c r="A235" s="25" t="s">
        <v>22</v>
      </c>
      <c r="B235" s="10">
        <v>2107</v>
      </c>
      <c r="C235" s="10">
        <v>1643</v>
      </c>
      <c r="D235" s="10">
        <v>1974</v>
      </c>
      <c r="E235" s="10">
        <v>1969</v>
      </c>
      <c r="F235" s="10">
        <v>2171</v>
      </c>
      <c r="G235" s="10">
        <v>2111</v>
      </c>
      <c r="H235" s="10">
        <v>2261</v>
      </c>
      <c r="I235" s="10">
        <v>2054</v>
      </c>
      <c r="J235" s="10">
        <v>1801</v>
      </c>
      <c r="K235" s="10">
        <v>1676</v>
      </c>
      <c r="L235" s="10">
        <v>1761</v>
      </c>
      <c r="M235" s="10">
        <v>2185</v>
      </c>
      <c r="N235" s="11">
        <v>23714</v>
      </c>
    </row>
    <row r="236" spans="1:14" ht="13.5">
      <c r="A236" s="25" t="s">
        <v>23</v>
      </c>
      <c r="B236" s="10">
        <v>2259</v>
      </c>
      <c r="C236" s="10">
        <v>1833</v>
      </c>
      <c r="D236" s="10">
        <v>2170</v>
      </c>
      <c r="E236" s="10">
        <v>1951</v>
      </c>
      <c r="F236" s="10">
        <v>2401</v>
      </c>
      <c r="G236" s="10">
        <v>2287</v>
      </c>
      <c r="H236" s="10">
        <v>2314</v>
      </c>
      <c r="I236" s="10">
        <v>2192</v>
      </c>
      <c r="J236" s="10">
        <v>2009</v>
      </c>
      <c r="K236" s="10">
        <v>2024</v>
      </c>
      <c r="L236" s="10">
        <v>2575</v>
      </c>
      <c r="M236" s="10">
        <v>2622</v>
      </c>
      <c r="N236" s="11">
        <v>26637</v>
      </c>
    </row>
    <row r="237" spans="1:14" ht="13.5">
      <c r="A237" s="25" t="s">
        <v>24</v>
      </c>
      <c r="B237" s="10">
        <v>1732</v>
      </c>
      <c r="C237" s="10">
        <v>1604</v>
      </c>
      <c r="D237" s="10">
        <v>2036</v>
      </c>
      <c r="E237" s="10">
        <v>2057</v>
      </c>
      <c r="F237" s="10">
        <v>2693</v>
      </c>
      <c r="G237" s="10">
        <v>2389</v>
      </c>
      <c r="H237" s="10">
        <v>2482</v>
      </c>
      <c r="I237" s="10">
        <v>2128</v>
      </c>
      <c r="J237" s="10">
        <v>2154</v>
      </c>
      <c r="K237" s="10">
        <v>1853</v>
      </c>
      <c r="L237" s="10">
        <v>1839</v>
      </c>
      <c r="M237" s="10">
        <v>2177</v>
      </c>
      <c r="N237" s="11">
        <v>25143</v>
      </c>
    </row>
    <row r="238" spans="1:14" ht="13.5">
      <c r="A238" s="25" t="s">
        <v>25</v>
      </c>
      <c r="B238" s="10">
        <v>1727</v>
      </c>
      <c r="C238" s="10">
        <v>1455</v>
      </c>
      <c r="D238" s="10">
        <v>1979</v>
      </c>
      <c r="E238" s="10">
        <v>2591</v>
      </c>
      <c r="F238" s="10">
        <v>2400</v>
      </c>
      <c r="G238" s="10">
        <v>2192</v>
      </c>
      <c r="H238" s="10">
        <v>2366</v>
      </c>
      <c r="I238" s="10">
        <v>2203</v>
      </c>
      <c r="J238" s="10">
        <v>2215</v>
      </c>
      <c r="K238" s="10">
        <v>1503</v>
      </c>
      <c r="L238" s="10">
        <v>1179</v>
      </c>
      <c r="M238" s="10">
        <v>2239</v>
      </c>
      <c r="N238" s="11">
        <v>24050</v>
      </c>
    </row>
    <row r="239" spans="1:14" ht="13.5">
      <c r="A239" s="25" t="s">
        <v>26</v>
      </c>
      <c r="B239" s="10">
        <v>1710</v>
      </c>
      <c r="C239" s="10">
        <v>1719</v>
      </c>
      <c r="D239" s="10">
        <v>2185</v>
      </c>
      <c r="E239" s="10">
        <v>2164</v>
      </c>
      <c r="F239" s="10">
        <v>2017</v>
      </c>
      <c r="G239" s="10">
        <v>2221</v>
      </c>
      <c r="H239" s="10">
        <v>2320</v>
      </c>
      <c r="I239" s="10">
        <v>2327</v>
      </c>
      <c r="J239" s="10">
        <v>2379</v>
      </c>
      <c r="K239" s="10">
        <v>2351</v>
      </c>
      <c r="L239" s="10">
        <v>1945</v>
      </c>
      <c r="M239" s="10">
        <v>2183</v>
      </c>
      <c r="N239" s="11">
        <v>25521</v>
      </c>
    </row>
    <row r="240" spans="1:14" ht="13.5">
      <c r="A240" s="24" t="s">
        <v>27</v>
      </c>
      <c r="B240" s="10">
        <v>1557</v>
      </c>
      <c r="C240" s="10">
        <v>1364</v>
      </c>
      <c r="D240" s="10">
        <v>2091</v>
      </c>
      <c r="E240" s="10">
        <v>2591</v>
      </c>
      <c r="F240" s="10">
        <v>2308</v>
      </c>
      <c r="G240" s="10">
        <v>2445</v>
      </c>
      <c r="H240" s="10">
        <v>2434</v>
      </c>
      <c r="I240" s="10">
        <v>2112</v>
      </c>
      <c r="J240" s="10">
        <v>1848</v>
      </c>
      <c r="K240" s="10">
        <v>2199</v>
      </c>
      <c r="L240" s="10">
        <v>2091</v>
      </c>
      <c r="M240" s="10">
        <v>2068</v>
      </c>
      <c r="N240" s="11">
        <v>25108</v>
      </c>
    </row>
    <row r="241" spans="1:14" ht="13.5">
      <c r="A241" s="24" t="s">
        <v>28</v>
      </c>
      <c r="B241" s="10">
        <v>1471</v>
      </c>
      <c r="C241" s="10">
        <v>1390</v>
      </c>
      <c r="D241" s="10">
        <v>2278</v>
      </c>
      <c r="E241" s="10">
        <v>2742</v>
      </c>
      <c r="F241" s="10">
        <v>2708</v>
      </c>
      <c r="G241" s="10">
        <v>2249</v>
      </c>
      <c r="H241" s="10">
        <v>2474</v>
      </c>
      <c r="I241" s="10">
        <v>2375</v>
      </c>
      <c r="J241" s="10">
        <v>2261</v>
      </c>
      <c r="K241" s="10">
        <v>1885</v>
      </c>
      <c r="L241" s="10">
        <v>2136</v>
      </c>
      <c r="M241" s="10">
        <v>2445</v>
      </c>
      <c r="N241" s="11">
        <v>26413</v>
      </c>
    </row>
    <row r="242" spans="1:14" ht="13.5">
      <c r="A242" s="25" t="s">
        <v>29</v>
      </c>
      <c r="B242" s="10">
        <v>1664</v>
      </c>
      <c r="C242" s="10">
        <v>1613</v>
      </c>
      <c r="D242" s="10">
        <v>2165</v>
      </c>
      <c r="E242" s="10">
        <v>2225</v>
      </c>
      <c r="F242" s="10">
        <v>2722</v>
      </c>
      <c r="G242" s="10">
        <v>2280</v>
      </c>
      <c r="H242" s="10">
        <v>2414</v>
      </c>
      <c r="I242" s="10">
        <v>2460</v>
      </c>
      <c r="J242" s="10">
        <v>2342</v>
      </c>
      <c r="K242" s="10">
        <v>2346</v>
      </c>
      <c r="L242" s="10">
        <v>2097</v>
      </c>
      <c r="M242" s="10">
        <v>1962</v>
      </c>
      <c r="N242" s="11">
        <v>26291</v>
      </c>
    </row>
    <row r="243" spans="1:14" ht="13.5">
      <c r="A243" s="25" t="s">
        <v>56</v>
      </c>
      <c r="B243" s="10">
        <v>1776</v>
      </c>
      <c r="C243" s="10">
        <v>1670</v>
      </c>
      <c r="D243" s="10">
        <v>2280</v>
      </c>
      <c r="E243" s="10">
        <v>2395</v>
      </c>
      <c r="F243" s="10">
        <v>2747</v>
      </c>
      <c r="G243" s="10">
        <v>2532</v>
      </c>
      <c r="H243" s="10">
        <v>2626</v>
      </c>
      <c r="I243" s="10">
        <v>2101</v>
      </c>
      <c r="J243" s="10">
        <v>1908</v>
      </c>
      <c r="K243" s="10">
        <v>2138</v>
      </c>
      <c r="L243" s="10">
        <v>1879</v>
      </c>
      <c r="M243" s="10">
        <v>1772</v>
      </c>
      <c r="N243" s="11">
        <v>25823</v>
      </c>
    </row>
    <row r="244" spans="1:14" ht="13.5">
      <c r="A244" s="24" t="s">
        <v>31</v>
      </c>
      <c r="B244" s="10">
        <v>1801</v>
      </c>
      <c r="C244" s="10">
        <v>1831</v>
      </c>
      <c r="D244" s="10">
        <v>2292</v>
      </c>
      <c r="E244" s="10">
        <v>2163</v>
      </c>
      <c r="F244" s="10">
        <v>2604</v>
      </c>
      <c r="G244" s="10">
        <v>2234</v>
      </c>
      <c r="H244" s="10">
        <v>2335</v>
      </c>
      <c r="I244" s="10">
        <v>2200</v>
      </c>
      <c r="J244" s="10">
        <v>2427</v>
      </c>
      <c r="K244" s="10">
        <v>2176</v>
      </c>
      <c r="L244" s="10">
        <v>2112</v>
      </c>
      <c r="M244" s="10">
        <v>2347</v>
      </c>
      <c r="N244" s="11">
        <v>26522</v>
      </c>
    </row>
    <row r="245" spans="1:14" ht="13.5">
      <c r="A245" s="24" t="s">
        <v>32</v>
      </c>
      <c r="B245" s="10">
        <v>1863</v>
      </c>
      <c r="C245" s="10">
        <v>1389</v>
      </c>
      <c r="D245" s="10">
        <v>1811</v>
      </c>
      <c r="E245" s="10">
        <v>2346</v>
      </c>
      <c r="F245" s="10">
        <v>2627</v>
      </c>
      <c r="G245" s="10">
        <v>2355</v>
      </c>
      <c r="H245" s="10">
        <v>2503</v>
      </c>
      <c r="I245" s="10">
        <v>2382</v>
      </c>
      <c r="J245" s="10">
        <v>2115</v>
      </c>
      <c r="K245" s="10">
        <v>1283</v>
      </c>
      <c r="L245" s="10">
        <v>1418</v>
      </c>
      <c r="M245" s="10">
        <v>2016</v>
      </c>
      <c r="N245" s="11">
        <v>24108</v>
      </c>
    </row>
    <row r="246" spans="1:14" ht="13.5">
      <c r="A246" s="24" t="s">
        <v>33</v>
      </c>
      <c r="B246" s="10">
        <v>1496.4939999999999</v>
      </c>
      <c r="C246" s="10">
        <v>1631.723</v>
      </c>
      <c r="D246" s="10">
        <v>2313.0659999999998</v>
      </c>
      <c r="E246" s="10">
        <v>2275.8249999999998</v>
      </c>
      <c r="F246" s="10">
        <v>2557.9569999999999</v>
      </c>
      <c r="G246" s="11">
        <v>2386.732</v>
      </c>
      <c r="H246" s="10">
        <v>2251.6410000000001</v>
      </c>
      <c r="I246" s="10">
        <v>2180.9520000000002</v>
      </c>
      <c r="J246" s="10">
        <v>2211.4760000000001</v>
      </c>
      <c r="K246" s="10">
        <v>1958.2360000000001</v>
      </c>
      <c r="L246" s="10">
        <v>2161.1120000000001</v>
      </c>
      <c r="M246" s="10">
        <v>2003.644</v>
      </c>
      <c r="N246" s="11">
        <v>25428.858</v>
      </c>
    </row>
    <row r="247" spans="1:14" ht="13.5">
      <c r="A247" s="24" t="s">
        <v>34</v>
      </c>
      <c r="B247" s="10">
        <v>1483</v>
      </c>
      <c r="C247" s="10">
        <v>1244</v>
      </c>
      <c r="D247" s="10">
        <v>1758</v>
      </c>
      <c r="E247" s="10">
        <v>2202</v>
      </c>
      <c r="F247" s="10">
        <v>2572</v>
      </c>
      <c r="G247" s="11">
        <v>2389</v>
      </c>
      <c r="H247" s="10">
        <v>2473</v>
      </c>
      <c r="I247" s="10">
        <v>2508</v>
      </c>
      <c r="J247" s="10">
        <v>2523</v>
      </c>
      <c r="K247" s="10">
        <v>2102</v>
      </c>
      <c r="L247" s="10">
        <v>1977</v>
      </c>
      <c r="M247" s="10">
        <v>1564</v>
      </c>
      <c r="N247" s="11">
        <v>24796</v>
      </c>
    </row>
    <row r="248" spans="1:14" ht="13.5">
      <c r="A248" s="24" t="s">
        <v>35</v>
      </c>
      <c r="B248" s="10">
        <v>1193</v>
      </c>
      <c r="C248" s="10">
        <v>1080</v>
      </c>
      <c r="D248" s="10">
        <v>2311</v>
      </c>
      <c r="E248" s="10">
        <v>2311</v>
      </c>
      <c r="F248" s="10">
        <v>2729</v>
      </c>
      <c r="G248" s="11">
        <v>2532</v>
      </c>
      <c r="H248" s="10">
        <v>2336</v>
      </c>
      <c r="I248" s="10">
        <v>2314</v>
      </c>
      <c r="J248" s="10">
        <v>2144</v>
      </c>
      <c r="K248" s="10">
        <v>2442</v>
      </c>
      <c r="L248" s="10">
        <v>2179</v>
      </c>
      <c r="M248" s="10">
        <v>1932</v>
      </c>
      <c r="N248" s="11">
        <v>25503</v>
      </c>
    </row>
    <row r="249" spans="1:14" ht="13.5">
      <c r="A249" s="24" t="s">
        <v>36</v>
      </c>
      <c r="B249" s="10">
        <v>1602</v>
      </c>
      <c r="C249" s="10">
        <v>1640</v>
      </c>
      <c r="D249" s="10">
        <v>2240</v>
      </c>
      <c r="E249" s="10">
        <v>2372</v>
      </c>
      <c r="F249" s="10">
        <v>2657</v>
      </c>
      <c r="G249" s="11">
        <v>2460</v>
      </c>
      <c r="H249" s="10">
        <v>2646</v>
      </c>
      <c r="I249" s="10">
        <v>2452</v>
      </c>
      <c r="J249" s="10">
        <v>2228</v>
      </c>
      <c r="K249" s="10">
        <v>2733</v>
      </c>
      <c r="L249" s="10">
        <v>1632</v>
      </c>
      <c r="M249" s="10">
        <v>1817</v>
      </c>
      <c r="N249" s="11">
        <v>26480</v>
      </c>
    </row>
    <row r="250" spans="1:14" ht="13.5">
      <c r="A250" s="13" t="s">
        <v>37</v>
      </c>
      <c r="B250" s="10">
        <v>1289</v>
      </c>
      <c r="C250" s="10">
        <v>1378</v>
      </c>
      <c r="D250" s="10">
        <v>1969</v>
      </c>
      <c r="E250" s="10">
        <v>2601</v>
      </c>
      <c r="F250" s="10">
        <v>2998</v>
      </c>
      <c r="G250" s="11">
        <v>2668</v>
      </c>
      <c r="H250" s="10">
        <v>2816</v>
      </c>
      <c r="I250" s="10">
        <v>1938</v>
      </c>
      <c r="J250" s="10">
        <v>2571</v>
      </c>
      <c r="K250" s="10">
        <v>2972</v>
      </c>
      <c r="L250" s="10">
        <v>2276</v>
      </c>
      <c r="M250" s="10">
        <v>1929</v>
      </c>
      <c r="N250" s="11">
        <v>27404</v>
      </c>
    </row>
    <row r="251" spans="1:14" ht="13.5">
      <c r="A251" s="13" t="s">
        <v>38</v>
      </c>
      <c r="B251" s="11">
        <v>1464</v>
      </c>
      <c r="C251" s="11">
        <v>1379</v>
      </c>
      <c r="D251" s="11">
        <v>1673</v>
      </c>
      <c r="E251" s="11">
        <v>2236</v>
      </c>
      <c r="F251" s="11">
        <v>2478</v>
      </c>
      <c r="G251" s="11">
        <v>2332</v>
      </c>
      <c r="H251" s="11">
        <v>2498</v>
      </c>
      <c r="I251" s="11">
        <v>2380</v>
      </c>
      <c r="J251" s="11">
        <v>2508</v>
      </c>
      <c r="K251" s="11">
        <v>1615</v>
      </c>
      <c r="L251" s="11">
        <v>1067</v>
      </c>
      <c r="M251" s="11">
        <v>1391</v>
      </c>
      <c r="N251" s="11">
        <f>SUM(B251:M251)</f>
        <v>23021</v>
      </c>
    </row>
    <row r="252" spans="1:14" ht="13.5">
      <c r="A252" s="13" t="s">
        <v>39</v>
      </c>
      <c r="B252" s="11">
        <v>1232</v>
      </c>
      <c r="C252" s="11">
        <v>1301</v>
      </c>
      <c r="D252" s="11">
        <v>1646</v>
      </c>
      <c r="E252" s="11">
        <v>2024</v>
      </c>
      <c r="F252" s="11">
        <v>2424</v>
      </c>
      <c r="G252" s="11">
        <v>2517</v>
      </c>
      <c r="H252" s="11">
        <v>2531</v>
      </c>
      <c r="I252" s="11">
        <v>2464</v>
      </c>
      <c r="J252" s="11">
        <v>2585</v>
      </c>
      <c r="K252" s="11">
        <v>2418</v>
      </c>
      <c r="L252" s="11">
        <v>2167</v>
      </c>
      <c r="M252" s="11">
        <v>2423</v>
      </c>
      <c r="N252" s="11">
        <v>25733</v>
      </c>
    </row>
    <row r="253" spans="1:14" ht="13.5">
      <c r="A253" s="13" t="s">
        <v>40</v>
      </c>
      <c r="B253" s="11">
        <v>1125</v>
      </c>
      <c r="C253" s="11">
        <v>1438</v>
      </c>
      <c r="D253" s="11">
        <v>1959</v>
      </c>
      <c r="E253" s="11">
        <v>2291</v>
      </c>
      <c r="F253" s="11">
        <v>2559</v>
      </c>
      <c r="G253" s="11">
        <v>2648</v>
      </c>
      <c r="H253" s="11">
        <v>2432</v>
      </c>
      <c r="I253" s="11">
        <v>2359</v>
      </c>
      <c r="J253" s="11">
        <v>3171</v>
      </c>
      <c r="K253" s="11">
        <v>2548</v>
      </c>
      <c r="L253" s="11">
        <v>2217</v>
      </c>
      <c r="M253" s="11">
        <v>2078</v>
      </c>
      <c r="N253" s="11">
        <v>26825</v>
      </c>
    </row>
    <row r="254" spans="1:14" ht="13.5">
      <c r="A254" s="14" t="s">
        <v>41</v>
      </c>
      <c r="B254" s="15">
        <v>1590</v>
      </c>
      <c r="C254" s="15">
        <v>1376</v>
      </c>
      <c r="D254" s="15">
        <v>1667</v>
      </c>
      <c r="E254" s="15">
        <v>1585</v>
      </c>
      <c r="F254" s="15">
        <v>2204</v>
      </c>
      <c r="G254" s="15">
        <v>2174</v>
      </c>
      <c r="H254" s="15">
        <v>2178</v>
      </c>
      <c r="I254" s="15">
        <v>2051</v>
      </c>
      <c r="J254" s="15">
        <v>2347</v>
      </c>
      <c r="K254" s="15">
        <v>2365</v>
      </c>
      <c r="L254" s="15">
        <v>2003</v>
      </c>
      <c r="M254" s="15">
        <v>1905</v>
      </c>
      <c r="N254" s="15">
        <v>23447</v>
      </c>
    </row>
    <row r="255" spans="1:14" ht="13.5">
      <c r="A255" s="14" t="s">
        <v>42</v>
      </c>
      <c r="B255" s="15">
        <v>1702.9749999999999</v>
      </c>
      <c r="C255" s="15">
        <v>1343.7619999999999</v>
      </c>
      <c r="D255" s="15">
        <v>2033.3869999999999</v>
      </c>
      <c r="E255" s="15">
        <v>1991.386</v>
      </c>
      <c r="F255" s="15">
        <v>2333.5279999999998</v>
      </c>
      <c r="G255" s="15">
        <v>1751.566</v>
      </c>
      <c r="H255" s="15">
        <v>2473.8780000000002</v>
      </c>
      <c r="I255" s="15">
        <v>2097.9879999999998</v>
      </c>
      <c r="J255" s="15">
        <v>2717.93</v>
      </c>
      <c r="K255" s="15">
        <v>2091.3180000000002</v>
      </c>
      <c r="L255" s="15">
        <v>1460.9570000000001</v>
      </c>
      <c r="M255" s="15">
        <v>1592.356</v>
      </c>
      <c r="N255" s="15">
        <v>23591.030999999999</v>
      </c>
    </row>
    <row r="256" spans="1:14" ht="13.5">
      <c r="A256" s="14" t="s">
        <v>43</v>
      </c>
      <c r="B256" s="15">
        <v>1426.13</v>
      </c>
      <c r="C256" s="15">
        <v>1717.9469999999999</v>
      </c>
      <c r="D256" s="15">
        <v>2624.1790000000001</v>
      </c>
      <c r="E256" s="15">
        <v>1871.104</v>
      </c>
      <c r="F256" s="15">
        <v>2524.8760000000002</v>
      </c>
      <c r="G256" s="15">
        <v>2165.902</v>
      </c>
      <c r="H256" s="15">
        <v>2458.2939999999999</v>
      </c>
      <c r="I256" s="15">
        <v>1832.2560000000001</v>
      </c>
      <c r="J256" s="15">
        <v>2103.6779999999999</v>
      </c>
      <c r="K256" s="15">
        <v>2481.3890000000001</v>
      </c>
      <c r="L256" s="15">
        <v>1667.0039999999999</v>
      </c>
      <c r="M256" s="15">
        <v>1539.405</v>
      </c>
      <c r="N256" s="15">
        <v>24412.164000000001</v>
      </c>
    </row>
    <row r="257" spans="1:14" ht="13.5">
      <c r="A257" s="14" t="s">
        <v>44</v>
      </c>
      <c r="B257" s="15">
        <v>1400.499</v>
      </c>
      <c r="C257" s="15">
        <v>1397.2629999999999</v>
      </c>
      <c r="D257" s="15">
        <v>1958.076</v>
      </c>
      <c r="E257" s="15">
        <v>1783.8019999999999</v>
      </c>
      <c r="F257" s="15">
        <v>2052.3969999999999</v>
      </c>
      <c r="G257" s="15">
        <v>2171.79</v>
      </c>
      <c r="H257" s="15">
        <v>2616.143</v>
      </c>
      <c r="I257" s="15">
        <v>2152.21</v>
      </c>
      <c r="J257" s="15">
        <v>2845.3420000000001</v>
      </c>
      <c r="K257" s="15">
        <v>1808.2619999999999</v>
      </c>
      <c r="L257" s="15">
        <v>1595.9490000000001</v>
      </c>
      <c r="M257" s="15">
        <v>1849.4010000000001</v>
      </c>
      <c r="N257" s="15">
        <v>23631.133999999998</v>
      </c>
    </row>
    <row r="258" spans="1:14" ht="13.5">
      <c r="A258" s="14" t="s">
        <v>45</v>
      </c>
      <c r="B258" s="15">
        <v>1106.0039999999999</v>
      </c>
      <c r="C258" s="15">
        <v>1223.3499999999999</v>
      </c>
      <c r="D258" s="15">
        <v>1835.127</v>
      </c>
      <c r="E258" s="15">
        <v>2001.82</v>
      </c>
      <c r="F258" s="15">
        <v>1998.876</v>
      </c>
      <c r="G258" s="15">
        <v>2035.9179999999999</v>
      </c>
      <c r="H258" s="15">
        <v>2567.6570000000002</v>
      </c>
      <c r="I258" s="15">
        <v>2159.9110000000001</v>
      </c>
      <c r="J258" s="15">
        <v>1665.2070000000001</v>
      </c>
      <c r="K258" s="15">
        <v>1775.5820000000001</v>
      </c>
      <c r="L258" s="15">
        <v>1791.116</v>
      </c>
      <c r="M258" s="15">
        <v>1576.9849999999999</v>
      </c>
      <c r="N258" s="15">
        <v>21737.553</v>
      </c>
    </row>
    <row r="259" spans="1:14" ht="13.5">
      <c r="A259" s="14" t="s">
        <v>57</v>
      </c>
      <c r="B259" s="15">
        <v>1175.558</v>
      </c>
      <c r="C259" s="15">
        <v>890.11199999999997</v>
      </c>
      <c r="D259" s="15">
        <v>1291.982</v>
      </c>
      <c r="E259" s="15">
        <v>1608.34</v>
      </c>
      <c r="F259" s="15">
        <v>2019.402</v>
      </c>
      <c r="G259" s="15">
        <v>2111.8180000000002</v>
      </c>
      <c r="H259" s="15">
        <v>2613.877</v>
      </c>
      <c r="I259" s="15">
        <v>2625.723</v>
      </c>
      <c r="J259" s="15">
        <v>2442.83</v>
      </c>
      <c r="K259" s="15">
        <v>2111.357</v>
      </c>
      <c r="L259" s="15">
        <v>1411.848</v>
      </c>
      <c r="M259" s="15">
        <v>1331.106</v>
      </c>
      <c r="N259" s="15">
        <v>21633.953000000001</v>
      </c>
    </row>
    <row r="260" spans="1:14" ht="13.5">
      <c r="A260" s="14" t="s">
        <v>58</v>
      </c>
      <c r="B260" s="16">
        <v>995888</v>
      </c>
      <c r="C260" s="16">
        <v>1276283</v>
      </c>
      <c r="D260" s="16">
        <v>2032835</v>
      </c>
      <c r="E260" s="16">
        <v>1579378</v>
      </c>
      <c r="F260" s="16">
        <v>2020211</v>
      </c>
      <c r="G260" s="16">
        <v>2380233</v>
      </c>
      <c r="H260" s="16">
        <v>2566718</v>
      </c>
      <c r="I260" s="16">
        <v>2649381</v>
      </c>
      <c r="J260" s="16">
        <v>2661988</v>
      </c>
      <c r="K260" s="16">
        <v>2114153</v>
      </c>
      <c r="L260" s="16">
        <v>1697774</v>
      </c>
      <c r="M260" s="16">
        <v>1352883</v>
      </c>
      <c r="N260" s="16">
        <v>23327725</v>
      </c>
    </row>
    <row r="261" spans="1:14" ht="13.5">
      <c r="A261" s="14" t="s">
        <v>59</v>
      </c>
      <c r="B261" s="16">
        <v>1297601</v>
      </c>
      <c r="C261" s="16">
        <v>1502912</v>
      </c>
      <c r="D261" s="16">
        <v>1715203</v>
      </c>
      <c r="E261" s="16">
        <v>1927581</v>
      </c>
      <c r="F261" s="16">
        <v>2159493</v>
      </c>
      <c r="G261" s="16">
        <v>2359773</v>
      </c>
      <c r="H261" s="16">
        <v>2576238</v>
      </c>
      <c r="I261" s="16">
        <v>2219813</v>
      </c>
      <c r="J261" s="16">
        <v>1798793</v>
      </c>
      <c r="K261" s="16">
        <v>2569670</v>
      </c>
      <c r="L261" s="16">
        <v>1880064</v>
      </c>
      <c r="M261" s="16">
        <v>1599438</v>
      </c>
      <c r="N261" s="16">
        <v>23606579</v>
      </c>
    </row>
    <row r="262" spans="1:14" ht="13.5">
      <c r="A262" s="14" t="s">
        <v>60</v>
      </c>
      <c r="B262" s="16">
        <v>1377214</v>
      </c>
      <c r="C262" s="16">
        <v>1376389</v>
      </c>
      <c r="D262" s="16">
        <v>1614341</v>
      </c>
      <c r="E262" s="16">
        <v>1864329</v>
      </c>
      <c r="F262" s="16">
        <v>2056326</v>
      </c>
      <c r="G262" s="16">
        <v>2467100</v>
      </c>
      <c r="H262" s="16">
        <v>2540472</v>
      </c>
      <c r="I262" s="16">
        <v>2533827</v>
      </c>
      <c r="J262" s="16">
        <v>2003933</v>
      </c>
      <c r="K262" s="16">
        <v>2038164</v>
      </c>
      <c r="L262" s="16">
        <v>2178231</v>
      </c>
      <c r="M262" s="16">
        <v>1659561</v>
      </c>
      <c r="N262" s="16">
        <v>23709887</v>
      </c>
    </row>
    <row r="263" spans="1:14" ht="13.5">
      <c r="A263" s="17" t="s">
        <v>61</v>
      </c>
      <c r="B263" s="18">
        <v>1123127</v>
      </c>
      <c r="C263" s="18">
        <v>1314948</v>
      </c>
      <c r="D263" s="18">
        <v>1639712</v>
      </c>
      <c r="E263" s="18">
        <v>2064748</v>
      </c>
      <c r="F263" s="18">
        <v>2109699</v>
      </c>
      <c r="G263" s="18">
        <v>2533454</v>
      </c>
      <c r="H263" s="18">
        <v>2679744</v>
      </c>
      <c r="I263" s="18">
        <v>2873313</v>
      </c>
      <c r="J263" s="18">
        <v>2126724</v>
      </c>
      <c r="K263" s="18">
        <v>1289849</v>
      </c>
      <c r="L263" s="18">
        <v>1437285</v>
      </c>
      <c r="M263" s="18">
        <v>1772071</v>
      </c>
      <c r="N263" s="18">
        <v>22964674</v>
      </c>
    </row>
    <row r="264" spans="1:14" ht="13.5">
      <c r="A264" s="19" t="s">
        <v>69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4" ht="13.5">
      <c r="A265" s="19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4" ht="13.5">
      <c r="A266" s="2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.5">
      <c r="A267" s="21" t="s">
        <v>70</v>
      </c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5"/>
      <c r="N267" s="5" t="s">
        <v>2</v>
      </c>
    </row>
    <row r="268" spans="1:14" ht="13.5">
      <c r="A268" s="6" t="s">
        <v>3</v>
      </c>
      <c r="B268" s="7" t="s">
        <v>4</v>
      </c>
      <c r="C268" s="7" t="s">
        <v>5</v>
      </c>
      <c r="D268" s="7" t="s">
        <v>6</v>
      </c>
      <c r="E268" s="7" t="s">
        <v>7</v>
      </c>
      <c r="F268" s="7" t="s">
        <v>8</v>
      </c>
      <c r="G268" s="8" t="s">
        <v>9</v>
      </c>
      <c r="H268" s="7" t="s">
        <v>10</v>
      </c>
      <c r="I268" s="7" t="s">
        <v>11</v>
      </c>
      <c r="J268" s="7" t="s">
        <v>12</v>
      </c>
      <c r="K268" s="7" t="s">
        <v>13</v>
      </c>
      <c r="L268" s="7" t="s">
        <v>14</v>
      </c>
      <c r="M268" s="7" t="s">
        <v>15</v>
      </c>
      <c r="N268" s="8" t="s">
        <v>16</v>
      </c>
    </row>
    <row r="269" spans="1:14" ht="13.5">
      <c r="A269" s="24" t="s">
        <v>55</v>
      </c>
      <c r="B269" s="10">
        <v>859.69500000000005</v>
      </c>
      <c r="C269" s="10">
        <v>901.09299999999996</v>
      </c>
      <c r="D269" s="10">
        <v>1017.977</v>
      </c>
      <c r="E269" s="10">
        <v>1051.989</v>
      </c>
      <c r="F269" s="10">
        <v>1211.365</v>
      </c>
      <c r="G269" s="10">
        <v>1105.777</v>
      </c>
      <c r="H269" s="10">
        <v>895.83500000000004</v>
      </c>
      <c r="I269" s="10">
        <v>1365.0640000000001</v>
      </c>
      <c r="J269" s="10">
        <v>1728.1859999999999</v>
      </c>
      <c r="K269" s="10">
        <v>2064.3310000000001</v>
      </c>
      <c r="L269" s="10">
        <v>1430.4490000000001</v>
      </c>
      <c r="M269" s="10">
        <v>1071.46</v>
      </c>
      <c r="N269" s="11">
        <v>14703.221000000001</v>
      </c>
    </row>
    <row r="270" spans="1:14" ht="13.5">
      <c r="A270" s="25" t="s">
        <v>18</v>
      </c>
      <c r="B270" s="10">
        <v>1248.357</v>
      </c>
      <c r="C270" s="10">
        <v>1293.925</v>
      </c>
      <c r="D270" s="10">
        <v>1383.67</v>
      </c>
      <c r="E270" s="10">
        <v>1617.4829999999999</v>
      </c>
      <c r="F270" s="10">
        <v>2087.8380000000002</v>
      </c>
      <c r="G270" s="10">
        <v>1603.979</v>
      </c>
      <c r="H270" s="10">
        <v>1387.5940000000001</v>
      </c>
      <c r="I270" s="10">
        <v>1663.1210000000001</v>
      </c>
      <c r="J270" s="10">
        <v>2480.8969999999999</v>
      </c>
      <c r="K270" s="10">
        <v>3070.7370000000001</v>
      </c>
      <c r="L270" s="10">
        <v>1966.9870000000001</v>
      </c>
      <c r="M270" s="10">
        <v>1658.615</v>
      </c>
      <c r="N270" s="11">
        <v>21463.203000000005</v>
      </c>
    </row>
    <row r="271" spans="1:14" ht="13.5">
      <c r="A271" s="25" t="s">
        <v>19</v>
      </c>
      <c r="B271" s="10">
        <v>1779.6590000000001</v>
      </c>
      <c r="C271" s="10">
        <v>2033.029</v>
      </c>
      <c r="D271" s="10">
        <v>1931.7840000000001</v>
      </c>
      <c r="E271" s="10">
        <v>2188.9810000000002</v>
      </c>
      <c r="F271" s="10">
        <v>2555.1860000000001</v>
      </c>
      <c r="G271" s="10">
        <v>2075.3679999999999</v>
      </c>
      <c r="H271" s="10">
        <v>1933.248</v>
      </c>
      <c r="I271" s="10">
        <v>2849.2910000000002</v>
      </c>
      <c r="J271" s="10">
        <v>3504.826</v>
      </c>
      <c r="K271" s="10">
        <v>3857.3</v>
      </c>
      <c r="L271" s="10">
        <v>3062.415</v>
      </c>
      <c r="M271" s="10">
        <v>2543.6460000000002</v>
      </c>
      <c r="N271" s="11">
        <v>30314.733</v>
      </c>
    </row>
    <row r="272" spans="1:14" ht="13.5">
      <c r="A272" s="25" t="s">
        <v>20</v>
      </c>
      <c r="B272" s="10">
        <v>2433</v>
      </c>
      <c r="C272" s="10">
        <v>2485</v>
      </c>
      <c r="D272" s="10">
        <v>2798</v>
      </c>
      <c r="E272" s="10">
        <v>3074</v>
      </c>
      <c r="F272" s="10">
        <v>3307</v>
      </c>
      <c r="G272" s="10">
        <v>2506</v>
      </c>
      <c r="H272" s="10">
        <v>2443</v>
      </c>
      <c r="I272" s="10">
        <v>3442</v>
      </c>
      <c r="J272" s="10">
        <v>4281</v>
      </c>
      <c r="K272" s="10">
        <v>4763</v>
      </c>
      <c r="L272" s="10">
        <v>3326</v>
      </c>
      <c r="M272" s="10">
        <v>2641</v>
      </c>
      <c r="N272" s="11">
        <v>37499</v>
      </c>
    </row>
    <row r="273" spans="1:14" ht="13.5">
      <c r="A273" s="25" t="s">
        <v>21</v>
      </c>
      <c r="B273" s="10">
        <v>2636</v>
      </c>
      <c r="C273" s="10">
        <v>2691</v>
      </c>
      <c r="D273" s="10">
        <v>2828</v>
      </c>
      <c r="E273" s="10">
        <v>3614</v>
      </c>
      <c r="F273" s="10">
        <v>3238</v>
      </c>
      <c r="G273" s="10">
        <v>2750</v>
      </c>
      <c r="H273" s="10">
        <v>2457</v>
      </c>
      <c r="I273" s="10">
        <v>3017</v>
      </c>
      <c r="J273" s="10">
        <v>4456</v>
      </c>
      <c r="K273" s="10">
        <v>4566</v>
      </c>
      <c r="L273" s="10">
        <v>2982</v>
      </c>
      <c r="M273" s="10">
        <v>2878</v>
      </c>
      <c r="N273" s="11">
        <v>38113</v>
      </c>
    </row>
    <row r="274" spans="1:14" ht="13.5">
      <c r="A274" s="25" t="s">
        <v>22</v>
      </c>
      <c r="B274" s="10">
        <v>2433</v>
      </c>
      <c r="C274" s="10">
        <v>2699</v>
      </c>
      <c r="D274" s="10">
        <v>2837</v>
      </c>
      <c r="E274" s="10">
        <v>3485</v>
      </c>
      <c r="F274" s="10">
        <v>3239</v>
      </c>
      <c r="G274" s="10">
        <v>2642</v>
      </c>
      <c r="H274" s="10">
        <v>2312</v>
      </c>
      <c r="I274" s="10">
        <v>3552</v>
      </c>
      <c r="J274" s="10">
        <v>4347</v>
      </c>
      <c r="K274" s="10">
        <v>4650</v>
      </c>
      <c r="L274" s="10">
        <v>3225</v>
      </c>
      <c r="M274" s="10">
        <v>2866</v>
      </c>
      <c r="N274" s="11">
        <v>38288</v>
      </c>
    </row>
    <row r="275" spans="1:14" ht="13.5">
      <c r="A275" s="25" t="s">
        <v>23</v>
      </c>
      <c r="B275" s="10">
        <v>2450</v>
      </c>
      <c r="C275" s="10">
        <v>2575</v>
      </c>
      <c r="D275" s="10">
        <v>3116</v>
      </c>
      <c r="E275" s="10">
        <v>3045</v>
      </c>
      <c r="F275" s="10">
        <v>3249</v>
      </c>
      <c r="G275" s="10">
        <v>2744</v>
      </c>
      <c r="H275" s="10">
        <v>2438</v>
      </c>
      <c r="I275" s="10">
        <v>3495</v>
      </c>
      <c r="J275" s="10">
        <v>4081</v>
      </c>
      <c r="K275" s="10">
        <v>4691</v>
      </c>
      <c r="L275" s="10">
        <v>3262</v>
      </c>
      <c r="M275" s="10">
        <v>2872</v>
      </c>
      <c r="N275" s="11">
        <v>38018</v>
      </c>
    </row>
    <row r="276" spans="1:14" ht="13.5">
      <c r="A276" s="25" t="s">
        <v>24</v>
      </c>
      <c r="B276" s="10">
        <v>2486</v>
      </c>
      <c r="C276" s="10">
        <v>2727</v>
      </c>
      <c r="D276" s="10">
        <v>3098</v>
      </c>
      <c r="E276" s="10">
        <v>3424</v>
      </c>
      <c r="F276" s="10">
        <v>3121</v>
      </c>
      <c r="G276" s="10">
        <v>2937</v>
      </c>
      <c r="H276" s="10">
        <v>2925</v>
      </c>
      <c r="I276" s="10">
        <v>3437</v>
      </c>
      <c r="J276" s="10">
        <v>3961</v>
      </c>
      <c r="K276" s="10">
        <v>4590</v>
      </c>
      <c r="L276" s="10">
        <v>3429</v>
      </c>
      <c r="M276" s="10">
        <v>2760</v>
      </c>
      <c r="N276" s="11">
        <v>38895</v>
      </c>
    </row>
    <row r="277" spans="1:14" ht="13.5">
      <c r="A277" s="25" t="s">
        <v>25</v>
      </c>
      <c r="B277" s="10">
        <v>2575</v>
      </c>
      <c r="C277" s="10">
        <v>2593</v>
      </c>
      <c r="D277" s="10">
        <v>3105</v>
      </c>
      <c r="E277" s="10">
        <v>3359</v>
      </c>
      <c r="F277" s="10">
        <v>3205</v>
      </c>
      <c r="G277" s="10">
        <v>2902</v>
      </c>
      <c r="H277" s="10">
        <v>2866</v>
      </c>
      <c r="I277" s="10">
        <v>3687</v>
      </c>
      <c r="J277" s="10">
        <v>4007</v>
      </c>
      <c r="K277" s="10">
        <v>4654</v>
      </c>
      <c r="L277" s="10">
        <v>3490</v>
      </c>
      <c r="M277" s="10">
        <v>2813</v>
      </c>
      <c r="N277" s="11">
        <v>39256</v>
      </c>
    </row>
    <row r="278" spans="1:14" ht="13.5">
      <c r="A278" s="25" t="s">
        <v>26</v>
      </c>
      <c r="B278" s="10">
        <v>2642</v>
      </c>
      <c r="C278" s="10">
        <v>2916</v>
      </c>
      <c r="D278" s="10">
        <v>3246</v>
      </c>
      <c r="E278" s="10">
        <v>3355</v>
      </c>
      <c r="F278" s="10">
        <v>3300</v>
      </c>
      <c r="G278" s="10">
        <v>2938</v>
      </c>
      <c r="H278" s="10">
        <v>2629</v>
      </c>
      <c r="I278" s="10">
        <v>3230</v>
      </c>
      <c r="J278" s="10">
        <v>3797</v>
      </c>
      <c r="K278" s="10">
        <v>4202</v>
      </c>
      <c r="L278" s="10">
        <v>3564</v>
      </c>
      <c r="M278" s="10">
        <v>3145</v>
      </c>
      <c r="N278" s="11">
        <v>38963</v>
      </c>
    </row>
    <row r="279" spans="1:14" ht="13.5">
      <c r="A279" s="24" t="s">
        <v>27</v>
      </c>
      <c r="B279" s="10">
        <v>2748</v>
      </c>
      <c r="C279" s="10">
        <v>2812</v>
      </c>
      <c r="D279" s="10">
        <v>3434</v>
      </c>
      <c r="E279" s="10">
        <v>3225</v>
      </c>
      <c r="F279" s="10">
        <v>3102</v>
      </c>
      <c r="G279" s="10">
        <v>2955</v>
      </c>
      <c r="H279" s="10">
        <v>2779</v>
      </c>
      <c r="I279" s="10">
        <v>3958</v>
      </c>
      <c r="J279" s="10">
        <v>4091</v>
      </c>
      <c r="K279" s="10">
        <v>4326</v>
      </c>
      <c r="L279" s="10">
        <v>3773</v>
      </c>
      <c r="M279" s="10">
        <v>3175</v>
      </c>
      <c r="N279" s="11">
        <v>40378</v>
      </c>
    </row>
    <row r="280" spans="1:14" ht="13.5">
      <c r="A280" s="24" t="s">
        <v>28</v>
      </c>
      <c r="B280" s="10">
        <v>2793</v>
      </c>
      <c r="C280" s="10">
        <v>2738</v>
      </c>
      <c r="D280" s="10">
        <v>3252</v>
      </c>
      <c r="E280" s="10">
        <v>3428</v>
      </c>
      <c r="F280" s="10">
        <v>3090</v>
      </c>
      <c r="G280" s="10">
        <v>2968</v>
      </c>
      <c r="H280" s="10">
        <v>2794</v>
      </c>
      <c r="I280" s="10">
        <v>3560</v>
      </c>
      <c r="J280" s="10">
        <v>3747</v>
      </c>
      <c r="K280" s="10">
        <v>4430</v>
      </c>
      <c r="L280" s="10">
        <v>3744</v>
      </c>
      <c r="M280" s="10">
        <v>3172</v>
      </c>
      <c r="N280" s="11">
        <v>39716</v>
      </c>
    </row>
    <row r="281" spans="1:14" ht="13.5">
      <c r="A281" s="25" t="s">
        <v>29</v>
      </c>
      <c r="B281" s="10">
        <v>2406</v>
      </c>
      <c r="C281" s="10">
        <v>2710</v>
      </c>
      <c r="D281" s="10">
        <v>3107</v>
      </c>
      <c r="E281" s="10">
        <v>3400</v>
      </c>
      <c r="F281" s="10">
        <v>3436</v>
      </c>
      <c r="G281" s="10">
        <v>3171</v>
      </c>
      <c r="H281" s="10">
        <v>2995</v>
      </c>
      <c r="I281" s="10">
        <v>3340</v>
      </c>
      <c r="J281" s="10">
        <v>4857</v>
      </c>
      <c r="K281" s="10">
        <v>4733</v>
      </c>
      <c r="L281" s="10">
        <v>4081</v>
      </c>
      <c r="M281" s="10">
        <v>3344</v>
      </c>
      <c r="N281" s="11">
        <v>41580</v>
      </c>
    </row>
    <row r="282" spans="1:14" ht="13.5">
      <c r="A282" s="25" t="s">
        <v>56</v>
      </c>
      <c r="B282" s="10">
        <v>2871</v>
      </c>
      <c r="C282" s="10">
        <v>2866</v>
      </c>
      <c r="D282" s="10">
        <v>3237</v>
      </c>
      <c r="E282" s="10">
        <v>3419</v>
      </c>
      <c r="F282" s="10">
        <v>3198</v>
      </c>
      <c r="G282" s="10">
        <v>2795</v>
      </c>
      <c r="H282" s="10">
        <v>2926</v>
      </c>
      <c r="I282" s="10">
        <v>3386</v>
      </c>
      <c r="J282" s="10">
        <v>4344</v>
      </c>
      <c r="K282" s="10">
        <v>4272</v>
      </c>
      <c r="L282" s="10">
        <v>3910</v>
      </c>
      <c r="M282" s="10">
        <v>2881</v>
      </c>
      <c r="N282" s="11">
        <v>40106</v>
      </c>
    </row>
    <row r="283" spans="1:14" ht="13.5">
      <c r="A283" s="24" t="s">
        <v>31</v>
      </c>
      <c r="B283" s="10">
        <v>2807</v>
      </c>
      <c r="C283" s="10">
        <v>3178</v>
      </c>
      <c r="D283" s="10">
        <v>3429</v>
      </c>
      <c r="E283" s="10">
        <v>3293</v>
      </c>
      <c r="F283" s="10">
        <v>3350</v>
      </c>
      <c r="G283" s="10">
        <v>2922</v>
      </c>
      <c r="H283" s="10">
        <v>3121</v>
      </c>
      <c r="I283" s="10">
        <v>3395</v>
      </c>
      <c r="J283" s="10">
        <v>4510</v>
      </c>
      <c r="K283" s="10">
        <v>4276</v>
      </c>
      <c r="L283" s="10">
        <v>4026</v>
      </c>
      <c r="M283" s="10">
        <v>3753</v>
      </c>
      <c r="N283" s="11">
        <v>42060</v>
      </c>
    </row>
    <row r="284" spans="1:14" ht="13.5">
      <c r="A284" s="24" t="s">
        <v>32</v>
      </c>
      <c r="B284" s="10">
        <v>3233</v>
      </c>
      <c r="C284" s="10">
        <v>3171</v>
      </c>
      <c r="D284" s="10">
        <v>3640</v>
      </c>
      <c r="E284" s="10">
        <v>2974</v>
      </c>
      <c r="F284" s="10">
        <v>2785</v>
      </c>
      <c r="G284" s="10">
        <v>3069</v>
      </c>
      <c r="H284" s="10">
        <v>3339</v>
      </c>
      <c r="I284" s="10">
        <v>3032</v>
      </c>
      <c r="J284" s="10">
        <v>3857</v>
      </c>
      <c r="K284" s="10">
        <v>4545</v>
      </c>
      <c r="L284" s="10">
        <v>3434</v>
      </c>
      <c r="M284" s="10">
        <v>3026</v>
      </c>
      <c r="N284" s="11">
        <v>40105</v>
      </c>
    </row>
    <row r="285" spans="1:14" ht="13.5">
      <c r="A285" s="24" t="s">
        <v>33</v>
      </c>
      <c r="B285" s="10">
        <v>2569.538</v>
      </c>
      <c r="C285" s="10">
        <v>2914.8</v>
      </c>
      <c r="D285" s="10">
        <v>3141.1419999999998</v>
      </c>
      <c r="E285" s="10">
        <v>2975.0639999999999</v>
      </c>
      <c r="F285" s="10">
        <v>3103.1329999999998</v>
      </c>
      <c r="G285" s="11">
        <v>3336.674</v>
      </c>
      <c r="H285" s="10">
        <v>3058.0239999999999</v>
      </c>
      <c r="I285" s="10">
        <v>3296.1</v>
      </c>
      <c r="J285" s="10">
        <v>4013.0450000000001</v>
      </c>
      <c r="K285" s="10">
        <v>4474.6670000000004</v>
      </c>
      <c r="L285" s="10">
        <v>4366.2049999999999</v>
      </c>
      <c r="M285" s="10">
        <v>3250.2260000000001</v>
      </c>
      <c r="N285" s="11">
        <v>40498.618000000002</v>
      </c>
    </row>
    <row r="286" spans="1:14" ht="13.5">
      <c r="A286" s="24" t="s">
        <v>34</v>
      </c>
      <c r="B286" s="10">
        <v>2979</v>
      </c>
      <c r="C286" s="10">
        <v>3274</v>
      </c>
      <c r="D286" s="10">
        <v>3624</v>
      </c>
      <c r="E286" s="10">
        <v>2835</v>
      </c>
      <c r="F286" s="10">
        <v>3167</v>
      </c>
      <c r="G286" s="11">
        <v>3301</v>
      </c>
      <c r="H286" s="10">
        <v>3109</v>
      </c>
      <c r="I286" s="10">
        <v>3626</v>
      </c>
      <c r="J286" s="10">
        <v>4090</v>
      </c>
      <c r="K286" s="10">
        <v>4143</v>
      </c>
      <c r="L286" s="10">
        <v>3462</v>
      </c>
      <c r="M286" s="10">
        <v>2961</v>
      </c>
      <c r="N286" s="11">
        <v>40571</v>
      </c>
    </row>
    <row r="287" spans="1:14" ht="13.5">
      <c r="A287" s="24" t="s">
        <v>35</v>
      </c>
      <c r="B287" s="10">
        <v>2620</v>
      </c>
      <c r="C287" s="10">
        <v>3155</v>
      </c>
      <c r="D287" s="10">
        <v>3634</v>
      </c>
      <c r="E287" s="10">
        <v>3220</v>
      </c>
      <c r="F287" s="10">
        <v>3596</v>
      </c>
      <c r="G287" s="11">
        <v>3176</v>
      </c>
      <c r="H287" s="10">
        <v>2872</v>
      </c>
      <c r="I287" s="10">
        <v>3788</v>
      </c>
      <c r="J287" s="10">
        <v>4263</v>
      </c>
      <c r="K287" s="10">
        <v>4514</v>
      </c>
      <c r="L287" s="10">
        <v>3962</v>
      </c>
      <c r="M287" s="10">
        <v>3086</v>
      </c>
      <c r="N287" s="11">
        <v>41884</v>
      </c>
    </row>
    <row r="288" spans="1:14" ht="13.5">
      <c r="A288" s="24" t="s">
        <v>36</v>
      </c>
      <c r="B288" s="10">
        <v>3320</v>
      </c>
      <c r="C288" s="10">
        <v>3064</v>
      </c>
      <c r="D288" s="10">
        <v>3765</v>
      </c>
      <c r="E288" s="10">
        <v>3467</v>
      </c>
      <c r="F288" s="10">
        <v>3194</v>
      </c>
      <c r="G288" s="11">
        <v>2946</v>
      </c>
      <c r="H288" s="10">
        <v>3285</v>
      </c>
      <c r="I288" s="10">
        <v>3461</v>
      </c>
      <c r="J288" s="10">
        <v>3828</v>
      </c>
      <c r="K288" s="10">
        <v>4178</v>
      </c>
      <c r="L288" s="10">
        <v>3735</v>
      </c>
      <c r="M288" s="10">
        <v>3254</v>
      </c>
      <c r="N288" s="11">
        <v>41497</v>
      </c>
    </row>
    <row r="289" spans="1:14" ht="13.5">
      <c r="A289" s="13" t="s">
        <v>37</v>
      </c>
      <c r="B289" s="10">
        <v>2870</v>
      </c>
      <c r="C289" s="10">
        <v>3178</v>
      </c>
      <c r="D289" s="10">
        <v>4035</v>
      </c>
      <c r="E289" s="10">
        <v>3047</v>
      </c>
      <c r="F289" s="10">
        <v>3803</v>
      </c>
      <c r="G289" s="11">
        <v>3087</v>
      </c>
      <c r="H289" s="10">
        <v>3431</v>
      </c>
      <c r="I289" s="10">
        <v>3723</v>
      </c>
      <c r="J289" s="10">
        <v>3989</v>
      </c>
      <c r="K289" s="10">
        <v>4239</v>
      </c>
      <c r="L289" s="10">
        <v>3517</v>
      </c>
      <c r="M289" s="10">
        <v>3602</v>
      </c>
      <c r="N289" s="11">
        <v>42522</v>
      </c>
    </row>
    <row r="290" spans="1:14" ht="13.5">
      <c r="A290" s="13" t="s">
        <v>38</v>
      </c>
      <c r="B290" s="11">
        <v>3154</v>
      </c>
      <c r="C290" s="11">
        <v>3048</v>
      </c>
      <c r="D290" s="11">
        <v>4035</v>
      </c>
      <c r="E290" s="11">
        <v>3164</v>
      </c>
      <c r="F290" s="11">
        <v>3290</v>
      </c>
      <c r="G290" s="11">
        <v>3055</v>
      </c>
      <c r="H290" s="11">
        <v>2852</v>
      </c>
      <c r="I290" s="11">
        <v>3086</v>
      </c>
      <c r="J290" s="11">
        <v>3585</v>
      </c>
      <c r="K290" s="11">
        <v>3688</v>
      </c>
      <c r="L290" s="11">
        <v>2927</v>
      </c>
      <c r="M290" s="11">
        <v>2350</v>
      </c>
      <c r="N290" s="11">
        <f>SUM(B290:M290)</f>
        <v>38234</v>
      </c>
    </row>
    <row r="291" spans="1:14" ht="13.5">
      <c r="A291" s="13" t="s">
        <v>39</v>
      </c>
      <c r="B291" s="11">
        <v>2318</v>
      </c>
      <c r="C291" s="11">
        <v>2362</v>
      </c>
      <c r="D291" s="11">
        <v>3062</v>
      </c>
      <c r="E291" s="11">
        <v>3088</v>
      </c>
      <c r="F291" s="11">
        <v>2883</v>
      </c>
      <c r="G291" s="11">
        <v>2840</v>
      </c>
      <c r="H291" s="11">
        <v>2422</v>
      </c>
      <c r="I291" s="11">
        <v>3133</v>
      </c>
      <c r="J291" s="11">
        <v>3293</v>
      </c>
      <c r="K291" s="11">
        <v>3624</v>
      </c>
      <c r="L291" s="11">
        <v>3275</v>
      </c>
      <c r="M291" s="11">
        <v>2695</v>
      </c>
      <c r="N291" s="11">
        <v>34995</v>
      </c>
    </row>
    <row r="292" spans="1:14" ht="13.5">
      <c r="A292" s="13" t="s">
        <v>40</v>
      </c>
      <c r="B292" s="11">
        <v>2645</v>
      </c>
      <c r="C292" s="11">
        <v>2930</v>
      </c>
      <c r="D292" s="11">
        <v>3292</v>
      </c>
      <c r="E292" s="11">
        <v>2712</v>
      </c>
      <c r="F292" s="11">
        <v>2950</v>
      </c>
      <c r="G292" s="11">
        <v>2614</v>
      </c>
      <c r="H292" s="11">
        <v>2215</v>
      </c>
      <c r="I292" s="11">
        <v>2663</v>
      </c>
      <c r="J292" s="11">
        <v>3229</v>
      </c>
      <c r="K292" s="11">
        <v>3113</v>
      </c>
      <c r="L292" s="11">
        <v>2936</v>
      </c>
      <c r="M292" s="11">
        <v>3801</v>
      </c>
      <c r="N292" s="11">
        <v>35100</v>
      </c>
    </row>
    <row r="293" spans="1:14" ht="13.5">
      <c r="A293" s="14" t="s">
        <v>41</v>
      </c>
      <c r="B293" s="15">
        <v>2795.4670000000001</v>
      </c>
      <c r="C293" s="15">
        <v>2594.6660000000002</v>
      </c>
      <c r="D293" s="15">
        <v>3277.7890000000002</v>
      </c>
      <c r="E293" s="15">
        <v>3031.4319999999998</v>
      </c>
      <c r="F293" s="15">
        <v>3040.7109999999998</v>
      </c>
      <c r="G293" s="15">
        <v>2741.873</v>
      </c>
      <c r="H293" s="15">
        <v>3039.498</v>
      </c>
      <c r="I293" s="15">
        <v>3513.4630000000002</v>
      </c>
      <c r="J293" s="15">
        <v>3145.9940000000001</v>
      </c>
      <c r="K293" s="15">
        <v>3515.029</v>
      </c>
      <c r="L293" s="15">
        <v>3124</v>
      </c>
      <c r="M293" s="15">
        <v>2597</v>
      </c>
      <c r="N293" s="15">
        <v>36324</v>
      </c>
    </row>
    <row r="294" spans="1:14" ht="13.5">
      <c r="A294" s="14" t="s">
        <v>42</v>
      </c>
      <c r="B294" s="15">
        <v>2676.0839999999998</v>
      </c>
      <c r="C294" s="15">
        <v>2726.5160000000001</v>
      </c>
      <c r="D294" s="15">
        <v>2675.67</v>
      </c>
      <c r="E294" s="15">
        <v>2757.384</v>
      </c>
      <c r="F294" s="15">
        <v>2869.721</v>
      </c>
      <c r="G294" s="15">
        <v>2790.8820000000001</v>
      </c>
      <c r="H294" s="15">
        <v>2821.5149999999999</v>
      </c>
      <c r="I294" s="15">
        <v>2793.4270000000001</v>
      </c>
      <c r="J294" s="15">
        <v>3477.491</v>
      </c>
      <c r="K294" s="15">
        <v>3620.7579999999998</v>
      </c>
      <c r="L294" s="15">
        <v>2970.8110000000001</v>
      </c>
      <c r="M294" s="15">
        <v>2807.7510000000002</v>
      </c>
      <c r="N294" s="15">
        <v>34988.01</v>
      </c>
    </row>
    <row r="295" spans="1:14" ht="13.5">
      <c r="A295" s="14" t="s">
        <v>43</v>
      </c>
      <c r="B295" s="15">
        <v>2649.248</v>
      </c>
      <c r="C295" s="15">
        <v>2703.7730000000001</v>
      </c>
      <c r="D295" s="15">
        <v>3471.2359999999999</v>
      </c>
      <c r="E295" s="15">
        <v>2990.5329999999999</v>
      </c>
      <c r="F295" s="15">
        <v>3369.239</v>
      </c>
      <c r="G295" s="15">
        <v>3200.502</v>
      </c>
      <c r="H295" s="15">
        <v>2665.8809999999999</v>
      </c>
      <c r="I295" s="15">
        <v>2888.1559999999999</v>
      </c>
      <c r="J295" s="15">
        <v>3346.4789999999998</v>
      </c>
      <c r="K295" s="15">
        <v>3601.3380000000002</v>
      </c>
      <c r="L295" s="15">
        <v>3243.3760000000002</v>
      </c>
      <c r="M295" s="15">
        <v>2772.2260000000001</v>
      </c>
      <c r="N295" s="15">
        <v>36901.987000000001</v>
      </c>
    </row>
    <row r="296" spans="1:14" ht="13.5">
      <c r="A296" s="14" t="s">
        <v>44</v>
      </c>
      <c r="B296" s="15">
        <v>2615.2440000000001</v>
      </c>
      <c r="C296" s="15">
        <v>2676.0830000000001</v>
      </c>
      <c r="D296" s="15">
        <v>3230.2840000000001</v>
      </c>
      <c r="E296" s="15">
        <v>3338.6030000000001</v>
      </c>
      <c r="F296" s="15">
        <v>3932.3629999999998</v>
      </c>
      <c r="G296" s="15">
        <v>2738.1219999999998</v>
      </c>
      <c r="H296" s="15">
        <v>2986.819</v>
      </c>
      <c r="I296" s="15">
        <v>2721.3719999999998</v>
      </c>
      <c r="J296" s="15">
        <v>2974.86</v>
      </c>
      <c r="K296" s="15">
        <v>3288.0189999999998</v>
      </c>
      <c r="L296" s="15">
        <v>3232.6439999999998</v>
      </c>
      <c r="M296" s="15">
        <v>2889.8359999999998</v>
      </c>
      <c r="N296" s="15">
        <v>36624.249000000003</v>
      </c>
    </row>
    <row r="297" spans="1:14" ht="13.5">
      <c r="A297" s="14" t="s">
        <v>45</v>
      </c>
      <c r="B297" s="15">
        <v>2883.114</v>
      </c>
      <c r="C297" s="15">
        <v>2817.2139999999999</v>
      </c>
      <c r="D297" s="15">
        <v>3048.797</v>
      </c>
      <c r="E297" s="15">
        <v>3121.8620000000001</v>
      </c>
      <c r="F297" s="15">
        <v>3022.2510000000002</v>
      </c>
      <c r="G297" s="15">
        <v>3006.864</v>
      </c>
      <c r="H297" s="15">
        <v>2503.0219999999999</v>
      </c>
      <c r="I297" s="15">
        <v>2919.4580000000001</v>
      </c>
      <c r="J297" s="15">
        <v>3207.259</v>
      </c>
      <c r="K297" s="15">
        <v>3209.7330000000002</v>
      </c>
      <c r="L297" s="15">
        <v>3281.0329999999999</v>
      </c>
      <c r="M297" s="15">
        <v>2699.7640000000001</v>
      </c>
      <c r="N297" s="15">
        <v>35720.370999999999</v>
      </c>
    </row>
    <row r="298" spans="1:14" ht="13.5">
      <c r="A298" s="14" t="s">
        <v>57</v>
      </c>
      <c r="B298" s="15">
        <v>2611.64</v>
      </c>
      <c r="C298" s="15">
        <v>3031.241</v>
      </c>
      <c r="D298" s="15">
        <v>3356.4960000000001</v>
      </c>
      <c r="E298" s="15">
        <v>2874.1219999999998</v>
      </c>
      <c r="F298" s="15">
        <v>3586.8449999999998</v>
      </c>
      <c r="G298" s="15">
        <v>3042.6990000000001</v>
      </c>
      <c r="H298" s="15">
        <v>2688.2959999999998</v>
      </c>
      <c r="I298" s="15">
        <v>2979.5149999999999</v>
      </c>
      <c r="J298" s="15">
        <v>3004.6889999999999</v>
      </c>
      <c r="K298" s="15">
        <v>3631.5830000000001</v>
      </c>
      <c r="L298" s="15">
        <v>3565.444</v>
      </c>
      <c r="M298" s="15">
        <v>3082.0990000000002</v>
      </c>
      <c r="N298" s="15">
        <v>37454.669000000002</v>
      </c>
    </row>
    <row r="299" spans="1:14" ht="13.5">
      <c r="A299" s="14" t="s">
        <v>58</v>
      </c>
      <c r="B299" s="16">
        <v>2653216</v>
      </c>
      <c r="C299" s="16">
        <v>2771796</v>
      </c>
      <c r="D299" s="16">
        <v>3076217</v>
      </c>
      <c r="E299" s="16">
        <v>3449830</v>
      </c>
      <c r="F299" s="16">
        <v>3209369</v>
      </c>
      <c r="G299" s="16">
        <v>3038393</v>
      </c>
      <c r="H299" s="16">
        <v>2746188</v>
      </c>
      <c r="I299" s="16">
        <v>2848425</v>
      </c>
      <c r="J299" s="16">
        <v>3413889</v>
      </c>
      <c r="K299" s="16">
        <v>3648741</v>
      </c>
      <c r="L299" s="16">
        <v>3308567</v>
      </c>
      <c r="M299" s="16">
        <v>2815899</v>
      </c>
      <c r="N299" s="16">
        <v>36980530</v>
      </c>
    </row>
    <row r="300" spans="1:14" ht="13.5">
      <c r="A300" s="14" t="s">
        <v>59</v>
      </c>
      <c r="B300" s="16">
        <v>2846142</v>
      </c>
      <c r="C300" s="16">
        <v>3225432</v>
      </c>
      <c r="D300" s="16">
        <v>2956324</v>
      </c>
      <c r="E300" s="16">
        <v>2170855</v>
      </c>
      <c r="F300" s="16">
        <v>2069179</v>
      </c>
      <c r="G300" s="16">
        <v>1694835</v>
      </c>
      <c r="H300" s="16">
        <v>1171220</v>
      </c>
      <c r="I300" s="16">
        <v>2256147</v>
      </c>
      <c r="J300" s="16">
        <v>2663877</v>
      </c>
      <c r="K300" s="16">
        <v>2760692</v>
      </c>
      <c r="L300" s="16">
        <v>2251926</v>
      </c>
      <c r="M300" s="16">
        <v>2123687</v>
      </c>
      <c r="N300" s="16">
        <v>28190316</v>
      </c>
    </row>
    <row r="301" spans="1:14" ht="13.5">
      <c r="A301" s="14" t="s">
        <v>60</v>
      </c>
      <c r="B301" s="16">
        <v>1929057</v>
      </c>
      <c r="C301" s="16">
        <v>1905184</v>
      </c>
      <c r="D301" s="16">
        <v>2323992</v>
      </c>
      <c r="E301" s="16">
        <v>1826005</v>
      </c>
      <c r="F301" s="16">
        <v>1639363</v>
      </c>
      <c r="G301" s="16">
        <v>1544689</v>
      </c>
      <c r="H301" s="16">
        <v>1285441</v>
      </c>
      <c r="I301" s="16">
        <v>2009425</v>
      </c>
      <c r="J301" s="16">
        <v>2411655</v>
      </c>
      <c r="K301" s="16">
        <v>2647741</v>
      </c>
      <c r="L301" s="16">
        <v>2330926</v>
      </c>
      <c r="M301" s="16">
        <v>1803610</v>
      </c>
      <c r="N301" s="16">
        <v>23657088</v>
      </c>
    </row>
    <row r="302" spans="1:14" ht="13.5">
      <c r="A302" s="17" t="s">
        <v>61</v>
      </c>
      <c r="B302" s="18">
        <v>1784755</v>
      </c>
      <c r="C302" s="18">
        <v>1840819</v>
      </c>
      <c r="D302" s="18">
        <v>2307757</v>
      </c>
      <c r="E302" s="18">
        <v>1921907</v>
      </c>
      <c r="F302" s="18">
        <v>2107347</v>
      </c>
      <c r="G302" s="18">
        <v>1742459</v>
      </c>
      <c r="H302" s="18">
        <v>1351118</v>
      </c>
      <c r="I302" s="18">
        <v>2103176</v>
      </c>
      <c r="J302" s="18">
        <v>1839674</v>
      </c>
      <c r="K302" s="18">
        <v>2210209</v>
      </c>
      <c r="L302" s="18">
        <v>1731328</v>
      </c>
      <c r="M302" s="18">
        <v>1755773</v>
      </c>
      <c r="N302" s="18">
        <v>22696322</v>
      </c>
    </row>
    <row r="303" spans="1:14" ht="13.5">
      <c r="A303" s="19" t="s">
        <v>71</v>
      </c>
      <c r="B303" s="2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</row>
    <row r="305" spans="1:14" ht="13.5">
      <c r="A305" s="3" t="s">
        <v>72</v>
      </c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5"/>
      <c r="N305" s="5" t="s">
        <v>2</v>
      </c>
    </row>
    <row r="306" spans="1:14" ht="13.5">
      <c r="A306" s="6" t="s">
        <v>3</v>
      </c>
      <c r="B306" s="7" t="s">
        <v>4</v>
      </c>
      <c r="C306" s="7" t="s">
        <v>5</v>
      </c>
      <c r="D306" s="7" t="s">
        <v>6</v>
      </c>
      <c r="E306" s="7" t="s">
        <v>7</v>
      </c>
      <c r="F306" s="7" t="s">
        <v>8</v>
      </c>
      <c r="G306" s="8" t="s">
        <v>9</v>
      </c>
      <c r="H306" s="7" t="s">
        <v>10</v>
      </c>
      <c r="I306" s="7" t="s">
        <v>11</v>
      </c>
      <c r="J306" s="7" t="s">
        <v>12</v>
      </c>
      <c r="K306" s="7" t="s">
        <v>13</v>
      </c>
      <c r="L306" s="7" t="s">
        <v>14</v>
      </c>
      <c r="M306" s="7" t="s">
        <v>15</v>
      </c>
      <c r="N306" s="8" t="s">
        <v>16</v>
      </c>
    </row>
    <row r="307" spans="1:14" ht="13.5">
      <c r="A307" s="24" t="s">
        <v>55</v>
      </c>
      <c r="B307" s="10">
        <v>57.161999999999999</v>
      </c>
      <c r="C307" s="10">
        <v>93.247</v>
      </c>
      <c r="D307" s="10">
        <v>212.52</v>
      </c>
      <c r="E307" s="10">
        <v>474.447</v>
      </c>
      <c r="F307" s="10">
        <v>1387.066</v>
      </c>
      <c r="G307" s="10">
        <v>3106.125</v>
      </c>
      <c r="H307" s="10">
        <v>1985.424</v>
      </c>
      <c r="I307" s="10">
        <v>1724.3209999999999</v>
      </c>
      <c r="J307" s="10">
        <v>1401.088</v>
      </c>
      <c r="K307" s="10">
        <v>776.53399999999999</v>
      </c>
      <c r="L307" s="10">
        <v>313.43900000000002</v>
      </c>
      <c r="M307" s="10">
        <v>221.68</v>
      </c>
      <c r="N307" s="11">
        <v>11753.053</v>
      </c>
    </row>
    <row r="308" spans="1:14" ht="13.5">
      <c r="A308" s="25" t="s">
        <v>18</v>
      </c>
      <c r="B308" s="10">
        <v>172.16900000000001</v>
      </c>
      <c r="C308" s="10">
        <v>186.86199999999999</v>
      </c>
      <c r="D308" s="10">
        <v>287.887</v>
      </c>
      <c r="E308" s="10">
        <v>567.05899999999997</v>
      </c>
      <c r="F308" s="10">
        <v>1123.777</v>
      </c>
      <c r="G308" s="10">
        <v>2240.393</v>
      </c>
      <c r="H308" s="10">
        <v>1762.528</v>
      </c>
      <c r="I308" s="10">
        <v>1504.7809999999999</v>
      </c>
      <c r="J308" s="10">
        <v>1310.578</v>
      </c>
      <c r="K308" s="10">
        <v>890.28700000000003</v>
      </c>
      <c r="L308" s="10">
        <v>260.74</v>
      </c>
      <c r="M308" s="10">
        <v>263.99</v>
      </c>
      <c r="N308" s="11">
        <v>10571.050999999999</v>
      </c>
    </row>
    <row r="309" spans="1:14" ht="13.5">
      <c r="A309" s="25" t="s">
        <v>19</v>
      </c>
      <c r="B309" s="10">
        <v>377.42399999999998</v>
      </c>
      <c r="C309" s="10">
        <v>677.74400000000003</v>
      </c>
      <c r="D309" s="10">
        <v>838.56899999999996</v>
      </c>
      <c r="E309" s="10">
        <v>949.53700000000003</v>
      </c>
      <c r="F309" s="10">
        <v>1369.7739999999999</v>
      </c>
      <c r="G309" s="10">
        <v>2089.9479999999999</v>
      </c>
      <c r="H309" s="10">
        <v>2227.866</v>
      </c>
      <c r="I309" s="10">
        <v>1849.46</v>
      </c>
      <c r="J309" s="10">
        <v>2085.1860000000001</v>
      </c>
      <c r="K309" s="10">
        <v>1254.3499999999999</v>
      </c>
      <c r="L309" s="10">
        <v>585.16800000000001</v>
      </c>
      <c r="M309" s="10">
        <v>587.22</v>
      </c>
      <c r="N309" s="11">
        <v>14892.245999999999</v>
      </c>
    </row>
    <row r="310" spans="1:14" ht="13.5">
      <c r="A310" s="25" t="s">
        <v>20</v>
      </c>
      <c r="B310" s="10">
        <v>928</v>
      </c>
      <c r="C310" s="10">
        <v>934</v>
      </c>
      <c r="D310" s="10">
        <v>1178</v>
      </c>
      <c r="E310" s="10">
        <v>1448</v>
      </c>
      <c r="F310" s="10">
        <v>1577</v>
      </c>
      <c r="G310" s="10">
        <v>2049</v>
      </c>
      <c r="H310" s="10">
        <v>2171</v>
      </c>
      <c r="I310" s="10">
        <v>1906</v>
      </c>
      <c r="J310" s="10">
        <v>1949</v>
      </c>
      <c r="K310" s="10">
        <v>1915</v>
      </c>
      <c r="L310" s="10">
        <v>1310</v>
      </c>
      <c r="M310" s="10">
        <v>901</v>
      </c>
      <c r="N310" s="11">
        <v>18266</v>
      </c>
    </row>
    <row r="311" spans="1:14" ht="13.5">
      <c r="A311" s="25" t="s">
        <v>21</v>
      </c>
      <c r="B311" s="10">
        <v>880</v>
      </c>
      <c r="C311" s="10">
        <v>1191</v>
      </c>
      <c r="D311" s="10">
        <v>1254</v>
      </c>
      <c r="E311" s="10">
        <v>1381</v>
      </c>
      <c r="F311" s="10">
        <v>1563</v>
      </c>
      <c r="G311" s="10">
        <v>2352</v>
      </c>
      <c r="H311" s="10">
        <v>2291</v>
      </c>
      <c r="I311" s="10">
        <v>1893</v>
      </c>
      <c r="J311" s="10">
        <v>1854</v>
      </c>
      <c r="K311" s="10">
        <v>1474</v>
      </c>
      <c r="L311" s="10">
        <v>1265</v>
      </c>
      <c r="M311" s="10">
        <v>1015</v>
      </c>
      <c r="N311" s="11">
        <v>18412</v>
      </c>
    </row>
    <row r="312" spans="1:14" ht="13.5">
      <c r="A312" s="25" t="s">
        <v>22</v>
      </c>
      <c r="B312" s="10">
        <v>998</v>
      </c>
      <c r="C312" s="10">
        <v>1743</v>
      </c>
      <c r="D312" s="10">
        <v>1618</v>
      </c>
      <c r="E312" s="10">
        <v>1665</v>
      </c>
      <c r="F312" s="10">
        <v>1513</v>
      </c>
      <c r="G312" s="10">
        <v>2119</v>
      </c>
      <c r="H312" s="10">
        <v>960</v>
      </c>
      <c r="I312" s="10">
        <v>2059</v>
      </c>
      <c r="J312" s="10">
        <v>2488</v>
      </c>
      <c r="K312" s="10">
        <v>2094</v>
      </c>
      <c r="L312" s="10">
        <v>1715</v>
      </c>
      <c r="M312" s="10">
        <v>1827</v>
      </c>
      <c r="N312" s="11">
        <v>21799</v>
      </c>
    </row>
    <row r="313" spans="1:14" ht="13.5">
      <c r="A313" s="25" t="s">
        <v>23</v>
      </c>
      <c r="B313" s="10">
        <v>1185</v>
      </c>
      <c r="C313" s="10">
        <v>1290</v>
      </c>
      <c r="D313" s="10">
        <v>1698</v>
      </c>
      <c r="E313" s="10">
        <v>1625</v>
      </c>
      <c r="F313" s="10">
        <v>2147</v>
      </c>
      <c r="G313" s="10">
        <v>2347</v>
      </c>
      <c r="H313" s="10">
        <v>2043</v>
      </c>
      <c r="I313" s="10">
        <v>1995</v>
      </c>
      <c r="J313" s="10">
        <v>2532</v>
      </c>
      <c r="K313" s="10">
        <v>1959</v>
      </c>
      <c r="L313" s="10">
        <v>1730</v>
      </c>
      <c r="M313" s="10">
        <v>1459</v>
      </c>
      <c r="N313" s="11">
        <v>22010</v>
      </c>
    </row>
    <row r="314" spans="1:14" ht="13.5">
      <c r="A314" s="25" t="s">
        <v>24</v>
      </c>
      <c r="B314" s="10">
        <v>983</v>
      </c>
      <c r="C314" s="10">
        <v>1517</v>
      </c>
      <c r="D314" s="10">
        <v>1730</v>
      </c>
      <c r="E314" s="10">
        <v>1914</v>
      </c>
      <c r="F314" s="10">
        <v>1991</v>
      </c>
      <c r="G314" s="10">
        <v>2295</v>
      </c>
      <c r="H314" s="10">
        <v>2135</v>
      </c>
      <c r="I314" s="10">
        <v>2324</v>
      </c>
      <c r="J314" s="10">
        <v>1947</v>
      </c>
      <c r="K314" s="10">
        <v>2145</v>
      </c>
      <c r="L314" s="10">
        <v>1258</v>
      </c>
      <c r="M314" s="10">
        <v>1069</v>
      </c>
      <c r="N314" s="11">
        <v>21308</v>
      </c>
    </row>
    <row r="315" spans="1:14" ht="13.5">
      <c r="A315" s="25" t="s">
        <v>25</v>
      </c>
      <c r="B315" s="10">
        <v>966</v>
      </c>
      <c r="C315" s="10">
        <v>1466</v>
      </c>
      <c r="D315" s="10">
        <v>1605</v>
      </c>
      <c r="E315" s="10">
        <v>1880</v>
      </c>
      <c r="F315" s="10">
        <v>1612</v>
      </c>
      <c r="G315" s="10">
        <v>1560</v>
      </c>
      <c r="H315" s="10">
        <v>1970</v>
      </c>
      <c r="I315" s="10">
        <v>2311</v>
      </c>
      <c r="J315" s="10">
        <v>2151</v>
      </c>
      <c r="K315" s="10">
        <v>2580</v>
      </c>
      <c r="L315" s="10">
        <v>1725</v>
      </c>
      <c r="M315" s="10">
        <v>1617</v>
      </c>
      <c r="N315" s="11">
        <v>21444</v>
      </c>
    </row>
    <row r="316" spans="1:14" ht="13.5">
      <c r="A316" s="25" t="s">
        <v>26</v>
      </c>
      <c r="B316" s="10">
        <v>1391</v>
      </c>
      <c r="C316" s="10">
        <v>2026</v>
      </c>
      <c r="D316" s="10">
        <v>2458</v>
      </c>
      <c r="E316" s="10">
        <v>2490</v>
      </c>
      <c r="F316" s="10">
        <v>2422</v>
      </c>
      <c r="G316" s="10">
        <v>2345</v>
      </c>
      <c r="H316" s="10">
        <v>2192</v>
      </c>
      <c r="I316" s="10">
        <v>1913</v>
      </c>
      <c r="J316" s="10">
        <v>2287</v>
      </c>
      <c r="K316" s="10">
        <v>1921</v>
      </c>
      <c r="L316" s="10">
        <v>1846</v>
      </c>
      <c r="M316" s="10">
        <v>1597</v>
      </c>
      <c r="N316" s="11">
        <v>24887</v>
      </c>
    </row>
    <row r="317" spans="1:14" ht="13.5">
      <c r="A317" s="24" t="s">
        <v>27</v>
      </c>
      <c r="B317" s="10">
        <v>1346</v>
      </c>
      <c r="C317" s="10">
        <v>1631</v>
      </c>
      <c r="D317" s="10">
        <v>2268</v>
      </c>
      <c r="E317" s="10">
        <v>2166</v>
      </c>
      <c r="F317" s="10">
        <v>1764</v>
      </c>
      <c r="G317" s="10">
        <v>2082</v>
      </c>
      <c r="H317" s="10">
        <v>1901</v>
      </c>
      <c r="I317" s="10">
        <v>1979</v>
      </c>
      <c r="J317" s="10">
        <v>2618</v>
      </c>
      <c r="K317" s="10">
        <v>2125</v>
      </c>
      <c r="L317" s="10">
        <v>2194</v>
      </c>
      <c r="M317" s="10">
        <v>1867</v>
      </c>
      <c r="N317" s="11">
        <v>23942</v>
      </c>
    </row>
    <row r="318" spans="1:14" ht="13.5">
      <c r="A318" s="24" t="s">
        <v>28</v>
      </c>
      <c r="B318" s="10">
        <v>1499</v>
      </c>
      <c r="C318" s="10">
        <v>2312</v>
      </c>
      <c r="D318" s="10">
        <v>2424</v>
      </c>
      <c r="E318" s="10">
        <v>2424</v>
      </c>
      <c r="F318" s="10">
        <v>2461</v>
      </c>
      <c r="G318" s="10">
        <v>2772</v>
      </c>
      <c r="H318" s="10">
        <v>2018</v>
      </c>
      <c r="I318" s="10">
        <v>2426</v>
      </c>
      <c r="J318" s="10">
        <v>2041</v>
      </c>
      <c r="K318" s="10">
        <v>2332</v>
      </c>
      <c r="L318" s="10">
        <v>1695</v>
      </c>
      <c r="M318" s="10">
        <v>1810</v>
      </c>
      <c r="N318" s="11">
        <v>26214</v>
      </c>
    </row>
    <row r="319" spans="1:14" ht="13.5">
      <c r="A319" s="25" t="s">
        <v>29</v>
      </c>
      <c r="B319" s="10">
        <v>1269</v>
      </c>
      <c r="C319" s="10">
        <v>2102</v>
      </c>
      <c r="D319" s="10">
        <v>2480</v>
      </c>
      <c r="E319" s="10">
        <v>2149</v>
      </c>
      <c r="F319" s="10">
        <v>2019</v>
      </c>
      <c r="G319" s="10">
        <v>1741</v>
      </c>
      <c r="H319" s="10">
        <v>1754</v>
      </c>
      <c r="I319" s="10">
        <v>2142</v>
      </c>
      <c r="J319" s="10">
        <v>2380</v>
      </c>
      <c r="K319" s="10">
        <v>1814</v>
      </c>
      <c r="L319" s="10">
        <v>1698</v>
      </c>
      <c r="M319" s="10">
        <v>1868</v>
      </c>
      <c r="N319" s="11">
        <v>23416</v>
      </c>
    </row>
    <row r="320" spans="1:14" ht="13.5">
      <c r="A320" s="25" t="s">
        <v>56</v>
      </c>
      <c r="B320" s="10">
        <v>2078</v>
      </c>
      <c r="C320" s="10">
        <v>2425</v>
      </c>
      <c r="D320" s="10">
        <v>2299</v>
      </c>
      <c r="E320" s="10">
        <v>2229</v>
      </c>
      <c r="F320" s="10">
        <v>1637</v>
      </c>
      <c r="G320" s="10">
        <v>1668</v>
      </c>
      <c r="H320" s="10">
        <v>2059</v>
      </c>
      <c r="I320" s="10">
        <v>1938</v>
      </c>
      <c r="J320" s="10">
        <v>2175</v>
      </c>
      <c r="K320" s="10">
        <v>1946</v>
      </c>
      <c r="L320" s="10">
        <v>1902</v>
      </c>
      <c r="M320" s="10">
        <v>2051</v>
      </c>
      <c r="N320" s="11">
        <v>24406</v>
      </c>
    </row>
    <row r="321" spans="1:14" ht="13.5">
      <c r="A321" s="24" t="s">
        <v>31</v>
      </c>
      <c r="B321" s="10">
        <v>1681</v>
      </c>
      <c r="C321" s="10">
        <v>1928</v>
      </c>
      <c r="D321" s="10">
        <v>2092</v>
      </c>
      <c r="E321" s="10">
        <v>2389</v>
      </c>
      <c r="F321" s="10">
        <v>2403</v>
      </c>
      <c r="G321" s="10">
        <v>2019</v>
      </c>
      <c r="H321" s="10">
        <v>2190</v>
      </c>
      <c r="I321" s="10">
        <v>2034</v>
      </c>
      <c r="J321" s="10">
        <v>2223</v>
      </c>
      <c r="K321" s="10">
        <v>1673</v>
      </c>
      <c r="L321" s="10">
        <v>1543</v>
      </c>
      <c r="M321" s="10">
        <v>1801</v>
      </c>
      <c r="N321" s="11">
        <v>23977</v>
      </c>
    </row>
    <row r="322" spans="1:14" ht="13.5">
      <c r="A322" s="24" t="s">
        <v>32</v>
      </c>
      <c r="B322" s="10">
        <v>1447</v>
      </c>
      <c r="C322" s="10">
        <v>1682</v>
      </c>
      <c r="D322" s="10">
        <v>2032</v>
      </c>
      <c r="E322" s="10">
        <v>1942</v>
      </c>
      <c r="F322" s="10">
        <v>2069</v>
      </c>
      <c r="G322" s="10">
        <v>1956</v>
      </c>
      <c r="H322" s="10">
        <v>1808</v>
      </c>
      <c r="I322" s="10">
        <v>2139</v>
      </c>
      <c r="J322" s="10">
        <v>2593</v>
      </c>
      <c r="K322" s="10">
        <v>1989</v>
      </c>
      <c r="L322" s="10">
        <v>1576</v>
      </c>
      <c r="M322" s="10">
        <v>1650</v>
      </c>
      <c r="N322" s="11">
        <v>22884</v>
      </c>
    </row>
    <row r="323" spans="1:14" ht="13.5">
      <c r="A323" s="24" t="s">
        <v>33</v>
      </c>
      <c r="B323" s="10">
        <v>1852.0429999999999</v>
      </c>
      <c r="C323" s="10">
        <v>1914.82</v>
      </c>
      <c r="D323" s="10">
        <v>1883.2850000000001</v>
      </c>
      <c r="E323" s="10">
        <v>1810.665</v>
      </c>
      <c r="F323" s="10">
        <v>1624.3979999999999</v>
      </c>
      <c r="G323" s="11">
        <v>1669.2360000000001</v>
      </c>
      <c r="H323" s="10">
        <v>2133.6260000000002</v>
      </c>
      <c r="I323" s="10">
        <v>2125.6840000000002</v>
      </c>
      <c r="J323" s="10">
        <v>2350.3449999999998</v>
      </c>
      <c r="K323" s="10">
        <v>2372.9340000000002</v>
      </c>
      <c r="L323" s="10">
        <v>1935.377</v>
      </c>
      <c r="M323" s="10">
        <v>1690.5160000000001</v>
      </c>
      <c r="N323" s="11">
        <v>23362.929000000004</v>
      </c>
    </row>
    <row r="324" spans="1:14" ht="13.5">
      <c r="A324" s="24" t="s">
        <v>34</v>
      </c>
      <c r="B324" s="10">
        <v>1401</v>
      </c>
      <c r="C324" s="10">
        <v>1959</v>
      </c>
      <c r="D324" s="10">
        <v>1896</v>
      </c>
      <c r="E324" s="10">
        <v>1843</v>
      </c>
      <c r="F324" s="10">
        <v>1928</v>
      </c>
      <c r="G324" s="11">
        <v>1735</v>
      </c>
      <c r="H324" s="10">
        <v>1991</v>
      </c>
      <c r="I324" s="10">
        <v>2138</v>
      </c>
      <c r="J324" s="10">
        <v>2087</v>
      </c>
      <c r="K324" s="10">
        <v>1911</v>
      </c>
      <c r="L324" s="10">
        <v>1437</v>
      </c>
      <c r="M324" s="10">
        <v>1020</v>
      </c>
      <c r="N324" s="11">
        <v>21346</v>
      </c>
    </row>
    <row r="325" spans="1:14" ht="13.5">
      <c r="A325" s="24" t="s">
        <v>35</v>
      </c>
      <c r="B325" s="10">
        <v>1078</v>
      </c>
      <c r="C325" s="10">
        <v>1939</v>
      </c>
      <c r="D325" s="10">
        <v>2297</v>
      </c>
      <c r="E325" s="10">
        <v>2141</v>
      </c>
      <c r="F325" s="10">
        <v>1883</v>
      </c>
      <c r="G325" s="11">
        <v>1878</v>
      </c>
      <c r="H325" s="10">
        <v>1915</v>
      </c>
      <c r="I325" s="10">
        <v>2002</v>
      </c>
      <c r="J325" s="10">
        <v>1924</v>
      </c>
      <c r="K325" s="10">
        <v>1819</v>
      </c>
      <c r="L325" s="10">
        <v>1093</v>
      </c>
      <c r="M325" s="10">
        <v>1472</v>
      </c>
      <c r="N325" s="11">
        <v>21443</v>
      </c>
    </row>
    <row r="326" spans="1:14" ht="13.5">
      <c r="A326" s="24" t="s">
        <v>36</v>
      </c>
      <c r="B326" s="10">
        <v>1569</v>
      </c>
      <c r="C326" s="10">
        <v>1451</v>
      </c>
      <c r="D326" s="10">
        <v>1581</v>
      </c>
      <c r="E326" s="10">
        <v>1390</v>
      </c>
      <c r="F326" s="10">
        <v>1540</v>
      </c>
      <c r="G326" s="11">
        <v>1873</v>
      </c>
      <c r="H326" s="10">
        <v>1924</v>
      </c>
      <c r="I326" s="10">
        <v>1914</v>
      </c>
      <c r="J326" s="10">
        <v>2081</v>
      </c>
      <c r="K326" s="10">
        <v>1698</v>
      </c>
      <c r="L326" s="10">
        <v>1761</v>
      </c>
      <c r="M326" s="10">
        <v>1549</v>
      </c>
      <c r="N326" s="11">
        <v>20330</v>
      </c>
    </row>
    <row r="327" spans="1:14" ht="13.5">
      <c r="A327" s="24" t="s">
        <v>37</v>
      </c>
      <c r="B327" s="10">
        <v>1490</v>
      </c>
      <c r="C327" s="10">
        <v>1653</v>
      </c>
      <c r="D327" s="10">
        <v>1772</v>
      </c>
      <c r="E327" s="10">
        <v>1716</v>
      </c>
      <c r="F327" s="10">
        <v>1716</v>
      </c>
      <c r="G327" s="11">
        <v>1732</v>
      </c>
      <c r="H327" s="10">
        <v>1758</v>
      </c>
      <c r="I327" s="10">
        <v>2021</v>
      </c>
      <c r="J327" s="10">
        <v>2386</v>
      </c>
      <c r="K327" s="10">
        <v>1958</v>
      </c>
      <c r="L327" s="10">
        <v>1637</v>
      </c>
      <c r="M327" s="10">
        <v>1629</v>
      </c>
      <c r="N327" s="11">
        <v>21466</v>
      </c>
    </row>
    <row r="328" spans="1:14" ht="13.5">
      <c r="A328" s="13" t="s">
        <v>38</v>
      </c>
      <c r="B328" s="11">
        <v>1253</v>
      </c>
      <c r="C328" s="11">
        <v>1728</v>
      </c>
      <c r="D328" s="11">
        <v>1506</v>
      </c>
      <c r="E328" s="11">
        <v>1425</v>
      </c>
      <c r="F328" s="11">
        <v>1105</v>
      </c>
      <c r="G328" s="11">
        <v>1409</v>
      </c>
      <c r="H328" s="11">
        <v>1874</v>
      </c>
      <c r="I328" s="11">
        <v>1895</v>
      </c>
      <c r="J328" s="11">
        <v>2119</v>
      </c>
      <c r="K328" s="11">
        <v>1578</v>
      </c>
      <c r="L328" s="11">
        <v>1268</v>
      </c>
      <c r="M328" s="11">
        <v>1254</v>
      </c>
      <c r="N328" s="11">
        <f>SUM(B328:M328)</f>
        <v>18414</v>
      </c>
    </row>
    <row r="329" spans="1:14" ht="13.5">
      <c r="A329" s="13" t="s">
        <v>39</v>
      </c>
      <c r="B329" s="11">
        <v>1216</v>
      </c>
      <c r="C329" s="11">
        <v>1382</v>
      </c>
      <c r="D329" s="11">
        <v>1765</v>
      </c>
      <c r="E329" s="11">
        <v>1763</v>
      </c>
      <c r="F329" s="11">
        <v>1628</v>
      </c>
      <c r="G329" s="11">
        <v>1657</v>
      </c>
      <c r="H329" s="11">
        <v>1967</v>
      </c>
      <c r="I329" s="11">
        <v>1867</v>
      </c>
      <c r="J329" s="11">
        <v>2458</v>
      </c>
      <c r="K329" s="11">
        <v>1842</v>
      </c>
      <c r="L329" s="11">
        <v>1679</v>
      </c>
      <c r="M329" s="11">
        <v>1627</v>
      </c>
      <c r="N329" s="11">
        <v>20853</v>
      </c>
    </row>
    <row r="330" spans="1:14" ht="13.5">
      <c r="A330" s="13" t="s">
        <v>40</v>
      </c>
      <c r="B330" s="11">
        <v>1122</v>
      </c>
      <c r="C330" s="11">
        <v>1680</v>
      </c>
      <c r="D330" s="11">
        <v>1852</v>
      </c>
      <c r="E330" s="11">
        <v>1447</v>
      </c>
      <c r="F330" s="11">
        <v>1334</v>
      </c>
      <c r="G330" s="11">
        <v>1327</v>
      </c>
      <c r="H330" s="11">
        <v>1863</v>
      </c>
      <c r="I330" s="11">
        <v>1786</v>
      </c>
      <c r="J330" s="11">
        <v>2216</v>
      </c>
      <c r="K330" s="11">
        <v>1854</v>
      </c>
      <c r="L330" s="11">
        <v>1459</v>
      </c>
      <c r="M330" s="11">
        <v>1597</v>
      </c>
      <c r="N330" s="11">
        <v>19537</v>
      </c>
    </row>
    <row r="331" spans="1:14" ht="13.5">
      <c r="A331" s="14" t="s">
        <v>41</v>
      </c>
      <c r="B331" s="15">
        <v>1239.8420000000001</v>
      </c>
      <c r="C331" s="15">
        <v>1536.13</v>
      </c>
      <c r="D331" s="15">
        <v>1719.1869999999999</v>
      </c>
      <c r="E331" s="15">
        <v>1653.606</v>
      </c>
      <c r="F331" s="15">
        <v>1653.7</v>
      </c>
      <c r="G331" s="15">
        <v>1657.5129999999999</v>
      </c>
      <c r="H331" s="15">
        <v>2130.2370000000001</v>
      </c>
      <c r="I331" s="15">
        <v>2126.509</v>
      </c>
      <c r="J331" s="15">
        <v>2066.143</v>
      </c>
      <c r="K331" s="15">
        <v>2034.146</v>
      </c>
      <c r="L331" s="15">
        <v>1439</v>
      </c>
      <c r="M331" s="15">
        <v>1437</v>
      </c>
      <c r="N331" s="15">
        <v>20694</v>
      </c>
    </row>
    <row r="332" spans="1:14" ht="13.5">
      <c r="A332" s="14" t="s">
        <v>42</v>
      </c>
      <c r="B332" s="15">
        <v>1085.663</v>
      </c>
      <c r="C332" s="15">
        <v>1819.864</v>
      </c>
      <c r="D332" s="15">
        <v>2095.893</v>
      </c>
      <c r="E332" s="15">
        <v>1851.3030000000001</v>
      </c>
      <c r="F332" s="15">
        <v>1325.2070000000001</v>
      </c>
      <c r="G332" s="15">
        <v>1802.3579999999999</v>
      </c>
      <c r="H332" s="15">
        <v>2438.4920000000002</v>
      </c>
      <c r="I332" s="15">
        <v>2048.4740000000002</v>
      </c>
      <c r="J332" s="15">
        <v>2483.433</v>
      </c>
      <c r="K332" s="15">
        <v>2246.308</v>
      </c>
      <c r="L332" s="15">
        <v>1800.933</v>
      </c>
      <c r="M332" s="15">
        <v>1709.4580000000001</v>
      </c>
      <c r="N332" s="15">
        <v>22707.385999999999</v>
      </c>
    </row>
    <row r="333" spans="1:14" ht="13.5">
      <c r="A333" s="14" t="s">
        <v>43</v>
      </c>
      <c r="B333" s="15">
        <v>1547.5329999999999</v>
      </c>
      <c r="C333" s="15">
        <v>1928.1969999999999</v>
      </c>
      <c r="D333" s="15">
        <v>2099.6979999999999</v>
      </c>
      <c r="E333" s="15">
        <v>1878.97</v>
      </c>
      <c r="F333" s="15">
        <v>1841.365</v>
      </c>
      <c r="G333" s="15">
        <v>1892.953</v>
      </c>
      <c r="H333" s="15">
        <v>2089.5680000000002</v>
      </c>
      <c r="I333" s="15">
        <v>1704.9949999999999</v>
      </c>
      <c r="J333" s="15">
        <v>2021.6220000000001</v>
      </c>
      <c r="K333" s="15">
        <v>1885.2619999999999</v>
      </c>
      <c r="L333" s="15">
        <v>1753.508</v>
      </c>
      <c r="M333" s="15">
        <v>1644.7850000000001</v>
      </c>
      <c r="N333" s="15">
        <v>22288.455999999998</v>
      </c>
    </row>
    <row r="334" spans="1:14" ht="13.5">
      <c r="A334" s="14" t="s">
        <v>44</v>
      </c>
      <c r="B334" s="15">
        <v>1098.0170000000001</v>
      </c>
      <c r="C334" s="15">
        <v>1406.6130000000001</v>
      </c>
      <c r="D334" s="15">
        <v>1820.1320000000001</v>
      </c>
      <c r="E334" s="15">
        <v>1665.675</v>
      </c>
      <c r="F334" s="15">
        <v>1442.501</v>
      </c>
      <c r="G334" s="15">
        <v>1743.712</v>
      </c>
      <c r="H334" s="15">
        <v>1989.7180000000001</v>
      </c>
      <c r="I334" s="15">
        <v>2000.5119999999999</v>
      </c>
      <c r="J334" s="15">
        <v>2030.4929999999999</v>
      </c>
      <c r="K334" s="15">
        <v>1963.7819999999999</v>
      </c>
      <c r="L334" s="15">
        <v>1806.12</v>
      </c>
      <c r="M334" s="15">
        <v>1789.3679999999999</v>
      </c>
      <c r="N334" s="15">
        <v>20756.643</v>
      </c>
    </row>
    <row r="335" spans="1:14" ht="13.5">
      <c r="A335" s="14" t="s">
        <v>45</v>
      </c>
      <c r="B335" s="15">
        <v>1566.3240000000001</v>
      </c>
      <c r="C335" s="15">
        <v>1865.874</v>
      </c>
      <c r="D335" s="15">
        <v>1905.867</v>
      </c>
      <c r="E335" s="15">
        <v>2008.4079999999999</v>
      </c>
      <c r="F335" s="15">
        <v>1530.7950000000001</v>
      </c>
      <c r="G335" s="15">
        <v>2074.2289999999998</v>
      </c>
      <c r="H335" s="15">
        <v>1631.617</v>
      </c>
      <c r="I335" s="15">
        <v>1740.1959999999999</v>
      </c>
      <c r="J335" s="15">
        <v>2024.2850000000001</v>
      </c>
      <c r="K335" s="15">
        <v>1915.3320000000001</v>
      </c>
      <c r="L335" s="15">
        <v>1635.951</v>
      </c>
      <c r="M335" s="15">
        <v>1714.998</v>
      </c>
      <c r="N335" s="15">
        <v>21613.876</v>
      </c>
    </row>
    <row r="336" spans="1:14" ht="13.5">
      <c r="A336" s="14" t="s">
        <v>57</v>
      </c>
      <c r="B336" s="15">
        <v>1668.8869999999999</v>
      </c>
      <c r="C336" s="15">
        <v>2123.348</v>
      </c>
      <c r="D336" s="15">
        <v>1751.1120000000001</v>
      </c>
      <c r="E336" s="15">
        <v>1501.96</v>
      </c>
      <c r="F336" s="15">
        <v>1841.72</v>
      </c>
      <c r="G336" s="15">
        <v>2050.6619999999998</v>
      </c>
      <c r="H336" s="15">
        <v>2007.921</v>
      </c>
      <c r="I336" s="15">
        <v>1739.8530000000001</v>
      </c>
      <c r="J336" s="15">
        <v>1885.8710000000001</v>
      </c>
      <c r="K336" s="15">
        <v>1918.991</v>
      </c>
      <c r="L336" s="15">
        <v>1566.5139999999999</v>
      </c>
      <c r="M336" s="15">
        <v>1655.857</v>
      </c>
      <c r="N336" s="15">
        <v>21712.696</v>
      </c>
    </row>
    <row r="337" spans="1:14" ht="13.5">
      <c r="A337" s="14" t="s">
        <v>58</v>
      </c>
      <c r="B337" s="16">
        <v>1321427</v>
      </c>
      <c r="C337" s="16">
        <v>1602128</v>
      </c>
      <c r="D337" s="16">
        <v>1750430</v>
      </c>
      <c r="E337" s="16">
        <v>2127713</v>
      </c>
      <c r="F337" s="16">
        <v>1901795</v>
      </c>
      <c r="G337" s="16">
        <v>1758506</v>
      </c>
      <c r="H337" s="16">
        <v>1714155</v>
      </c>
      <c r="I337" s="16">
        <v>1497387</v>
      </c>
      <c r="J337" s="16">
        <v>2165475</v>
      </c>
      <c r="K337" s="16">
        <v>1803829</v>
      </c>
      <c r="L337" s="16">
        <v>1461159</v>
      </c>
      <c r="M337" s="16">
        <v>1535213</v>
      </c>
      <c r="N337" s="16">
        <v>20639217</v>
      </c>
    </row>
    <row r="338" spans="1:14" ht="13.5">
      <c r="A338" s="14" t="s">
        <v>59</v>
      </c>
      <c r="B338" s="16">
        <v>1828087</v>
      </c>
      <c r="C338" s="16">
        <v>1762364</v>
      </c>
      <c r="D338" s="16">
        <v>1023644</v>
      </c>
      <c r="E338" s="16">
        <v>1017713</v>
      </c>
      <c r="F338" s="16">
        <v>958565</v>
      </c>
      <c r="G338" s="16">
        <v>895821</v>
      </c>
      <c r="H338" s="16">
        <v>866593</v>
      </c>
      <c r="I338" s="16">
        <v>988221</v>
      </c>
      <c r="J338" s="16">
        <v>1607740</v>
      </c>
      <c r="K338" s="16">
        <v>1279628</v>
      </c>
      <c r="L338" s="16">
        <v>871686</v>
      </c>
      <c r="M338" s="16">
        <v>672470</v>
      </c>
      <c r="N338" s="16">
        <v>13772532</v>
      </c>
    </row>
    <row r="339" spans="1:14" ht="13.5">
      <c r="A339" s="14" t="s">
        <v>60</v>
      </c>
      <c r="B339" s="16">
        <v>814375</v>
      </c>
      <c r="C339" s="16">
        <v>1119162</v>
      </c>
      <c r="D339" s="16">
        <v>1283736</v>
      </c>
      <c r="E339" s="16">
        <v>1077654</v>
      </c>
      <c r="F339" s="16">
        <v>835446</v>
      </c>
      <c r="G339" s="16">
        <v>1086553</v>
      </c>
      <c r="H339" s="16">
        <v>817395</v>
      </c>
      <c r="I339" s="16">
        <v>860185</v>
      </c>
      <c r="J339" s="16">
        <v>1560233</v>
      </c>
      <c r="K339" s="16">
        <v>1275202</v>
      </c>
      <c r="L339" s="16">
        <v>1193211</v>
      </c>
      <c r="M339" s="16">
        <v>1082316</v>
      </c>
      <c r="N339" s="16">
        <v>13005468</v>
      </c>
    </row>
    <row r="340" spans="1:14" ht="13.5">
      <c r="A340" s="17" t="s">
        <v>61</v>
      </c>
      <c r="B340" s="18">
        <v>1096132</v>
      </c>
      <c r="C340" s="18">
        <v>865068</v>
      </c>
      <c r="D340" s="18">
        <v>1212282</v>
      </c>
      <c r="E340" s="18">
        <v>1420142</v>
      </c>
      <c r="F340" s="18">
        <v>1281879</v>
      </c>
      <c r="G340" s="18">
        <v>1643013</v>
      </c>
      <c r="H340" s="18">
        <v>1813562</v>
      </c>
      <c r="I340" s="18">
        <v>1004477</v>
      </c>
      <c r="J340" s="18">
        <v>1419850</v>
      </c>
      <c r="K340" s="18">
        <v>1368994</v>
      </c>
      <c r="L340" s="18">
        <v>932346</v>
      </c>
      <c r="M340" s="18">
        <v>1045333</v>
      </c>
      <c r="N340" s="18">
        <v>15103078</v>
      </c>
    </row>
    <row r="341" spans="1:14" ht="13.5">
      <c r="A341" s="19" t="s">
        <v>65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.5">
      <c r="A342" s="19" t="s">
        <v>73</v>
      </c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.5">
      <c r="A343" s="3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.5">
      <c r="A344" s="21" t="s">
        <v>74</v>
      </c>
      <c r="B344" s="22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5"/>
      <c r="N344" s="5" t="s">
        <v>2</v>
      </c>
    </row>
    <row r="345" spans="1:14" ht="13.5">
      <c r="A345" s="6" t="s">
        <v>3</v>
      </c>
      <c r="B345" s="7" t="s">
        <v>4</v>
      </c>
      <c r="C345" s="7" t="s">
        <v>5</v>
      </c>
      <c r="D345" s="7" t="s">
        <v>6</v>
      </c>
      <c r="E345" s="7" t="s">
        <v>7</v>
      </c>
      <c r="F345" s="7" t="s">
        <v>8</v>
      </c>
      <c r="G345" s="8" t="s">
        <v>9</v>
      </c>
      <c r="H345" s="7" t="s">
        <v>10</v>
      </c>
      <c r="I345" s="7" t="s">
        <v>11</v>
      </c>
      <c r="J345" s="7" t="s">
        <v>12</v>
      </c>
      <c r="K345" s="7" t="s">
        <v>13</v>
      </c>
      <c r="L345" s="7" t="s">
        <v>14</v>
      </c>
      <c r="M345" s="7" t="s">
        <v>15</v>
      </c>
      <c r="N345" s="8" t="s">
        <v>16</v>
      </c>
    </row>
    <row r="346" spans="1:14" ht="13.5">
      <c r="A346" s="24" t="s">
        <v>55</v>
      </c>
      <c r="B346" s="10">
        <v>928.524</v>
      </c>
      <c r="C346" s="10">
        <v>1171.3589999999999</v>
      </c>
      <c r="D346" s="10">
        <v>1112.4860000000001</v>
      </c>
      <c r="E346" s="10">
        <v>654.13400000000001</v>
      </c>
      <c r="F346" s="10">
        <v>235.678</v>
      </c>
      <c r="G346" s="10">
        <v>124.7</v>
      </c>
      <c r="H346" s="10">
        <v>67.591999999999999</v>
      </c>
      <c r="I346" s="10">
        <v>38.853999999999999</v>
      </c>
      <c r="J346" s="10">
        <v>180.595</v>
      </c>
      <c r="K346" s="10">
        <v>381.61200000000002</v>
      </c>
      <c r="L346" s="10">
        <v>1048.2090000000001</v>
      </c>
      <c r="M346" s="10">
        <v>983.83600000000001</v>
      </c>
      <c r="N346" s="11">
        <v>6927.5789999999997</v>
      </c>
    </row>
    <row r="347" spans="1:14" ht="13.5">
      <c r="A347" s="25" t="s">
        <v>18</v>
      </c>
      <c r="B347" s="10">
        <v>973.50900000000001</v>
      </c>
      <c r="C347" s="10">
        <v>1090.0640000000001</v>
      </c>
      <c r="D347" s="10">
        <v>1061.9490000000001</v>
      </c>
      <c r="E347" s="10">
        <v>379.096</v>
      </c>
      <c r="F347" s="10">
        <v>260.73599999999999</v>
      </c>
      <c r="G347" s="10">
        <v>247.68100000000001</v>
      </c>
      <c r="H347" s="10">
        <v>133.577</v>
      </c>
      <c r="I347" s="10">
        <v>84.561999999999998</v>
      </c>
      <c r="J347" s="10">
        <v>264.97500000000002</v>
      </c>
      <c r="K347" s="10">
        <v>332.92399999999998</v>
      </c>
      <c r="L347" s="10">
        <v>846.46100000000001</v>
      </c>
      <c r="M347" s="10">
        <v>864.05</v>
      </c>
      <c r="N347" s="11">
        <v>6539.5840000000007</v>
      </c>
    </row>
    <row r="348" spans="1:14" ht="13.5">
      <c r="A348" s="25" t="s">
        <v>19</v>
      </c>
      <c r="B348" s="10">
        <v>880.072</v>
      </c>
      <c r="C348" s="10">
        <v>986.61099999999999</v>
      </c>
      <c r="D348" s="10">
        <v>1300.116</v>
      </c>
      <c r="E348" s="10">
        <v>966.54200000000003</v>
      </c>
      <c r="F348" s="10">
        <v>979.16200000000003</v>
      </c>
      <c r="G348" s="10">
        <v>486.399</v>
      </c>
      <c r="H348" s="10">
        <v>324.84800000000001</v>
      </c>
      <c r="I348" s="10">
        <v>314.76400000000001</v>
      </c>
      <c r="J348" s="10">
        <v>303.45699999999999</v>
      </c>
      <c r="K348" s="10">
        <v>756.40599999999995</v>
      </c>
      <c r="L348" s="10">
        <v>840.08500000000004</v>
      </c>
      <c r="M348" s="10">
        <v>1028.133</v>
      </c>
      <c r="N348" s="11">
        <v>9166.5950000000012</v>
      </c>
    </row>
    <row r="349" spans="1:14" ht="13.5">
      <c r="A349" s="25" t="s">
        <v>20</v>
      </c>
      <c r="B349" s="10">
        <v>968</v>
      </c>
      <c r="C349" s="10">
        <v>1124</v>
      </c>
      <c r="D349" s="10">
        <v>940</v>
      </c>
      <c r="E349" s="10">
        <v>652</v>
      </c>
      <c r="F349" s="10">
        <v>807</v>
      </c>
      <c r="G349" s="10">
        <v>593</v>
      </c>
      <c r="H349" s="10">
        <v>399</v>
      </c>
      <c r="I349" s="10">
        <v>352</v>
      </c>
      <c r="J349" s="10">
        <v>435</v>
      </c>
      <c r="K349" s="10">
        <v>991</v>
      </c>
      <c r="L349" s="10">
        <v>1249</v>
      </c>
      <c r="M349" s="10">
        <v>1223</v>
      </c>
      <c r="N349" s="11">
        <v>9734</v>
      </c>
    </row>
    <row r="350" spans="1:14" ht="13.5">
      <c r="A350" s="25" t="s">
        <v>21</v>
      </c>
      <c r="B350" s="10">
        <v>1357</v>
      </c>
      <c r="C350" s="10">
        <v>1225</v>
      </c>
      <c r="D350" s="10">
        <v>1017</v>
      </c>
      <c r="E350" s="10">
        <v>854</v>
      </c>
      <c r="F350" s="10">
        <v>761</v>
      </c>
      <c r="G350" s="10">
        <v>571</v>
      </c>
      <c r="H350" s="10">
        <v>533</v>
      </c>
      <c r="I350" s="10">
        <v>434</v>
      </c>
      <c r="J350" s="10">
        <v>588</v>
      </c>
      <c r="K350" s="10">
        <v>1135</v>
      </c>
      <c r="L350" s="10">
        <v>1016</v>
      </c>
      <c r="M350" s="10">
        <v>1043</v>
      </c>
      <c r="N350" s="11">
        <v>10534</v>
      </c>
    </row>
    <row r="351" spans="1:14" ht="13.5">
      <c r="A351" s="25" t="s">
        <v>22</v>
      </c>
      <c r="B351" s="10">
        <v>1277</v>
      </c>
      <c r="C351" s="10">
        <v>1134</v>
      </c>
      <c r="D351" s="10">
        <v>1271</v>
      </c>
      <c r="E351" s="10">
        <v>965</v>
      </c>
      <c r="F351" s="10">
        <v>693</v>
      </c>
      <c r="G351" s="10">
        <v>617</v>
      </c>
      <c r="H351" s="10">
        <v>460</v>
      </c>
      <c r="I351" s="10">
        <v>549</v>
      </c>
      <c r="J351" s="10">
        <v>601</v>
      </c>
      <c r="K351" s="10">
        <v>963</v>
      </c>
      <c r="L351" s="10">
        <v>1019</v>
      </c>
      <c r="M351" s="10">
        <v>1084</v>
      </c>
      <c r="N351" s="11">
        <v>10634</v>
      </c>
    </row>
    <row r="352" spans="1:14" ht="13.5">
      <c r="A352" s="25" t="s">
        <v>23</v>
      </c>
      <c r="B352" s="10">
        <v>1370</v>
      </c>
      <c r="C352" s="10">
        <v>1290</v>
      </c>
      <c r="D352" s="10">
        <v>1170</v>
      </c>
      <c r="E352" s="10">
        <v>789</v>
      </c>
      <c r="F352" s="10">
        <v>747</v>
      </c>
      <c r="G352" s="10">
        <v>738</v>
      </c>
      <c r="H352" s="10">
        <v>595</v>
      </c>
      <c r="I352" s="10">
        <v>594</v>
      </c>
      <c r="J352" s="10">
        <v>528</v>
      </c>
      <c r="K352" s="10">
        <v>1001</v>
      </c>
      <c r="L352" s="10">
        <v>1426</v>
      </c>
      <c r="M352" s="10">
        <v>1273</v>
      </c>
      <c r="N352" s="11">
        <v>11522</v>
      </c>
    </row>
    <row r="353" spans="1:14" ht="13.5">
      <c r="A353" s="25" t="s">
        <v>24</v>
      </c>
      <c r="B353" s="10">
        <v>980</v>
      </c>
      <c r="C353" s="10">
        <v>1293</v>
      </c>
      <c r="D353" s="10">
        <v>931</v>
      </c>
      <c r="E353" s="10">
        <v>845</v>
      </c>
      <c r="F353" s="10">
        <v>871</v>
      </c>
      <c r="G353" s="10">
        <v>751</v>
      </c>
      <c r="H353" s="10">
        <v>579</v>
      </c>
      <c r="I353" s="10">
        <v>551</v>
      </c>
      <c r="J353" s="10">
        <v>572</v>
      </c>
      <c r="K353" s="10">
        <v>606</v>
      </c>
      <c r="L353" s="10">
        <v>1053</v>
      </c>
      <c r="M353" s="10">
        <v>987</v>
      </c>
      <c r="N353" s="11">
        <v>10020</v>
      </c>
    </row>
    <row r="354" spans="1:14" ht="13.5">
      <c r="A354" s="25" t="s">
        <v>25</v>
      </c>
      <c r="B354" s="10">
        <v>1091</v>
      </c>
      <c r="C354" s="10">
        <v>1185</v>
      </c>
      <c r="D354" s="10">
        <v>1393</v>
      </c>
      <c r="E354" s="10">
        <v>946</v>
      </c>
      <c r="F354" s="10">
        <v>847</v>
      </c>
      <c r="G354" s="10">
        <v>668</v>
      </c>
      <c r="H354" s="10">
        <v>661</v>
      </c>
      <c r="I354" s="10">
        <v>677</v>
      </c>
      <c r="J354" s="10">
        <v>641</v>
      </c>
      <c r="K354" s="10">
        <v>661</v>
      </c>
      <c r="L354" s="10">
        <v>1060</v>
      </c>
      <c r="M354" s="10">
        <v>1396</v>
      </c>
      <c r="N354" s="11">
        <v>11225</v>
      </c>
    </row>
    <row r="355" spans="1:14" ht="13.5">
      <c r="A355" s="25" t="s">
        <v>26</v>
      </c>
      <c r="B355" s="10">
        <v>1291</v>
      </c>
      <c r="C355" s="10">
        <v>1190</v>
      </c>
      <c r="D355" s="10">
        <v>1205</v>
      </c>
      <c r="E355" s="10">
        <v>720</v>
      </c>
      <c r="F355" s="10">
        <v>919</v>
      </c>
      <c r="G355" s="10">
        <v>782</v>
      </c>
      <c r="H355" s="10">
        <v>732</v>
      </c>
      <c r="I355" s="10">
        <v>608</v>
      </c>
      <c r="J355" s="10">
        <v>655</v>
      </c>
      <c r="K355" s="10">
        <v>1256</v>
      </c>
      <c r="L355" s="10">
        <v>1296</v>
      </c>
      <c r="M355" s="10">
        <v>1114</v>
      </c>
      <c r="N355" s="11">
        <v>11768</v>
      </c>
    </row>
    <row r="356" spans="1:14" ht="13.5">
      <c r="A356" s="24" t="s">
        <v>27</v>
      </c>
      <c r="B356" s="10">
        <v>1200</v>
      </c>
      <c r="C356" s="10">
        <v>1155</v>
      </c>
      <c r="D356" s="10">
        <v>1091</v>
      </c>
      <c r="E356" s="10">
        <v>1136</v>
      </c>
      <c r="F356" s="10">
        <v>909</v>
      </c>
      <c r="G356" s="10">
        <v>795</v>
      </c>
      <c r="H356" s="10">
        <v>678</v>
      </c>
      <c r="I356" s="10">
        <v>686</v>
      </c>
      <c r="J356" s="10">
        <v>549</v>
      </c>
      <c r="K356" s="10">
        <v>1065</v>
      </c>
      <c r="L356" s="10">
        <v>1280</v>
      </c>
      <c r="M356" s="10">
        <v>888</v>
      </c>
      <c r="N356" s="11">
        <v>11433</v>
      </c>
    </row>
    <row r="357" spans="1:14" ht="13.5">
      <c r="A357" s="24" t="s">
        <v>28</v>
      </c>
      <c r="B357" s="10">
        <v>1031</v>
      </c>
      <c r="C357" s="10">
        <v>1274</v>
      </c>
      <c r="D357" s="10">
        <v>1347</v>
      </c>
      <c r="E357" s="10">
        <v>1242</v>
      </c>
      <c r="F357" s="10">
        <v>904</v>
      </c>
      <c r="G357" s="10">
        <v>746</v>
      </c>
      <c r="H357" s="10">
        <v>617</v>
      </c>
      <c r="I357" s="10">
        <v>537</v>
      </c>
      <c r="J357" s="10">
        <v>696</v>
      </c>
      <c r="K357" s="10">
        <v>950</v>
      </c>
      <c r="L357" s="10">
        <v>1310</v>
      </c>
      <c r="M357" s="10">
        <v>1170</v>
      </c>
      <c r="N357" s="11">
        <v>11824</v>
      </c>
    </row>
    <row r="358" spans="1:14" ht="13.5">
      <c r="A358" s="25" t="s">
        <v>29</v>
      </c>
      <c r="B358" s="10">
        <v>1048</v>
      </c>
      <c r="C358" s="10">
        <v>1033</v>
      </c>
      <c r="D358" s="10">
        <v>1084</v>
      </c>
      <c r="E358" s="10">
        <v>874</v>
      </c>
      <c r="F358" s="10">
        <v>755</v>
      </c>
      <c r="G358" s="10">
        <v>788</v>
      </c>
      <c r="H358" s="10">
        <v>607</v>
      </c>
      <c r="I358" s="10">
        <v>656</v>
      </c>
      <c r="J358" s="10">
        <v>682</v>
      </c>
      <c r="K358" s="10">
        <v>1172</v>
      </c>
      <c r="L358" s="10">
        <v>917</v>
      </c>
      <c r="M358" s="10">
        <v>944</v>
      </c>
      <c r="N358" s="11">
        <v>10560</v>
      </c>
    </row>
    <row r="359" spans="1:14" ht="13.5">
      <c r="A359" s="25" t="s">
        <v>56</v>
      </c>
      <c r="B359" s="10">
        <v>1023</v>
      </c>
      <c r="C359" s="10">
        <v>1148</v>
      </c>
      <c r="D359" s="10">
        <v>1298</v>
      </c>
      <c r="E359" s="10">
        <v>939</v>
      </c>
      <c r="F359" s="10">
        <v>924</v>
      </c>
      <c r="G359" s="10">
        <v>751</v>
      </c>
      <c r="H359" s="10">
        <v>653</v>
      </c>
      <c r="I359" s="10">
        <v>700</v>
      </c>
      <c r="J359" s="10">
        <v>781</v>
      </c>
      <c r="K359" s="10">
        <v>1109</v>
      </c>
      <c r="L359" s="10">
        <v>1199</v>
      </c>
      <c r="M359" s="10">
        <v>972</v>
      </c>
      <c r="N359" s="11">
        <v>11499</v>
      </c>
    </row>
    <row r="360" spans="1:14" ht="13.5">
      <c r="A360" s="24" t="s">
        <v>31</v>
      </c>
      <c r="B360" s="10">
        <v>1082</v>
      </c>
      <c r="C360" s="10">
        <v>994</v>
      </c>
      <c r="D360" s="10">
        <v>1115</v>
      </c>
      <c r="E360" s="10">
        <v>801</v>
      </c>
      <c r="F360" s="10">
        <v>857</v>
      </c>
      <c r="G360" s="10">
        <v>721</v>
      </c>
      <c r="H360" s="10">
        <v>665</v>
      </c>
      <c r="I360" s="10">
        <v>602</v>
      </c>
      <c r="J360" s="10">
        <v>788</v>
      </c>
      <c r="K360" s="10">
        <v>1123</v>
      </c>
      <c r="L360" s="10">
        <v>1180</v>
      </c>
      <c r="M360" s="10">
        <v>1047</v>
      </c>
      <c r="N360" s="11">
        <v>10976</v>
      </c>
    </row>
    <row r="361" spans="1:14" ht="13.5">
      <c r="A361" s="24" t="s">
        <v>32</v>
      </c>
      <c r="B361" s="10">
        <v>737</v>
      </c>
      <c r="C361" s="10">
        <v>690</v>
      </c>
      <c r="D361" s="10">
        <v>703</v>
      </c>
      <c r="E361" s="10">
        <v>943</v>
      </c>
      <c r="F361" s="10">
        <v>807</v>
      </c>
      <c r="G361" s="10">
        <v>750</v>
      </c>
      <c r="H361" s="10">
        <v>752</v>
      </c>
      <c r="I361" s="10">
        <v>623</v>
      </c>
      <c r="J361" s="10">
        <v>726</v>
      </c>
      <c r="K361" s="10">
        <v>601</v>
      </c>
      <c r="L361" s="10">
        <v>718</v>
      </c>
      <c r="M361" s="10">
        <v>1145</v>
      </c>
      <c r="N361" s="11">
        <v>9195</v>
      </c>
    </row>
    <row r="362" spans="1:14" ht="13.5">
      <c r="A362" s="24" t="s">
        <v>33</v>
      </c>
      <c r="B362" s="10">
        <v>981.91800000000001</v>
      </c>
      <c r="C362" s="10">
        <v>1101.4010000000001</v>
      </c>
      <c r="D362" s="10">
        <v>1175.6469999999999</v>
      </c>
      <c r="E362" s="10">
        <v>812.04200000000003</v>
      </c>
      <c r="F362" s="10">
        <v>830.44100000000003</v>
      </c>
      <c r="G362" s="11">
        <v>770.39099999999996</v>
      </c>
      <c r="H362" s="10">
        <v>771.96400000000006</v>
      </c>
      <c r="I362" s="10">
        <v>636.798</v>
      </c>
      <c r="J362" s="10">
        <v>685.57299999999998</v>
      </c>
      <c r="K362" s="10">
        <v>774.97299999999996</v>
      </c>
      <c r="L362" s="10">
        <v>1277.4549999999999</v>
      </c>
      <c r="M362" s="10">
        <v>965.10400000000004</v>
      </c>
      <c r="N362" s="11">
        <v>10783.706999999999</v>
      </c>
    </row>
    <row r="363" spans="1:14" ht="13.5">
      <c r="A363" s="24" t="s">
        <v>34</v>
      </c>
      <c r="B363" s="10">
        <v>1095</v>
      </c>
      <c r="C363" s="10">
        <v>886</v>
      </c>
      <c r="D363" s="10">
        <v>968</v>
      </c>
      <c r="E363" s="10">
        <v>886</v>
      </c>
      <c r="F363" s="10">
        <v>856</v>
      </c>
      <c r="G363" s="11">
        <v>703</v>
      </c>
      <c r="H363" s="10">
        <v>718</v>
      </c>
      <c r="I363" s="10">
        <v>698</v>
      </c>
      <c r="J363" s="10">
        <v>684</v>
      </c>
      <c r="K363" s="10">
        <v>996</v>
      </c>
      <c r="L363" s="10">
        <v>872</v>
      </c>
      <c r="M363" s="10">
        <v>930</v>
      </c>
      <c r="N363" s="11">
        <v>10292</v>
      </c>
    </row>
    <row r="364" spans="1:14" ht="13.5">
      <c r="A364" s="24" t="s">
        <v>35</v>
      </c>
      <c r="B364" s="10">
        <v>715</v>
      </c>
      <c r="C364" s="10">
        <v>833</v>
      </c>
      <c r="D364" s="10">
        <v>1103</v>
      </c>
      <c r="E364" s="10">
        <v>853</v>
      </c>
      <c r="F364" s="10">
        <v>914</v>
      </c>
      <c r="G364" s="11">
        <v>779</v>
      </c>
      <c r="H364" s="10">
        <v>734</v>
      </c>
      <c r="I364" s="10">
        <v>650</v>
      </c>
      <c r="J364" s="10">
        <v>655</v>
      </c>
      <c r="K364" s="10">
        <v>1034</v>
      </c>
      <c r="L364" s="10">
        <v>894</v>
      </c>
      <c r="M364" s="10">
        <v>911</v>
      </c>
      <c r="N364" s="11">
        <v>10075</v>
      </c>
    </row>
    <row r="365" spans="1:14" ht="13.5">
      <c r="A365" s="24" t="s">
        <v>36</v>
      </c>
      <c r="B365" s="10">
        <v>844</v>
      </c>
      <c r="C365" s="10">
        <v>887</v>
      </c>
      <c r="D365" s="10">
        <v>943</v>
      </c>
      <c r="E365" s="10">
        <v>770</v>
      </c>
      <c r="F365" s="10">
        <v>738</v>
      </c>
      <c r="G365" s="11">
        <v>733</v>
      </c>
      <c r="H365" s="10">
        <v>657</v>
      </c>
      <c r="I365" s="10">
        <v>562</v>
      </c>
      <c r="J365" s="10">
        <v>655</v>
      </c>
      <c r="K365" s="10">
        <v>1060</v>
      </c>
      <c r="L365" s="10">
        <v>887</v>
      </c>
      <c r="M365" s="10">
        <v>1085</v>
      </c>
      <c r="N365" s="11">
        <v>9821</v>
      </c>
    </row>
    <row r="366" spans="1:14" ht="13.5">
      <c r="A366" s="24" t="s">
        <v>37</v>
      </c>
      <c r="B366" s="10">
        <v>841</v>
      </c>
      <c r="C366" s="10">
        <v>1090</v>
      </c>
      <c r="D366" s="10">
        <v>932</v>
      </c>
      <c r="E366" s="10">
        <v>762</v>
      </c>
      <c r="F366" s="10">
        <v>741</v>
      </c>
      <c r="G366" s="11">
        <v>720</v>
      </c>
      <c r="H366" s="10">
        <v>692</v>
      </c>
      <c r="I366" s="10">
        <v>682</v>
      </c>
      <c r="J366" s="10">
        <v>624</v>
      </c>
      <c r="K366" s="10">
        <v>821</v>
      </c>
      <c r="L366" s="10">
        <v>1079</v>
      </c>
      <c r="M366" s="10">
        <v>744</v>
      </c>
      <c r="N366" s="11">
        <v>9727</v>
      </c>
    </row>
    <row r="367" spans="1:14" ht="13.5">
      <c r="A367" s="13" t="s">
        <v>38</v>
      </c>
      <c r="B367" s="11">
        <v>680</v>
      </c>
      <c r="C367" s="11">
        <v>798</v>
      </c>
      <c r="D367" s="11">
        <v>835</v>
      </c>
      <c r="E367" s="11">
        <v>786</v>
      </c>
      <c r="F367" s="11">
        <v>625</v>
      </c>
      <c r="G367" s="11">
        <v>621</v>
      </c>
      <c r="H367" s="11">
        <v>555</v>
      </c>
      <c r="I367" s="11">
        <v>544</v>
      </c>
      <c r="J367" s="11">
        <v>541</v>
      </c>
      <c r="K367" s="11">
        <v>459</v>
      </c>
      <c r="L367" s="11">
        <v>640</v>
      </c>
      <c r="M367" s="11">
        <v>872</v>
      </c>
      <c r="N367" s="11">
        <f>SUM(B367:M367)</f>
        <v>7956</v>
      </c>
    </row>
    <row r="368" spans="1:14" ht="13.5">
      <c r="A368" s="13" t="s">
        <v>39</v>
      </c>
      <c r="B368" s="11">
        <v>698</v>
      </c>
      <c r="C368" s="11">
        <v>779</v>
      </c>
      <c r="D368" s="11">
        <v>879</v>
      </c>
      <c r="E368" s="11">
        <v>946</v>
      </c>
      <c r="F368" s="11">
        <v>597</v>
      </c>
      <c r="G368" s="11">
        <v>688</v>
      </c>
      <c r="H368" s="11">
        <v>558</v>
      </c>
      <c r="I368" s="11">
        <v>483</v>
      </c>
      <c r="J368" s="11">
        <v>531</v>
      </c>
      <c r="K368" s="11">
        <v>672</v>
      </c>
      <c r="L368" s="11">
        <v>1032</v>
      </c>
      <c r="M368" s="11">
        <v>721</v>
      </c>
      <c r="N368" s="11">
        <v>8584</v>
      </c>
    </row>
    <row r="369" spans="1:14" ht="13.5">
      <c r="A369" s="13" t="s">
        <v>40</v>
      </c>
      <c r="B369" s="11">
        <v>867</v>
      </c>
      <c r="C369" s="11">
        <v>1078</v>
      </c>
      <c r="D369" s="11">
        <v>781</v>
      </c>
      <c r="E369" s="11">
        <v>577</v>
      </c>
      <c r="F369" s="11">
        <v>695</v>
      </c>
      <c r="G369" s="11">
        <v>612</v>
      </c>
      <c r="H369" s="11">
        <v>474</v>
      </c>
      <c r="I369" s="11">
        <v>475</v>
      </c>
      <c r="J369" s="11">
        <v>526</v>
      </c>
      <c r="K369" s="11">
        <v>817</v>
      </c>
      <c r="L369" s="11">
        <v>902</v>
      </c>
      <c r="M369" s="11">
        <v>777</v>
      </c>
      <c r="N369" s="11">
        <v>8579</v>
      </c>
    </row>
    <row r="370" spans="1:14" ht="13.5">
      <c r="A370" s="14" t="s">
        <v>41</v>
      </c>
      <c r="B370" s="15">
        <v>736.98199999999997</v>
      </c>
      <c r="C370" s="15">
        <v>795.64300000000003</v>
      </c>
      <c r="D370" s="15">
        <v>624.37699999999995</v>
      </c>
      <c r="E370" s="15">
        <v>676.04899999999998</v>
      </c>
      <c r="F370" s="15">
        <v>678.50099999999998</v>
      </c>
      <c r="G370" s="15">
        <v>626.71600000000001</v>
      </c>
      <c r="H370" s="15">
        <v>485.31099999999998</v>
      </c>
      <c r="I370" s="15">
        <v>484.51900000000001</v>
      </c>
      <c r="J370" s="15">
        <v>460.85300000000001</v>
      </c>
      <c r="K370" s="15">
        <v>632.12</v>
      </c>
      <c r="L370" s="15">
        <v>862</v>
      </c>
      <c r="M370" s="15">
        <v>997</v>
      </c>
      <c r="N370" s="15">
        <v>8061</v>
      </c>
    </row>
    <row r="371" spans="1:14" ht="13.5">
      <c r="A371" s="14" t="s">
        <v>42</v>
      </c>
      <c r="B371" s="15">
        <v>985.70500000000004</v>
      </c>
      <c r="C371" s="15">
        <v>855.38800000000003</v>
      </c>
      <c r="D371" s="15">
        <v>922.923</v>
      </c>
      <c r="E371" s="15">
        <v>568.11</v>
      </c>
      <c r="F371" s="15">
        <v>656.31500000000005</v>
      </c>
      <c r="G371" s="15">
        <v>589.38300000000004</v>
      </c>
      <c r="H371" s="15">
        <v>472.67599999999999</v>
      </c>
      <c r="I371" s="15">
        <v>412.09399999999999</v>
      </c>
      <c r="J371" s="15">
        <v>544.08900000000006</v>
      </c>
      <c r="K371" s="15">
        <v>629.06299999999999</v>
      </c>
      <c r="L371" s="15">
        <v>714.35900000000004</v>
      </c>
      <c r="M371" s="15">
        <v>821.73599999999999</v>
      </c>
      <c r="N371" s="15">
        <v>8171.8410000000003</v>
      </c>
    </row>
    <row r="372" spans="1:14" ht="13.5">
      <c r="A372" s="14" t="s">
        <v>43</v>
      </c>
      <c r="B372" s="15">
        <v>787.62</v>
      </c>
      <c r="C372" s="15">
        <v>975.18700000000001</v>
      </c>
      <c r="D372" s="15">
        <v>751.50300000000004</v>
      </c>
      <c r="E372" s="15">
        <v>672.39499999999998</v>
      </c>
      <c r="F372" s="15">
        <v>631.03300000000002</v>
      </c>
      <c r="G372" s="15">
        <v>614.34500000000003</v>
      </c>
      <c r="H372" s="15">
        <v>565.10699999999997</v>
      </c>
      <c r="I372" s="15">
        <v>443.47800000000001</v>
      </c>
      <c r="J372" s="15">
        <v>590.01</v>
      </c>
      <c r="K372" s="15">
        <v>599.52</v>
      </c>
      <c r="L372" s="15">
        <v>799.78200000000004</v>
      </c>
      <c r="M372" s="15">
        <v>677.61900000000003</v>
      </c>
      <c r="N372" s="15">
        <v>8107.5990000000002</v>
      </c>
    </row>
    <row r="373" spans="1:14" ht="13.5">
      <c r="A373" s="14" t="s">
        <v>44</v>
      </c>
      <c r="B373" s="15">
        <v>792.59100000000001</v>
      </c>
      <c r="C373" s="15">
        <v>901.76499999999999</v>
      </c>
      <c r="D373" s="15">
        <v>823.18200000000002</v>
      </c>
      <c r="E373" s="15">
        <v>684.36199999999997</v>
      </c>
      <c r="F373" s="15">
        <v>673.23500000000001</v>
      </c>
      <c r="G373" s="15">
        <v>663.81299999999999</v>
      </c>
      <c r="H373" s="15">
        <v>537.91800000000001</v>
      </c>
      <c r="I373" s="15">
        <v>446.62</v>
      </c>
      <c r="J373" s="15">
        <v>487.22</v>
      </c>
      <c r="K373" s="15">
        <v>595.33299999999997</v>
      </c>
      <c r="L373" s="15">
        <v>772.39599999999996</v>
      </c>
      <c r="M373" s="15">
        <v>813.49900000000002</v>
      </c>
      <c r="N373" s="15">
        <v>8191.9340000000002</v>
      </c>
    </row>
    <row r="374" spans="1:14" ht="13.5">
      <c r="A374" s="14" t="s">
        <v>45</v>
      </c>
      <c r="B374" s="15">
        <v>705.03300000000002</v>
      </c>
      <c r="C374" s="15">
        <v>878.19899999999996</v>
      </c>
      <c r="D374" s="15">
        <v>906.96699999999998</v>
      </c>
      <c r="E374" s="15">
        <v>800.33</v>
      </c>
      <c r="F374" s="15">
        <v>660.553</v>
      </c>
      <c r="G374" s="15">
        <v>573.14200000000005</v>
      </c>
      <c r="H374" s="15">
        <v>448.82600000000002</v>
      </c>
      <c r="I374" s="15">
        <v>520.22699999999998</v>
      </c>
      <c r="J374" s="15">
        <v>456.67</v>
      </c>
      <c r="K374" s="15">
        <v>639.73</v>
      </c>
      <c r="L374" s="15">
        <v>973.68399999999997</v>
      </c>
      <c r="M374" s="15">
        <v>849.60400000000004</v>
      </c>
      <c r="N374" s="15">
        <v>8412.9650000000001</v>
      </c>
    </row>
    <row r="375" spans="1:14" ht="13.5">
      <c r="A375" s="14" t="s">
        <v>57</v>
      </c>
      <c r="B375" s="15">
        <v>690.98199999999997</v>
      </c>
      <c r="C375" s="15">
        <v>984.52200000000005</v>
      </c>
      <c r="D375" s="15">
        <v>946.38199999999995</v>
      </c>
      <c r="E375" s="15">
        <v>776.12</v>
      </c>
      <c r="F375" s="15">
        <v>698.24099999999999</v>
      </c>
      <c r="G375" s="15">
        <v>641.255</v>
      </c>
      <c r="H375" s="15">
        <v>646.20600000000002</v>
      </c>
      <c r="I375" s="15">
        <v>467.38299999999998</v>
      </c>
      <c r="J375" s="15">
        <v>468.57900000000001</v>
      </c>
      <c r="K375" s="15">
        <v>656.71699999999998</v>
      </c>
      <c r="L375" s="15">
        <v>743.726</v>
      </c>
      <c r="M375" s="15">
        <v>733.01499999999999</v>
      </c>
      <c r="N375" s="15">
        <v>8453.1280000000006</v>
      </c>
    </row>
    <row r="376" spans="1:14" ht="13.5">
      <c r="A376" s="14" t="s">
        <v>58</v>
      </c>
      <c r="B376" s="16">
        <v>762118</v>
      </c>
      <c r="C376" s="16">
        <v>929773</v>
      </c>
      <c r="D376" s="16">
        <v>891594</v>
      </c>
      <c r="E376" s="16">
        <v>649596</v>
      </c>
      <c r="F376" s="16">
        <v>684419</v>
      </c>
      <c r="G376" s="16">
        <v>550088</v>
      </c>
      <c r="H376" s="16">
        <v>534132</v>
      </c>
      <c r="I376" s="16">
        <v>478897</v>
      </c>
      <c r="J376" s="16">
        <v>476877</v>
      </c>
      <c r="K376" s="16">
        <v>647766</v>
      </c>
      <c r="L376" s="16">
        <v>655880</v>
      </c>
      <c r="M376" s="16">
        <v>671251</v>
      </c>
      <c r="N376" s="16">
        <v>7932391</v>
      </c>
    </row>
    <row r="377" spans="1:14" ht="13.5">
      <c r="A377" s="14" t="s">
        <v>59</v>
      </c>
      <c r="B377" s="16">
        <v>802431</v>
      </c>
      <c r="C377" s="16">
        <v>858391</v>
      </c>
      <c r="D377" s="16">
        <v>841951</v>
      </c>
      <c r="E377" s="16">
        <v>580461</v>
      </c>
      <c r="F377" s="16">
        <v>616471</v>
      </c>
      <c r="G377" s="16">
        <v>537629</v>
      </c>
      <c r="H377" s="16">
        <v>485196</v>
      </c>
      <c r="I377" s="16">
        <v>423562</v>
      </c>
      <c r="J377" s="16">
        <v>525290</v>
      </c>
      <c r="K377" s="16">
        <v>705439</v>
      </c>
      <c r="L377" s="16">
        <v>750351</v>
      </c>
      <c r="M377" s="16">
        <v>708748</v>
      </c>
      <c r="N377" s="16">
        <v>7835920</v>
      </c>
    </row>
    <row r="378" spans="1:14" ht="13.5">
      <c r="A378" s="14" t="s">
        <v>60</v>
      </c>
      <c r="B378" s="16">
        <v>647019</v>
      </c>
      <c r="C378" s="16">
        <v>732302</v>
      </c>
      <c r="D378" s="16">
        <v>662373</v>
      </c>
      <c r="E378" s="16">
        <v>469878</v>
      </c>
      <c r="F378" s="16">
        <v>613992</v>
      </c>
      <c r="G378" s="16">
        <v>602824</v>
      </c>
      <c r="H378" s="16">
        <v>506209</v>
      </c>
      <c r="I378" s="16">
        <v>403984</v>
      </c>
      <c r="J378" s="16">
        <v>463948</v>
      </c>
      <c r="K378" s="16">
        <v>745131</v>
      </c>
      <c r="L378" s="16">
        <v>803505</v>
      </c>
      <c r="M378" s="16">
        <v>666836</v>
      </c>
      <c r="N378" s="16">
        <v>7318001</v>
      </c>
    </row>
    <row r="379" spans="1:14" ht="13.5">
      <c r="A379" s="17" t="s">
        <v>61</v>
      </c>
      <c r="B379" s="18">
        <v>564339</v>
      </c>
      <c r="C379" s="18">
        <v>663818</v>
      </c>
      <c r="D379" s="18">
        <v>632721</v>
      </c>
      <c r="E379" s="18">
        <v>609119</v>
      </c>
      <c r="F379" s="18">
        <v>638152</v>
      </c>
      <c r="G379" s="18">
        <v>543030</v>
      </c>
      <c r="H379" s="18">
        <v>461728</v>
      </c>
      <c r="I379" s="18">
        <v>464688</v>
      </c>
      <c r="J379" s="18">
        <v>406531</v>
      </c>
      <c r="K379" s="18">
        <v>466913</v>
      </c>
      <c r="L379" s="18">
        <v>648054</v>
      </c>
      <c r="M379" s="18">
        <v>770675</v>
      </c>
      <c r="N379" s="18">
        <v>6869768</v>
      </c>
    </row>
    <row r="380" spans="1:14" ht="13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ht="13.5">
      <c r="A381" s="2" t="s">
        <v>75</v>
      </c>
      <c r="B381" s="34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5"/>
      <c r="N381" s="5" t="s">
        <v>2</v>
      </c>
    </row>
    <row r="382" spans="1:14" ht="13.5">
      <c r="A382" s="6" t="s">
        <v>3</v>
      </c>
      <c r="B382" s="7" t="s">
        <v>4</v>
      </c>
      <c r="C382" s="7" t="s">
        <v>5</v>
      </c>
      <c r="D382" s="7" t="s">
        <v>6</v>
      </c>
      <c r="E382" s="7" t="s">
        <v>7</v>
      </c>
      <c r="F382" s="7" t="s">
        <v>8</v>
      </c>
      <c r="G382" s="8" t="s">
        <v>9</v>
      </c>
      <c r="H382" s="7" t="s">
        <v>10</v>
      </c>
      <c r="I382" s="7" t="s">
        <v>11</v>
      </c>
      <c r="J382" s="7" t="s">
        <v>12</v>
      </c>
      <c r="K382" s="7" t="s">
        <v>13</v>
      </c>
      <c r="L382" s="7" t="s">
        <v>14</v>
      </c>
      <c r="M382" s="7" t="s">
        <v>15</v>
      </c>
      <c r="N382" s="8" t="s">
        <v>16</v>
      </c>
    </row>
    <row r="383" spans="1:14" ht="13.5">
      <c r="A383" s="24" t="s">
        <v>55</v>
      </c>
      <c r="B383" s="10">
        <v>1046</v>
      </c>
      <c r="C383" s="10">
        <v>1082</v>
      </c>
      <c r="D383" s="10">
        <v>933</v>
      </c>
      <c r="E383" s="10">
        <v>477</v>
      </c>
      <c r="F383" s="10">
        <v>311</v>
      </c>
      <c r="G383" s="10">
        <v>248</v>
      </c>
      <c r="H383" s="10">
        <v>220</v>
      </c>
      <c r="I383" s="10">
        <v>202</v>
      </c>
      <c r="J383" s="10">
        <v>363</v>
      </c>
      <c r="K383" s="10">
        <v>813</v>
      </c>
      <c r="L383" s="10">
        <v>914</v>
      </c>
      <c r="M383" s="10">
        <v>1596</v>
      </c>
      <c r="N383" s="11">
        <v>8202</v>
      </c>
    </row>
    <row r="384" spans="1:14" ht="13.5">
      <c r="A384" s="25" t="s">
        <v>18</v>
      </c>
      <c r="B384" s="10">
        <v>891</v>
      </c>
      <c r="C384" s="10">
        <v>787</v>
      </c>
      <c r="D384" s="10">
        <v>608</v>
      </c>
      <c r="E384" s="10">
        <v>374</v>
      </c>
      <c r="F384" s="10">
        <v>241</v>
      </c>
      <c r="G384" s="10">
        <v>194</v>
      </c>
      <c r="H384" s="10">
        <v>196</v>
      </c>
      <c r="I384" s="10">
        <v>218</v>
      </c>
      <c r="J384" s="10">
        <v>386</v>
      </c>
      <c r="K384" s="10">
        <v>793</v>
      </c>
      <c r="L384" s="10">
        <v>817</v>
      </c>
      <c r="M384" s="10">
        <v>1396</v>
      </c>
      <c r="N384" s="11">
        <v>6903</v>
      </c>
    </row>
    <row r="385" spans="1:14" ht="13.5">
      <c r="A385" s="25" t="s">
        <v>19</v>
      </c>
      <c r="B385" s="10">
        <v>1135</v>
      </c>
      <c r="C385" s="10">
        <v>1118</v>
      </c>
      <c r="D385" s="10">
        <v>805</v>
      </c>
      <c r="E385" s="10">
        <v>583</v>
      </c>
      <c r="F385" s="10">
        <v>563</v>
      </c>
      <c r="G385" s="10">
        <v>473</v>
      </c>
      <c r="H385" s="10">
        <v>472</v>
      </c>
      <c r="I385" s="10">
        <v>461</v>
      </c>
      <c r="J385" s="10">
        <v>611</v>
      </c>
      <c r="K385" s="10">
        <v>1053</v>
      </c>
      <c r="L385" s="10">
        <v>1112</v>
      </c>
      <c r="M385" s="10">
        <v>1649</v>
      </c>
      <c r="N385" s="11">
        <v>10034</v>
      </c>
    </row>
    <row r="386" spans="1:14" ht="13.5">
      <c r="A386" s="25" t="s">
        <v>20</v>
      </c>
      <c r="B386" s="10">
        <v>1111</v>
      </c>
      <c r="C386" s="10">
        <v>1114</v>
      </c>
      <c r="D386" s="10">
        <v>1012</v>
      </c>
      <c r="E386" s="10">
        <v>689</v>
      </c>
      <c r="F386" s="10">
        <v>591</v>
      </c>
      <c r="G386" s="10">
        <v>550</v>
      </c>
      <c r="H386" s="10">
        <v>508</v>
      </c>
      <c r="I386" s="10">
        <v>487</v>
      </c>
      <c r="J386" s="10">
        <v>584</v>
      </c>
      <c r="K386" s="10">
        <v>884</v>
      </c>
      <c r="L386" s="10">
        <v>1180</v>
      </c>
      <c r="M386" s="10">
        <v>1687</v>
      </c>
      <c r="N386" s="11">
        <v>10399</v>
      </c>
    </row>
    <row r="387" spans="1:14" ht="13.5">
      <c r="A387" s="25" t="s">
        <v>21</v>
      </c>
      <c r="B387" s="10">
        <v>1357</v>
      </c>
      <c r="C387" s="10">
        <v>1225</v>
      </c>
      <c r="D387" s="10">
        <v>1017</v>
      </c>
      <c r="E387" s="10">
        <v>854</v>
      </c>
      <c r="F387" s="10">
        <v>761</v>
      </c>
      <c r="G387" s="10">
        <v>571</v>
      </c>
      <c r="H387" s="10">
        <v>533</v>
      </c>
      <c r="I387" s="10">
        <v>434</v>
      </c>
      <c r="J387" s="10">
        <v>588</v>
      </c>
      <c r="K387" s="10">
        <v>1135</v>
      </c>
      <c r="L387" s="10">
        <v>1016</v>
      </c>
      <c r="M387" s="10">
        <v>1043</v>
      </c>
      <c r="N387" s="11">
        <v>10534</v>
      </c>
    </row>
    <row r="388" spans="1:14" ht="13.5">
      <c r="A388" s="25" t="s">
        <v>22</v>
      </c>
      <c r="B388" s="10">
        <v>1277</v>
      </c>
      <c r="C388" s="10">
        <v>1134</v>
      </c>
      <c r="D388" s="10">
        <v>1271</v>
      </c>
      <c r="E388" s="10">
        <v>965</v>
      </c>
      <c r="F388" s="10">
        <v>693</v>
      </c>
      <c r="G388" s="10">
        <v>617</v>
      </c>
      <c r="H388" s="10">
        <v>460</v>
      </c>
      <c r="I388" s="10">
        <v>549</v>
      </c>
      <c r="J388" s="10">
        <v>601</v>
      </c>
      <c r="K388" s="10">
        <v>963</v>
      </c>
      <c r="L388" s="10">
        <v>1019</v>
      </c>
      <c r="M388" s="10">
        <v>1084</v>
      </c>
      <c r="N388" s="11">
        <v>10634</v>
      </c>
    </row>
    <row r="389" spans="1:14" ht="13.5">
      <c r="A389" s="25" t="s">
        <v>23</v>
      </c>
      <c r="B389" s="10">
        <v>1073</v>
      </c>
      <c r="C389" s="10">
        <v>1052</v>
      </c>
      <c r="D389" s="10">
        <v>1066</v>
      </c>
      <c r="E389" s="10">
        <v>734</v>
      </c>
      <c r="F389" s="10">
        <v>716</v>
      </c>
      <c r="G389" s="10">
        <v>655</v>
      </c>
      <c r="H389" s="10">
        <v>655</v>
      </c>
      <c r="I389" s="10">
        <v>653</v>
      </c>
      <c r="J389" s="10">
        <v>708</v>
      </c>
      <c r="K389" s="10">
        <v>1051</v>
      </c>
      <c r="L389" s="10">
        <v>1203</v>
      </c>
      <c r="M389" s="10">
        <v>1575</v>
      </c>
      <c r="N389" s="11">
        <v>11141</v>
      </c>
    </row>
    <row r="390" spans="1:14" ht="13.5">
      <c r="A390" s="25" t="s">
        <v>24</v>
      </c>
      <c r="B390" s="10">
        <v>1211</v>
      </c>
      <c r="C390" s="10">
        <v>1216</v>
      </c>
      <c r="D390" s="10">
        <v>1134</v>
      </c>
      <c r="E390" s="10">
        <v>854</v>
      </c>
      <c r="F390" s="10">
        <v>835</v>
      </c>
      <c r="G390" s="10">
        <v>753</v>
      </c>
      <c r="H390" s="10">
        <v>716</v>
      </c>
      <c r="I390" s="10">
        <v>648</v>
      </c>
      <c r="J390" s="10">
        <v>724</v>
      </c>
      <c r="K390" s="10">
        <v>1229</v>
      </c>
      <c r="L390" s="10">
        <v>1281</v>
      </c>
      <c r="M390" s="10">
        <v>1570</v>
      </c>
      <c r="N390" s="11">
        <v>12172</v>
      </c>
    </row>
    <row r="391" spans="1:14" ht="13.5">
      <c r="A391" s="25" t="s">
        <v>25</v>
      </c>
      <c r="B391" s="10">
        <v>1202</v>
      </c>
      <c r="C391" s="10">
        <v>1095</v>
      </c>
      <c r="D391" s="10">
        <v>991</v>
      </c>
      <c r="E391" s="10">
        <v>805</v>
      </c>
      <c r="F391" s="10">
        <v>744</v>
      </c>
      <c r="G391" s="10">
        <v>677</v>
      </c>
      <c r="H391" s="10">
        <v>670</v>
      </c>
      <c r="I391" s="10">
        <v>731</v>
      </c>
      <c r="J391" s="10">
        <v>901</v>
      </c>
      <c r="K391" s="10">
        <v>1253</v>
      </c>
      <c r="L391" s="10">
        <v>1180</v>
      </c>
      <c r="M391" s="10">
        <v>1487</v>
      </c>
      <c r="N391" s="11">
        <v>11768</v>
      </c>
    </row>
    <row r="392" spans="1:14" ht="13.5">
      <c r="A392" s="25" t="s">
        <v>26</v>
      </c>
      <c r="B392" s="10">
        <v>1300</v>
      </c>
      <c r="C392" s="10">
        <v>1250</v>
      </c>
      <c r="D392" s="10">
        <v>1086</v>
      </c>
      <c r="E392" s="10">
        <v>808</v>
      </c>
      <c r="F392" s="10">
        <v>781</v>
      </c>
      <c r="G392" s="10">
        <v>790</v>
      </c>
      <c r="H392" s="10">
        <v>771</v>
      </c>
      <c r="I392" s="10">
        <v>696</v>
      </c>
      <c r="J392" s="10">
        <v>926</v>
      </c>
      <c r="K392" s="10">
        <v>1413</v>
      </c>
      <c r="L392" s="10">
        <v>1366</v>
      </c>
      <c r="M392" s="10">
        <v>1735</v>
      </c>
      <c r="N392" s="11">
        <v>12922</v>
      </c>
    </row>
    <row r="393" spans="1:14" ht="13.5">
      <c r="A393" s="24" t="s">
        <v>27</v>
      </c>
      <c r="B393" s="10">
        <v>1271</v>
      </c>
      <c r="C393" s="10">
        <v>1272</v>
      </c>
      <c r="D393" s="10">
        <v>1215</v>
      </c>
      <c r="E393" s="10">
        <v>828</v>
      </c>
      <c r="F393" s="10">
        <v>807</v>
      </c>
      <c r="G393" s="10">
        <v>734</v>
      </c>
      <c r="H393" s="10">
        <v>670</v>
      </c>
      <c r="I393" s="10">
        <v>639</v>
      </c>
      <c r="J393" s="10">
        <v>881</v>
      </c>
      <c r="K393" s="10">
        <v>1187</v>
      </c>
      <c r="L393" s="10">
        <v>1181</v>
      </c>
      <c r="M393" s="10">
        <v>1356</v>
      </c>
      <c r="N393" s="11">
        <v>12042</v>
      </c>
    </row>
    <row r="394" spans="1:14" ht="13.5">
      <c r="A394" s="24" t="s">
        <v>28</v>
      </c>
      <c r="B394" s="10">
        <v>944</v>
      </c>
      <c r="C394" s="10">
        <v>849</v>
      </c>
      <c r="D394" s="10">
        <v>809</v>
      </c>
      <c r="E394" s="10">
        <v>747</v>
      </c>
      <c r="F394" s="10">
        <v>750</v>
      </c>
      <c r="G394" s="10">
        <v>781</v>
      </c>
      <c r="H394" s="10">
        <v>735</v>
      </c>
      <c r="I394" s="10">
        <v>771</v>
      </c>
      <c r="J394" s="10">
        <v>883</v>
      </c>
      <c r="K394" s="10">
        <v>1231</v>
      </c>
      <c r="L394" s="10">
        <v>1280</v>
      </c>
      <c r="M394" s="10">
        <v>1629</v>
      </c>
      <c r="N394" s="11">
        <v>11411</v>
      </c>
    </row>
    <row r="395" spans="1:14" ht="13.5">
      <c r="A395" s="25" t="s">
        <v>29</v>
      </c>
      <c r="B395" s="10">
        <v>1207</v>
      </c>
      <c r="C395" s="10">
        <v>1184</v>
      </c>
      <c r="D395" s="10">
        <v>1095</v>
      </c>
      <c r="E395" s="10">
        <v>841</v>
      </c>
      <c r="F395" s="10">
        <v>832</v>
      </c>
      <c r="G395" s="10">
        <v>741</v>
      </c>
      <c r="H395" s="10">
        <v>713</v>
      </c>
      <c r="I395" s="10">
        <v>744</v>
      </c>
      <c r="J395" s="10">
        <v>1168</v>
      </c>
      <c r="K395" s="10">
        <v>1381</v>
      </c>
      <c r="L395" s="10">
        <v>1405</v>
      </c>
      <c r="M395" s="10">
        <v>1658</v>
      </c>
      <c r="N395" s="11">
        <v>12969</v>
      </c>
    </row>
    <row r="396" spans="1:14" ht="13.5">
      <c r="A396" s="25" t="s">
        <v>56</v>
      </c>
      <c r="B396" s="10">
        <v>1181</v>
      </c>
      <c r="C396" s="10">
        <v>1177</v>
      </c>
      <c r="D396" s="10">
        <v>1090</v>
      </c>
      <c r="E396" s="10">
        <v>871</v>
      </c>
      <c r="F396" s="10">
        <v>801</v>
      </c>
      <c r="G396" s="10">
        <v>686</v>
      </c>
      <c r="H396" s="10">
        <v>729</v>
      </c>
      <c r="I396" s="10">
        <v>831</v>
      </c>
      <c r="J396" s="10">
        <v>1282</v>
      </c>
      <c r="K396" s="10">
        <v>1549</v>
      </c>
      <c r="L396" s="10">
        <v>1451</v>
      </c>
      <c r="M396" s="10">
        <v>1633</v>
      </c>
      <c r="N396" s="11">
        <v>13281</v>
      </c>
    </row>
    <row r="397" spans="1:14" ht="13.5">
      <c r="A397" s="24" t="s">
        <v>31</v>
      </c>
      <c r="B397" s="10">
        <v>1335</v>
      </c>
      <c r="C397" s="10">
        <v>1220</v>
      </c>
      <c r="D397" s="10">
        <v>1143</v>
      </c>
      <c r="E397" s="10">
        <v>837</v>
      </c>
      <c r="F397" s="10">
        <v>814</v>
      </c>
      <c r="G397" s="10">
        <v>745</v>
      </c>
      <c r="H397" s="10">
        <v>836</v>
      </c>
      <c r="I397" s="10">
        <v>910</v>
      </c>
      <c r="J397" s="10">
        <v>1217</v>
      </c>
      <c r="K397" s="10">
        <v>1516</v>
      </c>
      <c r="L397" s="10">
        <v>1470</v>
      </c>
      <c r="M397" s="10">
        <v>1689</v>
      </c>
      <c r="N397" s="11">
        <v>13731</v>
      </c>
    </row>
    <row r="398" spans="1:14" ht="13.5">
      <c r="A398" s="24" t="s">
        <v>32</v>
      </c>
      <c r="B398" s="10">
        <v>1389</v>
      </c>
      <c r="C398" s="10">
        <v>1252</v>
      </c>
      <c r="D398" s="10">
        <v>1153</v>
      </c>
      <c r="E398" s="10">
        <v>878</v>
      </c>
      <c r="F398" s="10">
        <v>804</v>
      </c>
      <c r="G398" s="10">
        <v>776</v>
      </c>
      <c r="H398" s="10">
        <v>816</v>
      </c>
      <c r="I398" s="10">
        <v>925</v>
      </c>
      <c r="J398" s="10">
        <v>1292</v>
      </c>
      <c r="K398" s="10">
        <v>1378</v>
      </c>
      <c r="L398" s="10">
        <v>1283</v>
      </c>
      <c r="M398" s="10">
        <v>1672</v>
      </c>
      <c r="N398" s="11">
        <v>13619</v>
      </c>
    </row>
    <row r="399" spans="1:14" ht="13.5">
      <c r="A399" s="24" t="s">
        <v>33</v>
      </c>
      <c r="B399" s="10">
        <v>1255</v>
      </c>
      <c r="C399" s="10">
        <v>1157</v>
      </c>
      <c r="D399" s="10">
        <v>1186</v>
      </c>
      <c r="E399" s="10">
        <v>970</v>
      </c>
      <c r="F399" s="10">
        <v>887</v>
      </c>
      <c r="G399" s="11">
        <v>894</v>
      </c>
      <c r="H399" s="10">
        <v>861</v>
      </c>
      <c r="I399" s="10">
        <v>848</v>
      </c>
      <c r="J399" s="10">
        <v>1043</v>
      </c>
      <c r="K399" s="10">
        <v>1458</v>
      </c>
      <c r="L399" s="10">
        <v>1631</v>
      </c>
      <c r="M399" s="10">
        <v>1715</v>
      </c>
      <c r="N399" s="11">
        <v>13906</v>
      </c>
    </row>
    <row r="400" spans="1:14" ht="13.5">
      <c r="A400" s="24" t="s">
        <v>34</v>
      </c>
      <c r="B400" s="10">
        <v>1365</v>
      </c>
      <c r="C400" s="10">
        <v>1471</v>
      </c>
      <c r="D400" s="10">
        <v>1426</v>
      </c>
      <c r="E400" s="10">
        <v>1013</v>
      </c>
      <c r="F400" s="10">
        <v>993</v>
      </c>
      <c r="G400" s="11">
        <v>1192</v>
      </c>
      <c r="H400" s="10">
        <v>854</v>
      </c>
      <c r="I400" s="10">
        <v>948</v>
      </c>
      <c r="J400" s="10">
        <v>1223</v>
      </c>
      <c r="K400" s="10">
        <v>1642</v>
      </c>
      <c r="L400" s="10">
        <v>1540</v>
      </c>
      <c r="M400" s="10">
        <v>1792</v>
      </c>
      <c r="N400" s="11">
        <v>15459</v>
      </c>
    </row>
    <row r="401" spans="1:14" ht="13.5">
      <c r="A401" s="24" t="s">
        <v>35</v>
      </c>
      <c r="B401" s="10">
        <v>1361</v>
      </c>
      <c r="C401" s="10">
        <v>1304</v>
      </c>
      <c r="D401" s="10">
        <v>1313</v>
      </c>
      <c r="E401" s="10">
        <v>932</v>
      </c>
      <c r="F401" s="10">
        <v>967</v>
      </c>
      <c r="G401" s="11">
        <v>896</v>
      </c>
      <c r="H401" s="10">
        <v>823</v>
      </c>
      <c r="I401" s="10">
        <v>918</v>
      </c>
      <c r="J401" s="10">
        <v>1230</v>
      </c>
      <c r="K401" s="10">
        <v>1603</v>
      </c>
      <c r="L401" s="10">
        <v>1380</v>
      </c>
      <c r="M401" s="10">
        <v>1655</v>
      </c>
      <c r="N401" s="11">
        <v>14382</v>
      </c>
    </row>
    <row r="402" spans="1:14" ht="13.5">
      <c r="A402" s="24" t="s">
        <v>36</v>
      </c>
      <c r="B402" s="10">
        <v>1358</v>
      </c>
      <c r="C402" s="10">
        <v>1224</v>
      </c>
      <c r="D402" s="10">
        <v>1143</v>
      </c>
      <c r="E402" s="10">
        <v>961</v>
      </c>
      <c r="F402" s="10">
        <v>927</v>
      </c>
      <c r="G402" s="11">
        <v>809</v>
      </c>
      <c r="H402" s="10">
        <v>948</v>
      </c>
      <c r="I402" s="10">
        <v>981</v>
      </c>
      <c r="J402" s="10">
        <v>1227</v>
      </c>
      <c r="K402" s="10">
        <v>1427</v>
      </c>
      <c r="L402" s="10">
        <v>1373</v>
      </c>
      <c r="M402" s="10">
        <v>1583</v>
      </c>
      <c r="N402" s="11">
        <v>13960</v>
      </c>
    </row>
    <row r="403" spans="1:14" ht="13.5">
      <c r="A403" s="13" t="s">
        <v>37</v>
      </c>
      <c r="B403" s="10">
        <v>1194</v>
      </c>
      <c r="C403" s="10">
        <v>1158</v>
      </c>
      <c r="D403" s="10">
        <v>1120</v>
      </c>
      <c r="E403" s="10">
        <v>1469</v>
      </c>
      <c r="F403" s="10">
        <v>882</v>
      </c>
      <c r="G403" s="11">
        <v>816</v>
      </c>
      <c r="H403" s="10">
        <v>908</v>
      </c>
      <c r="I403" s="10">
        <v>953</v>
      </c>
      <c r="J403" s="10">
        <v>1270</v>
      </c>
      <c r="K403" s="10">
        <v>1762</v>
      </c>
      <c r="L403" s="10">
        <v>1493</v>
      </c>
      <c r="M403" s="10">
        <v>1584</v>
      </c>
      <c r="N403" s="11">
        <v>14610</v>
      </c>
    </row>
    <row r="404" spans="1:14" ht="13.5">
      <c r="A404" s="13" t="s">
        <v>38</v>
      </c>
      <c r="B404" s="11">
        <v>1270</v>
      </c>
      <c r="C404" s="11">
        <v>1068</v>
      </c>
      <c r="D404" s="11">
        <v>1050</v>
      </c>
      <c r="E404" s="11">
        <v>869</v>
      </c>
      <c r="F404" s="11">
        <v>898</v>
      </c>
      <c r="G404" s="11">
        <v>833</v>
      </c>
      <c r="H404" s="11">
        <v>830</v>
      </c>
      <c r="I404" s="11">
        <v>923</v>
      </c>
      <c r="J404" s="11">
        <v>1188</v>
      </c>
      <c r="K404" s="11">
        <v>1375</v>
      </c>
      <c r="L404" s="11">
        <v>1310</v>
      </c>
      <c r="M404" s="11">
        <v>1575</v>
      </c>
      <c r="N404" s="11">
        <v>13189</v>
      </c>
    </row>
    <row r="405" spans="1:14" ht="13.5">
      <c r="A405" s="13" t="s">
        <v>39</v>
      </c>
      <c r="B405" s="11">
        <f>814+340</f>
        <v>1154</v>
      </c>
      <c r="C405" s="11">
        <f>796+348</f>
        <v>1144</v>
      </c>
      <c r="D405" s="11">
        <f>895+490</f>
        <v>1385</v>
      </c>
      <c r="E405" s="11">
        <f>536+431</f>
        <v>967</v>
      </c>
      <c r="F405" s="11">
        <f>418+373</f>
        <v>791</v>
      </c>
      <c r="G405" s="11">
        <f>395+411</f>
        <v>806</v>
      </c>
      <c r="H405" s="11">
        <f>350+408</f>
        <v>758</v>
      </c>
      <c r="I405" s="11">
        <f>526+384</f>
        <v>910</v>
      </c>
      <c r="J405" s="11">
        <f>882+341</f>
        <v>1223</v>
      </c>
      <c r="K405" s="11">
        <f>1193+340</f>
        <v>1533</v>
      </c>
      <c r="L405" s="11">
        <f>1095+352</f>
        <v>1447</v>
      </c>
      <c r="M405" s="11">
        <f>1138+447</f>
        <v>1585</v>
      </c>
      <c r="N405" s="11">
        <v>13703</v>
      </c>
    </row>
    <row r="406" spans="1:14" ht="13.5">
      <c r="A406" s="13" t="s">
        <v>40</v>
      </c>
      <c r="B406" s="11">
        <v>1131</v>
      </c>
      <c r="C406" s="11">
        <v>1067</v>
      </c>
      <c r="D406" s="11">
        <v>1072</v>
      </c>
      <c r="E406" s="11">
        <v>872</v>
      </c>
      <c r="F406" s="11">
        <v>884</v>
      </c>
      <c r="G406" s="11">
        <v>828</v>
      </c>
      <c r="H406" s="11">
        <v>821</v>
      </c>
      <c r="I406" s="11">
        <v>870</v>
      </c>
      <c r="J406" s="11">
        <v>1256</v>
      </c>
      <c r="K406" s="11">
        <v>1453</v>
      </c>
      <c r="L406" s="11">
        <v>1453</v>
      </c>
      <c r="M406" s="11">
        <v>1524</v>
      </c>
      <c r="N406" s="11">
        <v>13232</v>
      </c>
    </row>
    <row r="407" spans="1:14" ht="13.5">
      <c r="A407" s="14" t="s">
        <v>41</v>
      </c>
      <c r="B407" s="15">
        <v>1196.55</v>
      </c>
      <c r="C407" s="15">
        <v>1090.885</v>
      </c>
      <c r="D407" s="15">
        <v>1181.211</v>
      </c>
      <c r="E407" s="15">
        <v>838.83299999999997</v>
      </c>
      <c r="F407" s="15">
        <v>861.85599999999999</v>
      </c>
      <c r="G407" s="15">
        <v>787.32799999999997</v>
      </c>
      <c r="H407" s="15">
        <v>728.57299999999998</v>
      </c>
      <c r="I407" s="15">
        <v>781.55700000000002</v>
      </c>
      <c r="J407" s="15">
        <v>941.07600000000002</v>
      </c>
      <c r="K407" s="15">
        <v>1438.922</v>
      </c>
      <c r="L407" s="15">
        <v>1316</v>
      </c>
      <c r="M407" s="15">
        <v>1408</v>
      </c>
      <c r="N407" s="15">
        <v>12571</v>
      </c>
    </row>
    <row r="408" spans="1:14" ht="13.5">
      <c r="A408" s="14" t="s">
        <v>42</v>
      </c>
      <c r="B408" s="35">
        <f t="shared" ref="B408:N412" si="0">R408-AF408</f>
        <v>0</v>
      </c>
      <c r="C408" s="35">
        <f t="shared" si="0"/>
        <v>0</v>
      </c>
      <c r="D408" s="35">
        <f t="shared" si="0"/>
        <v>0</v>
      </c>
      <c r="E408" s="35">
        <f t="shared" si="0"/>
        <v>0</v>
      </c>
      <c r="F408" s="35">
        <f t="shared" si="0"/>
        <v>0</v>
      </c>
      <c r="G408" s="35">
        <f t="shared" si="0"/>
        <v>0</v>
      </c>
      <c r="H408" s="35">
        <f t="shared" si="0"/>
        <v>0</v>
      </c>
      <c r="I408" s="35">
        <f t="shared" si="0"/>
        <v>0</v>
      </c>
      <c r="J408" s="35">
        <f t="shared" si="0"/>
        <v>0</v>
      </c>
      <c r="K408" s="35">
        <f t="shared" si="0"/>
        <v>0</v>
      </c>
      <c r="L408" s="35">
        <f t="shared" si="0"/>
        <v>0</v>
      </c>
      <c r="M408" s="35">
        <f t="shared" si="0"/>
        <v>0</v>
      </c>
      <c r="N408" s="35">
        <f t="shared" si="0"/>
        <v>0</v>
      </c>
    </row>
    <row r="409" spans="1:14" ht="13.5">
      <c r="A409" s="14" t="s">
        <v>43</v>
      </c>
      <c r="B409" s="35">
        <f t="shared" si="0"/>
        <v>0</v>
      </c>
      <c r="C409" s="35">
        <f t="shared" si="0"/>
        <v>0</v>
      </c>
      <c r="D409" s="35">
        <f t="shared" si="0"/>
        <v>0</v>
      </c>
      <c r="E409" s="35">
        <f t="shared" si="0"/>
        <v>0</v>
      </c>
      <c r="F409" s="35">
        <f t="shared" si="0"/>
        <v>0</v>
      </c>
      <c r="G409" s="35">
        <f t="shared" si="0"/>
        <v>0</v>
      </c>
      <c r="H409" s="35">
        <f t="shared" si="0"/>
        <v>0</v>
      </c>
      <c r="I409" s="35">
        <f t="shared" si="0"/>
        <v>0</v>
      </c>
      <c r="J409" s="35">
        <f t="shared" si="0"/>
        <v>0</v>
      </c>
      <c r="K409" s="35">
        <f t="shared" si="0"/>
        <v>0</v>
      </c>
      <c r="L409" s="35">
        <f t="shared" si="0"/>
        <v>0</v>
      </c>
      <c r="M409" s="35">
        <f t="shared" si="0"/>
        <v>0</v>
      </c>
      <c r="N409" s="35">
        <f t="shared" si="0"/>
        <v>0</v>
      </c>
    </row>
    <row r="410" spans="1:14" ht="13.5">
      <c r="A410" s="14" t="s">
        <v>44</v>
      </c>
      <c r="B410" s="35">
        <f t="shared" si="0"/>
        <v>0</v>
      </c>
      <c r="C410" s="35">
        <f t="shared" si="0"/>
        <v>0</v>
      </c>
      <c r="D410" s="35">
        <f t="shared" si="0"/>
        <v>0</v>
      </c>
      <c r="E410" s="35">
        <f t="shared" si="0"/>
        <v>0</v>
      </c>
      <c r="F410" s="35">
        <f t="shared" si="0"/>
        <v>0</v>
      </c>
      <c r="G410" s="35">
        <f t="shared" si="0"/>
        <v>0</v>
      </c>
      <c r="H410" s="35">
        <f t="shared" si="0"/>
        <v>0</v>
      </c>
      <c r="I410" s="35">
        <f t="shared" si="0"/>
        <v>0</v>
      </c>
      <c r="J410" s="35">
        <f t="shared" si="0"/>
        <v>0</v>
      </c>
      <c r="K410" s="35">
        <f t="shared" si="0"/>
        <v>0</v>
      </c>
      <c r="L410" s="35">
        <f t="shared" si="0"/>
        <v>0</v>
      </c>
      <c r="M410" s="35">
        <f t="shared" si="0"/>
        <v>0</v>
      </c>
      <c r="N410" s="35">
        <f t="shared" si="0"/>
        <v>0</v>
      </c>
    </row>
    <row r="411" spans="1:14" ht="13.5">
      <c r="A411" s="14" t="s">
        <v>45</v>
      </c>
      <c r="B411" s="35">
        <f t="shared" si="0"/>
        <v>0</v>
      </c>
      <c r="C411" s="35">
        <f t="shared" si="0"/>
        <v>0</v>
      </c>
      <c r="D411" s="35">
        <f t="shared" si="0"/>
        <v>0</v>
      </c>
      <c r="E411" s="35">
        <f t="shared" si="0"/>
        <v>0</v>
      </c>
      <c r="F411" s="35">
        <f t="shared" si="0"/>
        <v>0</v>
      </c>
      <c r="G411" s="35">
        <f t="shared" si="0"/>
        <v>0</v>
      </c>
      <c r="H411" s="35">
        <f t="shared" si="0"/>
        <v>0</v>
      </c>
      <c r="I411" s="35">
        <f t="shared" si="0"/>
        <v>0</v>
      </c>
      <c r="J411" s="35">
        <f t="shared" si="0"/>
        <v>0</v>
      </c>
      <c r="K411" s="35">
        <f t="shared" si="0"/>
        <v>0</v>
      </c>
      <c r="L411" s="35">
        <f t="shared" si="0"/>
        <v>0</v>
      </c>
      <c r="M411" s="35">
        <f t="shared" si="0"/>
        <v>0</v>
      </c>
      <c r="N411" s="35">
        <f t="shared" si="0"/>
        <v>0</v>
      </c>
    </row>
    <row r="412" spans="1:14" ht="13.5">
      <c r="A412" s="14" t="s">
        <v>57</v>
      </c>
      <c r="B412" s="35">
        <f t="shared" si="0"/>
        <v>0</v>
      </c>
      <c r="C412" s="35">
        <f t="shared" si="0"/>
        <v>0</v>
      </c>
      <c r="D412" s="35">
        <f t="shared" si="0"/>
        <v>0</v>
      </c>
      <c r="E412" s="35">
        <f t="shared" si="0"/>
        <v>0</v>
      </c>
      <c r="F412" s="35">
        <f t="shared" si="0"/>
        <v>0</v>
      </c>
      <c r="G412" s="35">
        <f t="shared" si="0"/>
        <v>0</v>
      </c>
      <c r="H412" s="35">
        <f t="shared" si="0"/>
        <v>0</v>
      </c>
      <c r="I412" s="35">
        <f t="shared" si="0"/>
        <v>0</v>
      </c>
      <c r="J412" s="35">
        <f t="shared" si="0"/>
        <v>0</v>
      </c>
      <c r="K412" s="35">
        <f t="shared" si="0"/>
        <v>0</v>
      </c>
      <c r="L412" s="35">
        <f t="shared" si="0"/>
        <v>0</v>
      </c>
      <c r="M412" s="35">
        <f t="shared" si="0"/>
        <v>0</v>
      </c>
      <c r="N412" s="35">
        <f t="shared" si="0"/>
        <v>0</v>
      </c>
    </row>
    <row r="413" spans="1:14" ht="13.5">
      <c r="A413" s="14" t="s">
        <v>58</v>
      </c>
      <c r="B413" s="35">
        <v>1238046</v>
      </c>
      <c r="C413" s="35">
        <v>1477954</v>
      </c>
      <c r="D413" s="35">
        <v>1057409</v>
      </c>
      <c r="E413" s="35">
        <v>899771</v>
      </c>
      <c r="F413" s="35">
        <v>812245</v>
      </c>
      <c r="G413" s="35">
        <v>677488</v>
      </c>
      <c r="H413" s="35">
        <v>766153</v>
      </c>
      <c r="I413" s="35">
        <v>822067</v>
      </c>
      <c r="J413" s="35">
        <v>1160090</v>
      </c>
      <c r="K413" s="35">
        <v>1449217</v>
      </c>
      <c r="L413" s="35">
        <v>1440382</v>
      </c>
      <c r="M413" s="35">
        <v>1592130</v>
      </c>
      <c r="N413" s="35">
        <v>13392952</v>
      </c>
    </row>
    <row r="414" spans="1:14" ht="13.5">
      <c r="A414" s="14" t="s">
        <v>59</v>
      </c>
      <c r="B414" s="35">
        <v>1375218</v>
      </c>
      <c r="C414" s="35">
        <v>1108484</v>
      </c>
      <c r="D414" s="35">
        <v>1027365</v>
      </c>
      <c r="E414" s="35">
        <v>894519</v>
      </c>
      <c r="F414" s="35">
        <v>797568</v>
      </c>
      <c r="G414" s="35">
        <v>764692</v>
      </c>
      <c r="H414" s="35">
        <v>832239</v>
      </c>
      <c r="I414" s="35">
        <v>786497</v>
      </c>
      <c r="J414" s="35">
        <v>1104830</v>
      </c>
      <c r="K414" s="35">
        <v>1355426</v>
      </c>
      <c r="L414" s="35">
        <v>1370838</v>
      </c>
      <c r="M414" s="35">
        <v>1531901</v>
      </c>
      <c r="N414" s="35">
        <v>12949577</v>
      </c>
    </row>
    <row r="415" spans="1:14" ht="13.5">
      <c r="A415" s="14" t="s">
        <v>60</v>
      </c>
      <c r="B415" s="35">
        <v>1238142</v>
      </c>
      <c r="C415" s="35">
        <v>1162700</v>
      </c>
      <c r="D415" s="35">
        <v>1131342</v>
      </c>
      <c r="E415" s="35">
        <v>761948</v>
      </c>
      <c r="F415" s="35">
        <v>668700</v>
      </c>
      <c r="G415" s="35">
        <v>682101</v>
      </c>
      <c r="H415" s="35">
        <v>710342</v>
      </c>
      <c r="I415" s="35">
        <v>728486</v>
      </c>
      <c r="J415" s="35">
        <v>970894</v>
      </c>
      <c r="K415" s="35">
        <v>1376353</v>
      </c>
      <c r="L415" s="35">
        <v>1190070</v>
      </c>
      <c r="M415" s="35">
        <v>1447631</v>
      </c>
      <c r="N415" s="35">
        <v>12068709</v>
      </c>
    </row>
    <row r="416" spans="1:14" ht="13.5">
      <c r="A416" s="17" t="s">
        <v>76</v>
      </c>
      <c r="B416" s="36">
        <v>1167021</v>
      </c>
      <c r="C416" s="36">
        <v>1109617</v>
      </c>
      <c r="D416" s="36">
        <v>937928</v>
      </c>
      <c r="E416" s="36">
        <v>739538</v>
      </c>
      <c r="F416" s="36">
        <v>592943</v>
      </c>
      <c r="G416" s="36">
        <v>637224</v>
      </c>
      <c r="H416" s="36">
        <v>649387</v>
      </c>
      <c r="I416" s="36">
        <v>705711</v>
      </c>
      <c r="J416" s="36">
        <v>917664</v>
      </c>
      <c r="K416" s="36">
        <v>1139294</v>
      </c>
      <c r="L416" s="36">
        <v>1099860</v>
      </c>
      <c r="M416" s="36">
        <v>1411127</v>
      </c>
      <c r="N416" s="36">
        <v>11107314</v>
      </c>
    </row>
    <row r="417" spans="1:14" ht="13.5">
      <c r="A417" s="19" t="s">
        <v>77</v>
      </c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</row>
    <row r="418" spans="1:14" ht="13.5">
      <c r="A418" s="2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</row>
    <row r="419" spans="1:14" ht="13.5">
      <c r="A419" s="2" t="s">
        <v>78</v>
      </c>
      <c r="B419" s="34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5"/>
      <c r="N419" s="5" t="s">
        <v>79</v>
      </c>
    </row>
    <row r="420" spans="1:14" ht="13.5">
      <c r="A420" s="6" t="s">
        <v>3</v>
      </c>
      <c r="B420" s="7" t="s">
        <v>4</v>
      </c>
      <c r="C420" s="7" t="s">
        <v>5</v>
      </c>
      <c r="D420" s="7" t="s">
        <v>6</v>
      </c>
      <c r="E420" s="7" t="s">
        <v>7</v>
      </c>
      <c r="F420" s="7" t="s">
        <v>8</v>
      </c>
      <c r="G420" s="8" t="s">
        <v>9</v>
      </c>
      <c r="H420" s="7" t="s">
        <v>10</v>
      </c>
      <c r="I420" s="7" t="s">
        <v>11</v>
      </c>
      <c r="J420" s="7" t="s">
        <v>12</v>
      </c>
      <c r="K420" s="7" t="s">
        <v>13</v>
      </c>
      <c r="L420" s="7" t="s">
        <v>14</v>
      </c>
      <c r="M420" s="7" t="s">
        <v>15</v>
      </c>
      <c r="N420" s="8" t="s">
        <v>16</v>
      </c>
    </row>
    <row r="421" spans="1:14" ht="13.5">
      <c r="A421" s="24" t="s">
        <v>55</v>
      </c>
      <c r="B421" s="10">
        <v>63</v>
      </c>
      <c r="C421" s="10">
        <v>99</v>
      </c>
      <c r="D421" s="10">
        <v>219</v>
      </c>
      <c r="E421" s="10">
        <v>493</v>
      </c>
      <c r="F421" s="10">
        <v>973</v>
      </c>
      <c r="G421" s="10">
        <v>1605</v>
      </c>
      <c r="H421" s="10">
        <v>2474</v>
      </c>
      <c r="I421" s="10">
        <v>2328</v>
      </c>
      <c r="J421" s="10">
        <v>1704</v>
      </c>
      <c r="K421" s="10">
        <v>777</v>
      </c>
      <c r="L421" s="10">
        <v>62</v>
      </c>
      <c r="M421" s="10">
        <v>55</v>
      </c>
      <c r="N421" s="11">
        <f>SUM(B421:M421)</f>
        <v>10852</v>
      </c>
    </row>
    <row r="422" spans="1:14" ht="13.5">
      <c r="A422" s="25" t="s">
        <v>18</v>
      </c>
      <c r="B422" s="10">
        <v>208</v>
      </c>
      <c r="C422" s="10">
        <v>229</v>
      </c>
      <c r="D422" s="10">
        <v>491</v>
      </c>
      <c r="E422" s="10">
        <v>932</v>
      </c>
      <c r="F422" s="10">
        <v>1298</v>
      </c>
      <c r="G422" s="10">
        <v>1929</v>
      </c>
      <c r="H422" s="10">
        <v>2362</v>
      </c>
      <c r="I422" s="10">
        <v>2139</v>
      </c>
      <c r="J422" s="10">
        <v>1856</v>
      </c>
      <c r="K422" s="10">
        <v>849</v>
      </c>
      <c r="L422" s="10">
        <v>178</v>
      </c>
      <c r="M422" s="10">
        <v>143</v>
      </c>
      <c r="N422" s="11">
        <v>12612</v>
      </c>
    </row>
    <row r="423" spans="1:14" ht="13.5">
      <c r="A423" s="25" t="s">
        <v>19</v>
      </c>
      <c r="B423" s="10">
        <v>219</v>
      </c>
      <c r="C423" s="10">
        <v>368</v>
      </c>
      <c r="D423" s="10">
        <v>591</v>
      </c>
      <c r="E423" s="10">
        <v>1045</v>
      </c>
      <c r="F423" s="10">
        <v>1932</v>
      </c>
      <c r="G423" s="10">
        <v>2496</v>
      </c>
      <c r="H423" s="10">
        <v>3035</v>
      </c>
      <c r="I423" s="10">
        <v>2933</v>
      </c>
      <c r="J423" s="10">
        <v>1989</v>
      </c>
      <c r="K423" s="10">
        <v>1232</v>
      </c>
      <c r="L423" s="10">
        <v>302</v>
      </c>
      <c r="M423" s="10">
        <v>242</v>
      </c>
      <c r="N423" s="11">
        <f>SUM(B423:M423)</f>
        <v>16384</v>
      </c>
    </row>
    <row r="424" spans="1:14" ht="13.5">
      <c r="A424" s="25" t="s">
        <v>20</v>
      </c>
      <c r="B424" s="10">
        <v>313</v>
      </c>
      <c r="C424" s="10">
        <v>338</v>
      </c>
      <c r="D424" s="10">
        <v>573</v>
      </c>
      <c r="E424" s="10">
        <v>1048</v>
      </c>
      <c r="F424" s="10">
        <v>1951</v>
      </c>
      <c r="G424" s="10">
        <v>2292</v>
      </c>
      <c r="H424" s="10">
        <v>2417</v>
      </c>
      <c r="I424" s="10">
        <v>3317</v>
      </c>
      <c r="J424" s="10">
        <v>2209</v>
      </c>
      <c r="K424" s="10">
        <v>1331</v>
      </c>
      <c r="L424" s="10">
        <v>473</v>
      </c>
      <c r="M424" s="10">
        <v>283</v>
      </c>
      <c r="N424" s="11">
        <v>16546</v>
      </c>
    </row>
    <row r="425" spans="1:14" ht="13.5">
      <c r="A425" s="25" t="s">
        <v>21</v>
      </c>
      <c r="B425" s="10">
        <v>1357</v>
      </c>
      <c r="C425" s="10">
        <v>1225</v>
      </c>
      <c r="D425" s="10">
        <v>1017</v>
      </c>
      <c r="E425" s="10">
        <v>854</v>
      </c>
      <c r="F425" s="10">
        <v>761</v>
      </c>
      <c r="G425" s="10">
        <v>571</v>
      </c>
      <c r="H425" s="10">
        <v>533</v>
      </c>
      <c r="I425" s="10">
        <v>434</v>
      </c>
      <c r="J425" s="10">
        <v>588</v>
      </c>
      <c r="K425" s="10">
        <v>1135</v>
      </c>
      <c r="L425" s="10">
        <v>1016</v>
      </c>
      <c r="M425" s="10">
        <v>1043</v>
      </c>
      <c r="N425" s="11">
        <f>SUM(B425:M425)</f>
        <v>10534</v>
      </c>
    </row>
    <row r="426" spans="1:14" ht="13.5">
      <c r="A426" s="25" t="s">
        <v>22</v>
      </c>
      <c r="B426" s="10">
        <v>1277</v>
      </c>
      <c r="C426" s="10">
        <v>1134</v>
      </c>
      <c r="D426" s="10">
        <v>1271</v>
      </c>
      <c r="E426" s="10">
        <v>965</v>
      </c>
      <c r="F426" s="10">
        <v>693</v>
      </c>
      <c r="G426" s="10">
        <v>617</v>
      </c>
      <c r="H426" s="10">
        <v>460</v>
      </c>
      <c r="I426" s="10">
        <v>549</v>
      </c>
      <c r="J426" s="10">
        <v>601</v>
      </c>
      <c r="K426" s="10">
        <v>963</v>
      </c>
      <c r="L426" s="10">
        <v>1019</v>
      </c>
      <c r="M426" s="10">
        <v>1084</v>
      </c>
      <c r="N426" s="11">
        <v>10634</v>
      </c>
    </row>
    <row r="427" spans="1:14" ht="13.5">
      <c r="A427" s="25" t="s">
        <v>23</v>
      </c>
      <c r="B427" s="10">
        <v>416</v>
      </c>
      <c r="C427" s="10">
        <v>429</v>
      </c>
      <c r="D427" s="10">
        <v>740</v>
      </c>
      <c r="E427" s="10">
        <v>1396</v>
      </c>
      <c r="F427" s="10">
        <v>1884</v>
      </c>
      <c r="G427" s="10">
        <v>2445</v>
      </c>
      <c r="H427" s="10">
        <v>2897</v>
      </c>
      <c r="I427" s="10">
        <v>3043</v>
      </c>
      <c r="J427" s="10">
        <v>2154</v>
      </c>
      <c r="K427" s="10">
        <v>1108</v>
      </c>
      <c r="L427" s="10">
        <v>621</v>
      </c>
      <c r="M427" s="10">
        <v>448</v>
      </c>
      <c r="N427" s="11">
        <v>17582</v>
      </c>
    </row>
    <row r="428" spans="1:14" ht="13.5">
      <c r="A428" s="25" t="s">
        <v>24</v>
      </c>
      <c r="B428" s="10">
        <v>403</v>
      </c>
      <c r="C428" s="10">
        <v>507</v>
      </c>
      <c r="D428" s="10">
        <v>867</v>
      </c>
      <c r="E428" s="10">
        <v>1185</v>
      </c>
      <c r="F428" s="10">
        <v>2053</v>
      </c>
      <c r="G428" s="10">
        <v>2675</v>
      </c>
      <c r="H428" s="10">
        <v>2709</v>
      </c>
      <c r="I428" s="10">
        <v>3207</v>
      </c>
      <c r="J428" s="10">
        <v>1920</v>
      </c>
      <c r="K428" s="10">
        <v>887</v>
      </c>
      <c r="L428" s="10">
        <v>537</v>
      </c>
      <c r="M428" s="10">
        <v>505</v>
      </c>
      <c r="N428" s="11">
        <v>17454</v>
      </c>
    </row>
    <row r="429" spans="1:14" ht="13.5">
      <c r="A429" s="25" t="s">
        <v>25</v>
      </c>
      <c r="B429" s="10">
        <v>473</v>
      </c>
      <c r="C429" s="10">
        <v>510</v>
      </c>
      <c r="D429" s="10">
        <v>933</v>
      </c>
      <c r="E429" s="10">
        <v>1347</v>
      </c>
      <c r="F429" s="10">
        <v>1971</v>
      </c>
      <c r="G429" s="10">
        <v>2291</v>
      </c>
      <c r="H429" s="10">
        <v>2747</v>
      </c>
      <c r="I429" s="10">
        <v>3162</v>
      </c>
      <c r="J429" s="10">
        <v>2194</v>
      </c>
      <c r="K429" s="10">
        <v>952</v>
      </c>
      <c r="L429" s="10">
        <v>488</v>
      </c>
      <c r="M429" s="10">
        <v>446</v>
      </c>
      <c r="N429" s="11">
        <v>17515</v>
      </c>
    </row>
    <row r="430" spans="1:14" ht="13.5">
      <c r="A430" s="25" t="s">
        <v>26</v>
      </c>
      <c r="B430" s="10">
        <v>470</v>
      </c>
      <c r="C430" s="10">
        <v>542</v>
      </c>
      <c r="D430" s="10">
        <v>889</v>
      </c>
      <c r="E430" s="10">
        <v>1342</v>
      </c>
      <c r="F430" s="10">
        <v>1993</v>
      </c>
      <c r="G430" s="10">
        <v>2514</v>
      </c>
      <c r="H430" s="10">
        <v>2914</v>
      </c>
      <c r="I430" s="10">
        <v>2768</v>
      </c>
      <c r="J430" s="10">
        <v>2355</v>
      </c>
      <c r="K430" s="10">
        <v>1549</v>
      </c>
      <c r="L430" s="10">
        <v>641</v>
      </c>
      <c r="M430" s="10">
        <v>468</v>
      </c>
      <c r="N430" s="11">
        <v>18445</v>
      </c>
    </row>
    <row r="431" spans="1:14" ht="13.5">
      <c r="A431" s="24" t="s">
        <v>27</v>
      </c>
      <c r="B431" s="10">
        <v>405</v>
      </c>
      <c r="C431" s="10">
        <v>526</v>
      </c>
      <c r="D431" s="10">
        <v>958</v>
      </c>
      <c r="E431" s="10">
        <v>1567</v>
      </c>
      <c r="F431" s="10">
        <v>1895</v>
      </c>
      <c r="G431" s="10">
        <v>2471</v>
      </c>
      <c r="H431" s="10">
        <v>2110</v>
      </c>
      <c r="I431" s="10">
        <v>2231</v>
      </c>
      <c r="J431" s="10">
        <v>1792</v>
      </c>
      <c r="K431" s="10">
        <v>1595</v>
      </c>
      <c r="L431" s="10">
        <v>784</v>
      </c>
      <c r="M431" s="10">
        <v>445</v>
      </c>
      <c r="N431" s="11">
        <v>16779</v>
      </c>
    </row>
    <row r="432" spans="1:14" ht="13.5">
      <c r="A432" s="24" t="s">
        <v>28</v>
      </c>
      <c r="B432" s="10">
        <v>410</v>
      </c>
      <c r="C432" s="10">
        <v>573</v>
      </c>
      <c r="D432" s="10">
        <v>958</v>
      </c>
      <c r="E432" s="10">
        <v>1468</v>
      </c>
      <c r="F432" s="10">
        <v>2205</v>
      </c>
      <c r="G432" s="10">
        <v>2894</v>
      </c>
      <c r="H432" s="10">
        <v>2959</v>
      </c>
      <c r="I432" s="10">
        <v>3253</v>
      </c>
      <c r="J432" s="10">
        <v>2480</v>
      </c>
      <c r="K432" s="10">
        <v>1369</v>
      </c>
      <c r="L432" s="10">
        <v>715</v>
      </c>
      <c r="M432" s="10">
        <v>482</v>
      </c>
      <c r="N432" s="11">
        <v>19776</v>
      </c>
    </row>
    <row r="433" spans="1:14" ht="13.5">
      <c r="A433" s="25" t="s">
        <v>29</v>
      </c>
      <c r="B433" s="10">
        <v>461</v>
      </c>
      <c r="C433" s="10">
        <v>608</v>
      </c>
      <c r="D433" s="10">
        <v>1050</v>
      </c>
      <c r="E433" s="10">
        <v>1276</v>
      </c>
      <c r="F433" s="10">
        <v>1893</v>
      </c>
      <c r="G433" s="10">
        <v>2469</v>
      </c>
      <c r="H433" s="10">
        <v>2279</v>
      </c>
      <c r="I433" s="10">
        <v>3115</v>
      </c>
      <c r="J433" s="10">
        <v>1966</v>
      </c>
      <c r="K433" s="10">
        <v>1629</v>
      </c>
      <c r="L433" s="10">
        <v>633</v>
      </c>
      <c r="M433" s="10">
        <v>496</v>
      </c>
      <c r="N433" s="11">
        <v>17875</v>
      </c>
    </row>
    <row r="434" spans="1:14" ht="13.5">
      <c r="A434" s="25" t="s">
        <v>56</v>
      </c>
      <c r="B434" s="10">
        <v>533</v>
      </c>
      <c r="C434" s="10">
        <v>615</v>
      </c>
      <c r="D434" s="10">
        <v>950</v>
      </c>
      <c r="E434" s="10">
        <v>1437</v>
      </c>
      <c r="F434" s="10">
        <v>2123</v>
      </c>
      <c r="G434" s="10">
        <v>2404</v>
      </c>
      <c r="H434" s="10">
        <v>2616</v>
      </c>
      <c r="I434" s="10">
        <v>2886</v>
      </c>
      <c r="J434" s="10">
        <v>2096</v>
      </c>
      <c r="K434" s="10">
        <v>1499</v>
      </c>
      <c r="L434" s="10">
        <v>737</v>
      </c>
      <c r="M434" s="10">
        <v>615</v>
      </c>
      <c r="N434" s="11">
        <v>18510</v>
      </c>
    </row>
    <row r="435" spans="1:14" ht="13.5">
      <c r="A435" s="24" t="s">
        <v>31</v>
      </c>
      <c r="B435" s="10">
        <v>474</v>
      </c>
      <c r="C435" s="10">
        <v>677</v>
      </c>
      <c r="D435" s="10">
        <v>1000</v>
      </c>
      <c r="E435" s="10">
        <v>1440</v>
      </c>
      <c r="F435" s="10">
        <v>2079</v>
      </c>
      <c r="G435" s="10">
        <v>2744</v>
      </c>
      <c r="H435" s="10">
        <v>2376</v>
      </c>
      <c r="I435" s="10">
        <v>2629</v>
      </c>
      <c r="J435" s="10">
        <v>2149</v>
      </c>
      <c r="K435" s="10">
        <v>1352</v>
      </c>
      <c r="L435" s="10">
        <v>591</v>
      </c>
      <c r="M435" s="10">
        <v>515</v>
      </c>
      <c r="N435" s="11">
        <v>18025</v>
      </c>
    </row>
    <row r="436" spans="1:14" ht="13.5">
      <c r="A436" s="24" t="s">
        <v>32</v>
      </c>
      <c r="B436" s="10">
        <v>415</v>
      </c>
      <c r="C436" s="10">
        <v>608</v>
      </c>
      <c r="D436" s="10">
        <v>1048</v>
      </c>
      <c r="E436" s="10">
        <v>1509</v>
      </c>
      <c r="F436" s="10">
        <v>1986</v>
      </c>
      <c r="G436" s="10">
        <v>2520</v>
      </c>
      <c r="H436" s="10">
        <v>2741</v>
      </c>
      <c r="I436" s="10">
        <v>3011</v>
      </c>
      <c r="J436" s="10">
        <v>2118</v>
      </c>
      <c r="K436" s="10">
        <v>913</v>
      </c>
      <c r="L436" s="10">
        <v>623</v>
      </c>
      <c r="M436" s="10">
        <v>551</v>
      </c>
      <c r="N436" s="11">
        <v>18043</v>
      </c>
    </row>
    <row r="437" spans="1:14" ht="13.5">
      <c r="A437" s="24" t="s">
        <v>33</v>
      </c>
      <c r="B437" s="10">
        <v>603.49</v>
      </c>
      <c r="C437" s="10">
        <v>659.01199999999994</v>
      </c>
      <c r="D437" s="10">
        <v>953.48400000000004</v>
      </c>
      <c r="E437" s="10">
        <v>1436.241</v>
      </c>
      <c r="F437" s="10">
        <v>2048.864</v>
      </c>
      <c r="G437" s="11">
        <v>2462.078</v>
      </c>
      <c r="H437" s="10">
        <v>2308.1210000000001</v>
      </c>
      <c r="I437" s="10">
        <v>2775.9569999999999</v>
      </c>
      <c r="J437" s="10">
        <v>2171.913</v>
      </c>
      <c r="K437" s="10">
        <v>1249.194</v>
      </c>
      <c r="L437" s="10">
        <v>732.64</v>
      </c>
      <c r="M437" s="10">
        <v>479.62900000000002</v>
      </c>
      <c r="N437" s="11">
        <v>17880.623000000003</v>
      </c>
    </row>
    <row r="438" spans="1:14" ht="13.5">
      <c r="A438" s="24" t="s">
        <v>34</v>
      </c>
      <c r="B438" s="10">
        <v>460</v>
      </c>
      <c r="C438" s="10">
        <v>600</v>
      </c>
      <c r="D438" s="10">
        <v>1007</v>
      </c>
      <c r="E438" s="10">
        <v>1410</v>
      </c>
      <c r="F438" s="10">
        <v>2219</v>
      </c>
      <c r="G438" s="11">
        <v>2496</v>
      </c>
      <c r="H438" s="10">
        <v>2616</v>
      </c>
      <c r="I438" s="10">
        <v>2927</v>
      </c>
      <c r="J438" s="10">
        <v>2035</v>
      </c>
      <c r="K438" s="10">
        <v>1467</v>
      </c>
      <c r="L438" s="10">
        <v>805</v>
      </c>
      <c r="M438" s="10">
        <v>493</v>
      </c>
      <c r="N438" s="11">
        <v>18534</v>
      </c>
    </row>
    <row r="439" spans="1:14" ht="13.5">
      <c r="A439" s="24" t="s">
        <v>35</v>
      </c>
      <c r="B439" s="10">
        <v>467</v>
      </c>
      <c r="C439" s="10">
        <v>593</v>
      </c>
      <c r="D439" s="10">
        <v>1072</v>
      </c>
      <c r="E439" s="10">
        <v>1498</v>
      </c>
      <c r="F439" s="10">
        <v>2105</v>
      </c>
      <c r="G439" s="11">
        <v>2447</v>
      </c>
      <c r="H439" s="10">
        <v>2371</v>
      </c>
      <c r="I439" s="10">
        <v>2416</v>
      </c>
      <c r="J439" s="10">
        <v>1749</v>
      </c>
      <c r="K439" s="10">
        <v>1515</v>
      </c>
      <c r="L439" s="10">
        <v>674</v>
      </c>
      <c r="M439" s="10">
        <v>496</v>
      </c>
      <c r="N439" s="11">
        <v>17403</v>
      </c>
    </row>
    <row r="440" spans="1:14" ht="13.5">
      <c r="A440" s="24" t="s">
        <v>36</v>
      </c>
      <c r="B440" s="10">
        <v>605</v>
      </c>
      <c r="C440" s="10">
        <v>614</v>
      </c>
      <c r="D440" s="10">
        <v>972</v>
      </c>
      <c r="E440" s="10">
        <v>1546</v>
      </c>
      <c r="F440" s="10">
        <v>1870</v>
      </c>
      <c r="G440" s="11">
        <v>2362</v>
      </c>
      <c r="H440" s="10">
        <v>2282</v>
      </c>
      <c r="I440" s="10">
        <v>2411</v>
      </c>
      <c r="J440" s="10">
        <v>1765</v>
      </c>
      <c r="K440" s="10">
        <v>1375</v>
      </c>
      <c r="L440" s="10">
        <v>551</v>
      </c>
      <c r="M440" s="10">
        <v>445</v>
      </c>
      <c r="N440" s="11">
        <v>16799</v>
      </c>
    </row>
    <row r="441" spans="1:14" ht="13.5">
      <c r="A441" s="13" t="s">
        <v>37</v>
      </c>
      <c r="B441" s="10">
        <v>472</v>
      </c>
      <c r="C441" s="10">
        <v>510</v>
      </c>
      <c r="D441" s="10">
        <v>839</v>
      </c>
      <c r="E441" s="10">
        <v>1289</v>
      </c>
      <c r="F441" s="10">
        <v>1805</v>
      </c>
      <c r="G441" s="11">
        <v>1986</v>
      </c>
      <c r="H441" s="10">
        <v>1846</v>
      </c>
      <c r="I441" s="10">
        <v>2060</v>
      </c>
      <c r="J441" s="10">
        <v>1851</v>
      </c>
      <c r="K441" s="10">
        <v>1531</v>
      </c>
      <c r="L441" s="10">
        <v>717</v>
      </c>
      <c r="M441" s="11">
        <v>511</v>
      </c>
      <c r="N441" s="11">
        <v>15417</v>
      </c>
    </row>
    <row r="442" spans="1:14" ht="13.5">
      <c r="A442" s="13" t="s">
        <v>38</v>
      </c>
      <c r="B442" s="11">
        <v>456</v>
      </c>
      <c r="C442" s="11">
        <v>674</v>
      </c>
      <c r="D442" s="11">
        <v>913</v>
      </c>
      <c r="E442" s="11">
        <v>1430</v>
      </c>
      <c r="F442" s="11">
        <v>1668</v>
      </c>
      <c r="G442" s="11">
        <v>2094</v>
      </c>
      <c r="H442" s="11">
        <v>2286</v>
      </c>
      <c r="I442" s="11">
        <v>2245</v>
      </c>
      <c r="J442" s="11">
        <v>1532</v>
      </c>
      <c r="K442" s="11">
        <v>814</v>
      </c>
      <c r="L442" s="11">
        <v>597</v>
      </c>
      <c r="M442" s="11">
        <v>483</v>
      </c>
      <c r="N442" s="11">
        <f>SUM(B442:M442)</f>
        <v>15192</v>
      </c>
    </row>
    <row r="443" spans="1:14" ht="13.5">
      <c r="A443" s="13" t="s">
        <v>39</v>
      </c>
      <c r="B443" s="11">
        <v>412</v>
      </c>
      <c r="C443" s="11">
        <v>459</v>
      </c>
      <c r="D443" s="11">
        <v>859</v>
      </c>
      <c r="E443" s="11">
        <v>1248</v>
      </c>
      <c r="F443" s="11">
        <v>1854</v>
      </c>
      <c r="G443" s="11">
        <v>2270</v>
      </c>
      <c r="H443" s="11">
        <v>1727</v>
      </c>
      <c r="I443" s="11">
        <v>2487</v>
      </c>
      <c r="J443" s="11">
        <v>1543</v>
      </c>
      <c r="K443" s="11">
        <v>1185</v>
      </c>
      <c r="L443" s="11">
        <v>630</v>
      </c>
      <c r="M443" s="11">
        <v>456</v>
      </c>
      <c r="N443" s="11">
        <v>15130</v>
      </c>
    </row>
    <row r="444" spans="1:14" ht="13.5">
      <c r="A444" s="13" t="s">
        <v>40</v>
      </c>
      <c r="B444" s="11">
        <v>494</v>
      </c>
      <c r="C444" s="11">
        <v>476</v>
      </c>
      <c r="D444" s="11">
        <v>828</v>
      </c>
      <c r="E444" s="11">
        <v>1082</v>
      </c>
      <c r="F444" s="11">
        <v>1699</v>
      </c>
      <c r="G444" s="11">
        <v>1959</v>
      </c>
      <c r="H444" s="11">
        <v>1714</v>
      </c>
      <c r="I444" s="11">
        <v>1989</v>
      </c>
      <c r="J444" s="11">
        <v>1497</v>
      </c>
      <c r="K444" s="11">
        <v>1292</v>
      </c>
      <c r="L444" s="11">
        <v>712</v>
      </c>
      <c r="M444" s="11">
        <v>419</v>
      </c>
      <c r="N444" s="11">
        <v>14161</v>
      </c>
    </row>
    <row r="445" spans="1:14" ht="13.5">
      <c r="A445" s="14" t="s">
        <v>41</v>
      </c>
      <c r="B445" s="15">
        <v>461.791</v>
      </c>
      <c r="C445" s="15">
        <v>563.41499999999996</v>
      </c>
      <c r="D445" s="15">
        <v>998.83199999999999</v>
      </c>
      <c r="E445" s="15">
        <v>1179.9960000000001</v>
      </c>
      <c r="F445" s="15">
        <v>1797.549</v>
      </c>
      <c r="G445" s="15">
        <v>1937.95</v>
      </c>
      <c r="H445" s="15">
        <v>1574.797</v>
      </c>
      <c r="I445" s="15">
        <v>2122.1750000000002</v>
      </c>
      <c r="J445" s="15">
        <v>1462.2809999999999</v>
      </c>
      <c r="K445" s="15">
        <v>1153.9059999999999</v>
      </c>
      <c r="L445" s="15">
        <v>693</v>
      </c>
      <c r="M445" s="15">
        <v>495</v>
      </c>
      <c r="N445" s="15">
        <v>14441</v>
      </c>
    </row>
    <row r="446" spans="1:14" ht="13.5">
      <c r="A446" s="14" t="s">
        <v>42</v>
      </c>
      <c r="B446" s="15">
        <v>428.36599999999999</v>
      </c>
      <c r="C446" s="15">
        <v>520.70600000000002</v>
      </c>
      <c r="D446" s="15">
        <v>855.31</v>
      </c>
      <c r="E446" s="15">
        <v>1196.902</v>
      </c>
      <c r="F446" s="15">
        <v>1459.298</v>
      </c>
      <c r="G446" s="15">
        <v>1692.1759999999999</v>
      </c>
      <c r="H446" s="15">
        <v>1867.433</v>
      </c>
      <c r="I446" s="15">
        <v>1860.2760000000001</v>
      </c>
      <c r="J446" s="15">
        <v>1551.924</v>
      </c>
      <c r="K446" s="15">
        <v>1125.5809999999999</v>
      </c>
      <c r="L446" s="15">
        <v>618.33100000000002</v>
      </c>
      <c r="M446" s="15">
        <v>470.03100000000001</v>
      </c>
      <c r="N446" s="15">
        <v>13646.334000000001</v>
      </c>
    </row>
    <row r="447" spans="1:14" ht="13.5">
      <c r="A447" s="14" t="s">
        <v>43</v>
      </c>
      <c r="B447" s="15">
        <v>411.45800000000003</v>
      </c>
      <c r="C447" s="15">
        <v>515.79399999999998</v>
      </c>
      <c r="D447" s="15">
        <v>732.13599999999997</v>
      </c>
      <c r="E447" s="15">
        <v>1178.557</v>
      </c>
      <c r="F447" s="15">
        <v>1643.703</v>
      </c>
      <c r="G447" s="15">
        <v>1933.63</v>
      </c>
      <c r="H447" s="15">
        <v>1645.7750000000001</v>
      </c>
      <c r="I447" s="15">
        <v>1812.6469999999999</v>
      </c>
      <c r="J447" s="15">
        <v>1628.443</v>
      </c>
      <c r="K447" s="15">
        <v>973.82100000000003</v>
      </c>
      <c r="L447" s="15">
        <v>574.08699999999999</v>
      </c>
      <c r="M447" s="15">
        <v>483.60899999999998</v>
      </c>
      <c r="N447" s="15">
        <v>13533.66</v>
      </c>
    </row>
    <row r="448" spans="1:14" ht="13.5">
      <c r="A448" s="14" t="s">
        <v>44</v>
      </c>
      <c r="B448" s="15">
        <v>394.488</v>
      </c>
      <c r="C448" s="15">
        <v>503.08600000000001</v>
      </c>
      <c r="D448" s="15">
        <v>732.02300000000002</v>
      </c>
      <c r="E448" s="15">
        <v>1000.802</v>
      </c>
      <c r="F448" s="15">
        <v>1377.2539999999999</v>
      </c>
      <c r="G448" s="15">
        <v>1559.9849999999999</v>
      </c>
      <c r="H448" s="15">
        <v>1674.2080000000001</v>
      </c>
      <c r="I448" s="15">
        <v>1834.277</v>
      </c>
      <c r="J448" s="15">
        <v>1758.46</v>
      </c>
      <c r="K448" s="15">
        <v>1130.6130000000001</v>
      </c>
      <c r="L448" s="15">
        <v>597.92200000000003</v>
      </c>
      <c r="M448" s="15">
        <v>411.41800000000001</v>
      </c>
      <c r="N448" s="15">
        <v>12974.536</v>
      </c>
    </row>
    <row r="449" spans="1:14" ht="13.5">
      <c r="A449" s="14" t="s">
        <v>45</v>
      </c>
      <c r="B449" s="15">
        <v>423.40300000000002</v>
      </c>
      <c r="C449" s="15">
        <v>481.471</v>
      </c>
      <c r="D449" s="15">
        <v>782.92600000000004</v>
      </c>
      <c r="E449" s="15">
        <v>1146.3969999999999</v>
      </c>
      <c r="F449" s="15">
        <v>1345.9670000000001</v>
      </c>
      <c r="G449" s="15">
        <v>1285.0650000000001</v>
      </c>
      <c r="H449" s="15">
        <v>1466.5820000000001</v>
      </c>
      <c r="I449" s="15">
        <v>1716.79</v>
      </c>
      <c r="J449" s="15">
        <v>1324.7650000000001</v>
      </c>
      <c r="K449" s="15">
        <v>1227.47</v>
      </c>
      <c r="L449" s="15">
        <v>887.53399999999999</v>
      </c>
      <c r="M449" s="15">
        <v>396.82799999999997</v>
      </c>
      <c r="N449" s="15">
        <v>12485.198</v>
      </c>
    </row>
    <row r="450" spans="1:14" ht="13.5">
      <c r="A450" s="14" t="s">
        <v>57</v>
      </c>
      <c r="B450" s="15">
        <v>382.02699999999999</v>
      </c>
      <c r="C450" s="15">
        <v>489.226</v>
      </c>
      <c r="D450" s="15">
        <v>690.05700000000002</v>
      </c>
      <c r="E450" s="15">
        <v>998.154</v>
      </c>
      <c r="F450" s="15">
        <v>1445.232</v>
      </c>
      <c r="G450" s="15">
        <v>1427.713</v>
      </c>
      <c r="H450" s="15">
        <v>1444.848</v>
      </c>
      <c r="I450" s="15">
        <v>1877.7670000000001</v>
      </c>
      <c r="J450" s="15">
        <v>1357.8330000000001</v>
      </c>
      <c r="K450" s="15">
        <v>1066.3009999999999</v>
      </c>
      <c r="L450" s="15">
        <v>602.69799999999998</v>
      </c>
      <c r="M450" s="15">
        <v>430.97199999999998</v>
      </c>
      <c r="N450" s="15">
        <v>12212.828</v>
      </c>
    </row>
    <row r="451" spans="1:14" ht="13.5">
      <c r="A451" s="14" t="s">
        <v>58</v>
      </c>
      <c r="B451" s="16">
        <v>427472</v>
      </c>
      <c r="C451" s="16">
        <v>624039</v>
      </c>
      <c r="D451" s="16">
        <v>777547</v>
      </c>
      <c r="E451" s="16">
        <v>1110886</v>
      </c>
      <c r="F451" s="16">
        <v>1575627</v>
      </c>
      <c r="G451" s="16">
        <v>1525604</v>
      </c>
      <c r="H451" s="16">
        <v>1490296</v>
      </c>
      <c r="I451" s="16">
        <v>1696604</v>
      </c>
      <c r="J451" s="16">
        <v>1453690</v>
      </c>
      <c r="K451" s="16">
        <v>946558</v>
      </c>
      <c r="L451" s="16">
        <v>611279</v>
      </c>
      <c r="M451" s="16">
        <v>430957</v>
      </c>
      <c r="N451" s="16">
        <v>12670559</v>
      </c>
    </row>
    <row r="452" spans="1:14" ht="13.5">
      <c r="A452" s="14" t="s">
        <v>59</v>
      </c>
      <c r="B452" s="16">
        <v>572393</v>
      </c>
      <c r="C452" s="16">
        <v>549350</v>
      </c>
      <c r="D452" s="16">
        <v>808175</v>
      </c>
      <c r="E452" s="16">
        <v>1145751</v>
      </c>
      <c r="F452" s="16">
        <v>1596914</v>
      </c>
      <c r="G452" s="16">
        <v>1752459</v>
      </c>
      <c r="H452" s="16">
        <v>1505745</v>
      </c>
      <c r="I452" s="16">
        <v>1479187</v>
      </c>
      <c r="J452" s="16">
        <v>1388079</v>
      </c>
      <c r="K452" s="16">
        <v>1093864</v>
      </c>
      <c r="L452" s="16">
        <v>643717</v>
      </c>
      <c r="M452" s="16">
        <v>484800</v>
      </c>
      <c r="N452" s="16">
        <v>13020434</v>
      </c>
    </row>
    <row r="453" spans="1:14" ht="13.5">
      <c r="A453" s="14" t="s">
        <v>60</v>
      </c>
      <c r="B453" s="16">
        <v>507989</v>
      </c>
      <c r="C453" s="16">
        <v>541118</v>
      </c>
      <c r="D453" s="16">
        <v>1653292</v>
      </c>
      <c r="E453" s="16">
        <v>932275</v>
      </c>
      <c r="F453" s="16">
        <v>1371806</v>
      </c>
      <c r="G453" s="16">
        <v>1625499</v>
      </c>
      <c r="H453" s="16">
        <v>1368641</v>
      </c>
      <c r="I453" s="16">
        <v>1722523</v>
      </c>
      <c r="J453" s="16">
        <v>1126331</v>
      </c>
      <c r="K453" s="16">
        <v>1431356</v>
      </c>
      <c r="L453" s="16">
        <v>660805</v>
      </c>
      <c r="M453" s="16">
        <v>531636</v>
      </c>
      <c r="N453" s="16">
        <v>13473271</v>
      </c>
    </row>
    <row r="454" spans="1:14" ht="13.5">
      <c r="A454" s="17" t="s">
        <v>76</v>
      </c>
      <c r="B454" s="18">
        <v>364059</v>
      </c>
      <c r="C454" s="18">
        <v>523864</v>
      </c>
      <c r="D454" s="18">
        <v>843386</v>
      </c>
      <c r="E454" s="18">
        <v>1109613</v>
      </c>
      <c r="F454" s="18">
        <v>1255457</v>
      </c>
      <c r="G454" s="18">
        <v>1416085</v>
      </c>
      <c r="H454" s="18">
        <v>1306623</v>
      </c>
      <c r="I454" s="18">
        <v>1789119</v>
      </c>
      <c r="J454" s="18">
        <v>1063949</v>
      </c>
      <c r="K454" s="18">
        <v>913684</v>
      </c>
      <c r="L454" s="18">
        <v>608052</v>
      </c>
      <c r="M454" s="18">
        <v>461276</v>
      </c>
      <c r="N454" s="18">
        <v>11655167</v>
      </c>
    </row>
    <row r="455" spans="1:14" ht="13.5">
      <c r="A455" s="31"/>
      <c r="B455" s="3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ht="13.5">
      <c r="A456" s="2" t="s">
        <v>80</v>
      </c>
      <c r="B456" s="37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5"/>
      <c r="N456" s="5" t="s">
        <v>79</v>
      </c>
    </row>
    <row r="457" spans="1:14" ht="13.5">
      <c r="A457" s="6" t="s">
        <v>3</v>
      </c>
      <c r="B457" s="7" t="s">
        <v>4</v>
      </c>
      <c r="C457" s="7" t="s">
        <v>5</v>
      </c>
      <c r="D457" s="7" t="s">
        <v>6</v>
      </c>
      <c r="E457" s="7" t="s">
        <v>7</v>
      </c>
      <c r="F457" s="7" t="s">
        <v>8</v>
      </c>
      <c r="G457" s="8" t="s">
        <v>9</v>
      </c>
      <c r="H457" s="7" t="s">
        <v>10</v>
      </c>
      <c r="I457" s="7" t="s">
        <v>11</v>
      </c>
      <c r="J457" s="7" t="s">
        <v>12</v>
      </c>
      <c r="K457" s="7" t="s">
        <v>13</v>
      </c>
      <c r="L457" s="7" t="s">
        <v>14</v>
      </c>
      <c r="M457" s="7" t="s">
        <v>15</v>
      </c>
      <c r="N457" s="8" t="s">
        <v>16</v>
      </c>
    </row>
    <row r="458" spans="1:14" ht="13.5">
      <c r="A458" s="24" t="s">
        <v>55</v>
      </c>
      <c r="B458" s="10">
        <v>443</v>
      </c>
      <c r="C458" s="10">
        <v>392</v>
      </c>
      <c r="D458" s="10">
        <v>436</v>
      </c>
      <c r="E458" s="10">
        <v>575</v>
      </c>
      <c r="F458" s="10">
        <v>627</v>
      </c>
      <c r="G458" s="10">
        <v>776</v>
      </c>
      <c r="H458" s="10">
        <v>868</v>
      </c>
      <c r="I458" s="10">
        <v>924</v>
      </c>
      <c r="J458" s="10">
        <v>740</v>
      </c>
      <c r="K458" s="10">
        <v>547</v>
      </c>
      <c r="L458" s="10">
        <v>498</v>
      </c>
      <c r="M458" s="10">
        <v>496</v>
      </c>
      <c r="N458" s="11">
        <v>7321</v>
      </c>
    </row>
    <row r="459" spans="1:14" ht="13.5">
      <c r="A459" s="25" t="s">
        <v>18</v>
      </c>
      <c r="B459" s="10">
        <v>470</v>
      </c>
      <c r="C459" s="10">
        <v>373</v>
      </c>
      <c r="D459" s="10">
        <v>565</v>
      </c>
      <c r="E459" s="10">
        <v>602</v>
      </c>
      <c r="F459" s="10">
        <v>689</v>
      </c>
      <c r="G459" s="10">
        <v>752</v>
      </c>
      <c r="H459" s="10">
        <v>743</v>
      </c>
      <c r="I459" s="10">
        <v>848</v>
      </c>
      <c r="J459" s="10">
        <v>806</v>
      </c>
      <c r="K459" s="10">
        <v>561</v>
      </c>
      <c r="L459" s="10">
        <v>498</v>
      </c>
      <c r="M459" s="10">
        <v>478</v>
      </c>
      <c r="N459" s="11">
        <v>7383</v>
      </c>
    </row>
    <row r="460" spans="1:14" ht="13.5">
      <c r="A460" s="25" t="s">
        <v>19</v>
      </c>
      <c r="B460" s="10">
        <v>389</v>
      </c>
      <c r="C460" s="10">
        <v>418</v>
      </c>
      <c r="D460" s="10">
        <v>548</v>
      </c>
      <c r="E460" s="10">
        <v>632</v>
      </c>
      <c r="F460" s="10">
        <v>863</v>
      </c>
      <c r="G460" s="10">
        <v>775</v>
      </c>
      <c r="H460" s="10">
        <v>860</v>
      </c>
      <c r="I460" s="10">
        <v>968</v>
      </c>
      <c r="J460" s="10">
        <v>757</v>
      </c>
      <c r="K460" s="10">
        <v>653</v>
      </c>
      <c r="L460" s="10">
        <v>603</v>
      </c>
      <c r="M460" s="10">
        <v>652</v>
      </c>
      <c r="N460" s="11">
        <v>8118</v>
      </c>
    </row>
    <row r="461" spans="1:14" ht="13.5">
      <c r="A461" s="25" t="s">
        <v>20</v>
      </c>
      <c r="B461" s="10">
        <v>474</v>
      </c>
      <c r="C461" s="10">
        <v>434</v>
      </c>
      <c r="D461" s="10">
        <v>495</v>
      </c>
      <c r="E461" s="10">
        <v>609</v>
      </c>
      <c r="F461" s="10">
        <v>989</v>
      </c>
      <c r="G461" s="10">
        <v>729</v>
      </c>
      <c r="H461" s="10">
        <v>714</v>
      </c>
      <c r="I461" s="10">
        <v>732</v>
      </c>
      <c r="J461" s="10">
        <v>700</v>
      </c>
      <c r="K461" s="10">
        <v>622</v>
      </c>
      <c r="L461" s="10">
        <v>752</v>
      </c>
      <c r="M461" s="10">
        <v>600</v>
      </c>
      <c r="N461" s="11">
        <v>7851</v>
      </c>
    </row>
    <row r="462" spans="1:14" ht="13.5">
      <c r="A462" s="25" t="s">
        <v>21</v>
      </c>
      <c r="B462" s="10">
        <v>1357</v>
      </c>
      <c r="C462" s="10">
        <v>1225</v>
      </c>
      <c r="D462" s="10">
        <v>1017</v>
      </c>
      <c r="E462" s="10">
        <v>854</v>
      </c>
      <c r="F462" s="10">
        <v>761</v>
      </c>
      <c r="G462" s="10">
        <v>571</v>
      </c>
      <c r="H462" s="10">
        <v>533</v>
      </c>
      <c r="I462" s="10">
        <v>434</v>
      </c>
      <c r="J462" s="10">
        <v>588</v>
      </c>
      <c r="K462" s="10">
        <v>1135</v>
      </c>
      <c r="L462" s="10">
        <v>1016</v>
      </c>
      <c r="M462" s="10">
        <v>1043</v>
      </c>
      <c r="N462" s="11">
        <v>10534</v>
      </c>
    </row>
    <row r="463" spans="1:14" ht="13.5">
      <c r="A463" s="25" t="s">
        <v>22</v>
      </c>
      <c r="B463" s="10">
        <v>1277</v>
      </c>
      <c r="C463" s="10">
        <v>1134</v>
      </c>
      <c r="D463" s="10">
        <v>1271</v>
      </c>
      <c r="E463" s="10">
        <v>965</v>
      </c>
      <c r="F463" s="10">
        <v>693</v>
      </c>
      <c r="G463" s="10">
        <v>617</v>
      </c>
      <c r="H463" s="10">
        <v>460</v>
      </c>
      <c r="I463" s="10">
        <v>549</v>
      </c>
      <c r="J463" s="10">
        <v>601</v>
      </c>
      <c r="K463" s="10">
        <v>963</v>
      </c>
      <c r="L463" s="10">
        <v>1019</v>
      </c>
      <c r="M463" s="10">
        <v>1084</v>
      </c>
      <c r="N463" s="11">
        <v>10634</v>
      </c>
    </row>
    <row r="464" spans="1:14" ht="13.5">
      <c r="A464" s="25" t="s">
        <v>23</v>
      </c>
      <c r="B464" s="10">
        <v>516</v>
      </c>
      <c r="C464" s="10">
        <v>435</v>
      </c>
      <c r="D464" s="10">
        <v>632</v>
      </c>
      <c r="E464" s="10">
        <v>781</v>
      </c>
      <c r="F464" s="10">
        <v>932</v>
      </c>
      <c r="G464" s="10">
        <v>826</v>
      </c>
      <c r="H464" s="10">
        <v>802</v>
      </c>
      <c r="I464" s="10">
        <v>864</v>
      </c>
      <c r="J464" s="10">
        <v>745</v>
      </c>
      <c r="K464" s="10">
        <v>584</v>
      </c>
      <c r="L464" s="10">
        <v>714</v>
      </c>
      <c r="M464" s="10">
        <v>628</v>
      </c>
      <c r="N464" s="11">
        <v>8458</v>
      </c>
    </row>
    <row r="465" spans="1:14" ht="13.5">
      <c r="A465" s="25" t="s">
        <v>24</v>
      </c>
      <c r="B465" s="10">
        <v>502</v>
      </c>
      <c r="C465" s="10">
        <v>450</v>
      </c>
      <c r="D465" s="10">
        <v>556</v>
      </c>
      <c r="E465" s="10">
        <v>690</v>
      </c>
      <c r="F465" s="10">
        <v>911</v>
      </c>
      <c r="G465" s="10">
        <v>786</v>
      </c>
      <c r="H465" s="10">
        <v>754</v>
      </c>
      <c r="I465" s="10">
        <v>775</v>
      </c>
      <c r="J465" s="10">
        <v>655</v>
      </c>
      <c r="K465" s="10">
        <v>584</v>
      </c>
      <c r="L465" s="10">
        <v>624</v>
      </c>
      <c r="M465" s="10">
        <v>486</v>
      </c>
      <c r="N465" s="11">
        <v>7773</v>
      </c>
    </row>
    <row r="466" spans="1:14" ht="13.5">
      <c r="A466" s="25" t="s">
        <v>25</v>
      </c>
      <c r="B466" s="10">
        <v>407</v>
      </c>
      <c r="C466" s="10">
        <v>424</v>
      </c>
      <c r="D466" s="10">
        <v>571</v>
      </c>
      <c r="E466" s="10">
        <v>629</v>
      </c>
      <c r="F466" s="10">
        <v>782</v>
      </c>
      <c r="G466" s="10">
        <v>631</v>
      </c>
      <c r="H466" s="10">
        <v>729</v>
      </c>
      <c r="I466" s="10">
        <v>779</v>
      </c>
      <c r="J466" s="10">
        <v>681</v>
      </c>
      <c r="K466" s="10">
        <v>447</v>
      </c>
      <c r="L466" s="10">
        <v>580</v>
      </c>
      <c r="M466" s="10">
        <v>611</v>
      </c>
      <c r="N466" s="11">
        <v>7270</v>
      </c>
    </row>
    <row r="467" spans="1:14" ht="13.5">
      <c r="A467" s="25" t="s">
        <v>26</v>
      </c>
      <c r="B467" s="10">
        <v>472</v>
      </c>
      <c r="C467" s="10">
        <v>521</v>
      </c>
      <c r="D467" s="10">
        <v>638</v>
      </c>
      <c r="E467" s="10">
        <v>701</v>
      </c>
      <c r="F467" s="10">
        <v>968</v>
      </c>
      <c r="G467" s="10">
        <v>815</v>
      </c>
      <c r="H467" s="10">
        <v>802</v>
      </c>
      <c r="I467" s="10">
        <v>801</v>
      </c>
      <c r="J467" s="10">
        <v>772</v>
      </c>
      <c r="K467" s="10">
        <v>750</v>
      </c>
      <c r="L467" s="10">
        <v>702</v>
      </c>
      <c r="M467" s="10">
        <v>629</v>
      </c>
      <c r="N467" s="11">
        <v>8572</v>
      </c>
    </row>
    <row r="468" spans="1:14" ht="13.5">
      <c r="A468" s="24" t="s">
        <v>27</v>
      </c>
      <c r="B468" s="10">
        <v>504</v>
      </c>
      <c r="C468" s="10">
        <v>566</v>
      </c>
      <c r="D468" s="10">
        <v>747</v>
      </c>
      <c r="E468" s="10">
        <v>851</v>
      </c>
      <c r="F468" s="10">
        <v>913</v>
      </c>
      <c r="G468" s="10">
        <v>798</v>
      </c>
      <c r="H468" s="10">
        <v>573</v>
      </c>
      <c r="I468" s="10">
        <v>601</v>
      </c>
      <c r="J468" s="10">
        <v>503</v>
      </c>
      <c r="K468" s="10">
        <v>437</v>
      </c>
      <c r="L468" s="10">
        <v>504</v>
      </c>
      <c r="M468" s="10">
        <v>490</v>
      </c>
      <c r="N468" s="11">
        <v>7485</v>
      </c>
    </row>
    <row r="469" spans="1:14" ht="13.5">
      <c r="A469" s="24" t="s">
        <v>28</v>
      </c>
      <c r="B469" s="10">
        <v>463</v>
      </c>
      <c r="C469" s="10">
        <v>507</v>
      </c>
      <c r="D469" s="10">
        <v>640</v>
      </c>
      <c r="E469" s="10">
        <v>745</v>
      </c>
      <c r="F469" s="10">
        <v>875</v>
      </c>
      <c r="G469" s="10">
        <v>772</v>
      </c>
      <c r="H469" s="10">
        <v>657</v>
      </c>
      <c r="I469" s="10">
        <v>691</v>
      </c>
      <c r="J469" s="10">
        <v>675</v>
      </c>
      <c r="K469" s="10">
        <v>610</v>
      </c>
      <c r="L469" s="10">
        <v>624</v>
      </c>
      <c r="M469" s="10">
        <v>547</v>
      </c>
      <c r="N469" s="11">
        <v>7807</v>
      </c>
    </row>
    <row r="470" spans="1:14" ht="13.5">
      <c r="A470" s="25" t="s">
        <v>29</v>
      </c>
      <c r="B470" s="10">
        <v>484</v>
      </c>
      <c r="C470" s="10">
        <v>519</v>
      </c>
      <c r="D470" s="10">
        <v>655</v>
      </c>
      <c r="E470" s="10">
        <v>609</v>
      </c>
      <c r="F470" s="10">
        <v>807</v>
      </c>
      <c r="G470" s="10">
        <v>775</v>
      </c>
      <c r="H470" s="10">
        <v>674</v>
      </c>
      <c r="I470" s="10">
        <v>775</v>
      </c>
      <c r="J470" s="10">
        <v>673</v>
      </c>
      <c r="K470" s="10">
        <v>647</v>
      </c>
      <c r="L470" s="10">
        <v>560</v>
      </c>
      <c r="M470" s="10">
        <v>525</v>
      </c>
      <c r="N470" s="11">
        <v>7703</v>
      </c>
    </row>
    <row r="471" spans="1:14" ht="13.5">
      <c r="A471" s="25" t="s">
        <v>56</v>
      </c>
      <c r="B471" s="10">
        <v>460</v>
      </c>
      <c r="C471" s="10">
        <v>462</v>
      </c>
      <c r="D471" s="10">
        <v>640</v>
      </c>
      <c r="E471" s="10">
        <v>642</v>
      </c>
      <c r="F471" s="10">
        <v>822</v>
      </c>
      <c r="G471" s="10">
        <v>634</v>
      </c>
      <c r="H471" s="10">
        <v>655</v>
      </c>
      <c r="I471" s="10">
        <v>737</v>
      </c>
      <c r="J471" s="10">
        <v>700</v>
      </c>
      <c r="K471" s="10">
        <v>627</v>
      </c>
      <c r="L471" s="10">
        <v>555</v>
      </c>
      <c r="M471" s="10">
        <v>474</v>
      </c>
      <c r="N471" s="11">
        <v>7410</v>
      </c>
    </row>
    <row r="472" spans="1:14" ht="13.5">
      <c r="A472" s="24" t="s">
        <v>31</v>
      </c>
      <c r="B472" s="10">
        <v>467</v>
      </c>
      <c r="C472" s="10">
        <v>453</v>
      </c>
      <c r="D472" s="10">
        <v>572</v>
      </c>
      <c r="E472" s="10">
        <v>657</v>
      </c>
      <c r="F472" s="10">
        <v>766</v>
      </c>
      <c r="G472" s="10">
        <v>747</v>
      </c>
      <c r="H472" s="10">
        <v>740</v>
      </c>
      <c r="I472" s="10">
        <v>790</v>
      </c>
      <c r="J472" s="10">
        <v>749</v>
      </c>
      <c r="K472" s="10">
        <v>557</v>
      </c>
      <c r="L472" s="10">
        <v>512</v>
      </c>
      <c r="M472" s="10">
        <v>463</v>
      </c>
      <c r="N472" s="11">
        <v>7472</v>
      </c>
    </row>
    <row r="473" spans="1:14" ht="13.5">
      <c r="A473" s="24" t="s">
        <v>32</v>
      </c>
      <c r="B473" s="10">
        <v>432.67099999999999</v>
      </c>
      <c r="C473" s="10">
        <v>440.06599999999997</v>
      </c>
      <c r="D473" s="10">
        <v>552.44100000000003</v>
      </c>
      <c r="E473" s="10">
        <v>683.55</v>
      </c>
      <c r="F473" s="10">
        <v>690.76599999999996</v>
      </c>
      <c r="G473" s="11">
        <v>798.69799999999998</v>
      </c>
      <c r="H473" s="10">
        <v>786.255</v>
      </c>
      <c r="I473" s="10">
        <v>795.88199999999995</v>
      </c>
      <c r="J473" s="10">
        <v>674.80799999999999</v>
      </c>
      <c r="K473" s="10">
        <v>593.19100000000003</v>
      </c>
      <c r="L473" s="10">
        <v>579.39499999999998</v>
      </c>
      <c r="M473" s="10">
        <v>559.95899999999995</v>
      </c>
      <c r="N473" s="11">
        <v>7587.6819999999998</v>
      </c>
    </row>
    <row r="474" spans="1:14" ht="13.5">
      <c r="A474" s="24" t="s">
        <v>33</v>
      </c>
      <c r="B474" s="10">
        <v>516.59100000000001</v>
      </c>
      <c r="C474" s="10">
        <v>482.09199999999998</v>
      </c>
      <c r="D474" s="10">
        <v>617.95799999999997</v>
      </c>
      <c r="E474" s="10">
        <v>652.64</v>
      </c>
      <c r="F474" s="10">
        <v>900.24199999999996</v>
      </c>
      <c r="G474" s="11">
        <v>778.20500000000004</v>
      </c>
      <c r="H474" s="10">
        <v>773.28099999999995</v>
      </c>
      <c r="I474" s="10">
        <v>695.58799999999997</v>
      </c>
      <c r="J474" s="10">
        <v>659.21900000000005</v>
      </c>
      <c r="K474" s="10">
        <v>551.63900000000001</v>
      </c>
      <c r="L474" s="10">
        <v>677.57399999999996</v>
      </c>
      <c r="M474" s="10">
        <v>675.47900000000004</v>
      </c>
      <c r="N474" s="11">
        <v>7980.5079999999998</v>
      </c>
    </row>
    <row r="475" spans="1:14" ht="13.5">
      <c r="A475" s="24" t="s">
        <v>34</v>
      </c>
      <c r="B475" s="10">
        <v>497</v>
      </c>
      <c r="C475" s="10">
        <v>502</v>
      </c>
      <c r="D475" s="10">
        <v>774</v>
      </c>
      <c r="E475" s="10">
        <v>839</v>
      </c>
      <c r="F475" s="10">
        <v>924</v>
      </c>
      <c r="G475" s="11">
        <v>661</v>
      </c>
      <c r="H475" s="10">
        <v>691</v>
      </c>
      <c r="I475" s="10">
        <v>729</v>
      </c>
      <c r="J475" s="10">
        <v>642</v>
      </c>
      <c r="K475" s="10">
        <v>545</v>
      </c>
      <c r="L475" s="10">
        <v>492</v>
      </c>
      <c r="M475" s="10">
        <v>444</v>
      </c>
      <c r="N475" s="11">
        <v>7741</v>
      </c>
    </row>
    <row r="476" spans="1:14" ht="13.5">
      <c r="A476" s="24" t="s">
        <v>35</v>
      </c>
      <c r="B476" s="10">
        <v>428</v>
      </c>
      <c r="C476" s="10">
        <v>371</v>
      </c>
      <c r="D476" s="10">
        <v>602</v>
      </c>
      <c r="E476" s="10">
        <v>730</v>
      </c>
      <c r="F476" s="10">
        <v>823</v>
      </c>
      <c r="G476" s="11">
        <v>682</v>
      </c>
      <c r="H476" s="10">
        <v>639</v>
      </c>
      <c r="I476" s="10">
        <v>606</v>
      </c>
      <c r="J476" s="10">
        <v>574</v>
      </c>
      <c r="K476" s="10">
        <v>540</v>
      </c>
      <c r="L476" s="10">
        <v>515</v>
      </c>
      <c r="M476" s="10">
        <v>520</v>
      </c>
      <c r="N476" s="11">
        <v>7031</v>
      </c>
    </row>
    <row r="477" spans="1:14" ht="13.5">
      <c r="A477" s="24" t="s">
        <v>36</v>
      </c>
      <c r="B477" s="10">
        <v>489</v>
      </c>
      <c r="C477" s="10">
        <v>435</v>
      </c>
      <c r="D477" s="10">
        <v>634</v>
      </c>
      <c r="E477" s="10">
        <v>756</v>
      </c>
      <c r="F477" s="10">
        <v>716</v>
      </c>
      <c r="G477" s="11">
        <v>665</v>
      </c>
      <c r="H477" s="10">
        <v>592</v>
      </c>
      <c r="I477" s="10">
        <v>588</v>
      </c>
      <c r="J477" s="10">
        <v>607</v>
      </c>
      <c r="K477" s="10">
        <v>540</v>
      </c>
      <c r="L477" s="10">
        <v>459</v>
      </c>
      <c r="M477" s="10">
        <v>367</v>
      </c>
      <c r="N477" s="11">
        <v>6837</v>
      </c>
    </row>
    <row r="478" spans="1:14" ht="13.5">
      <c r="A478" s="24" t="s">
        <v>37</v>
      </c>
      <c r="B478" s="10">
        <v>323</v>
      </c>
      <c r="C478" s="10">
        <v>330</v>
      </c>
      <c r="D478" s="10">
        <v>492</v>
      </c>
      <c r="E478" s="10">
        <v>582</v>
      </c>
      <c r="F478" s="10">
        <v>709</v>
      </c>
      <c r="G478" s="11">
        <v>549</v>
      </c>
      <c r="H478" s="10">
        <v>533</v>
      </c>
      <c r="I478" s="10">
        <v>619</v>
      </c>
      <c r="J478" s="10">
        <v>619</v>
      </c>
      <c r="K478" s="10">
        <v>469</v>
      </c>
      <c r="L478" s="10">
        <v>513</v>
      </c>
      <c r="M478" s="10">
        <v>448</v>
      </c>
      <c r="N478" s="11">
        <v>6184</v>
      </c>
    </row>
    <row r="479" spans="1:14" ht="13.5">
      <c r="A479" s="13" t="s">
        <v>38</v>
      </c>
      <c r="B479" s="11">
        <v>430</v>
      </c>
      <c r="C479" s="11">
        <v>408</v>
      </c>
      <c r="D479" s="11">
        <v>528</v>
      </c>
      <c r="E479" s="11">
        <v>607</v>
      </c>
      <c r="F479" s="11">
        <v>653</v>
      </c>
      <c r="G479" s="11">
        <v>497</v>
      </c>
      <c r="H479" s="11">
        <v>579</v>
      </c>
      <c r="I479" s="11">
        <v>595</v>
      </c>
      <c r="J479" s="11">
        <v>584</v>
      </c>
      <c r="K479" s="11">
        <v>397</v>
      </c>
      <c r="L479" s="11">
        <v>395</v>
      </c>
      <c r="M479" s="11">
        <v>374</v>
      </c>
      <c r="N479" s="11">
        <f>SUM(B479:M479)</f>
        <v>6047</v>
      </c>
    </row>
    <row r="480" spans="1:14" ht="13.5">
      <c r="A480" s="13" t="s">
        <v>39</v>
      </c>
      <c r="B480" s="11">
        <v>356</v>
      </c>
      <c r="C480" s="11">
        <v>270</v>
      </c>
      <c r="D480" s="11">
        <v>450</v>
      </c>
      <c r="E480" s="11">
        <v>595</v>
      </c>
      <c r="F480" s="11">
        <v>684</v>
      </c>
      <c r="G480" s="11">
        <v>585</v>
      </c>
      <c r="H480" s="11">
        <v>483</v>
      </c>
      <c r="I480" s="11">
        <v>650</v>
      </c>
      <c r="J480" s="11">
        <v>595</v>
      </c>
      <c r="K480" s="11">
        <v>513</v>
      </c>
      <c r="L480" s="11">
        <v>448</v>
      </c>
      <c r="M480" s="11">
        <v>382</v>
      </c>
      <c r="N480" s="11">
        <v>6010</v>
      </c>
    </row>
    <row r="481" spans="1:14" ht="13.5">
      <c r="A481" s="13" t="s">
        <v>40</v>
      </c>
      <c r="B481" s="11">
        <v>302</v>
      </c>
      <c r="C481" s="11">
        <v>287</v>
      </c>
      <c r="D481" s="11">
        <v>400</v>
      </c>
      <c r="E481" s="11">
        <v>481</v>
      </c>
      <c r="F481" s="11">
        <v>643</v>
      </c>
      <c r="G481" s="11">
        <v>573</v>
      </c>
      <c r="H481" s="11">
        <v>468</v>
      </c>
      <c r="I481" s="11">
        <v>592</v>
      </c>
      <c r="J481" s="11">
        <v>524</v>
      </c>
      <c r="K481" s="11">
        <v>539</v>
      </c>
      <c r="L481" s="11">
        <v>589</v>
      </c>
      <c r="M481" s="11">
        <v>315</v>
      </c>
      <c r="N481" s="11">
        <v>5714</v>
      </c>
    </row>
    <row r="482" spans="1:14" ht="13.5">
      <c r="A482" s="14" t="s">
        <v>41</v>
      </c>
      <c r="B482" s="15">
        <v>342.08699999999999</v>
      </c>
      <c r="C482" s="15">
        <v>335.84899999999999</v>
      </c>
      <c r="D482" s="15">
        <v>492.66800000000001</v>
      </c>
      <c r="E482" s="15">
        <v>521.67999999999995</v>
      </c>
      <c r="F482" s="15">
        <v>733.87</v>
      </c>
      <c r="G482" s="15">
        <v>504.94099999999997</v>
      </c>
      <c r="H482" s="15">
        <v>451.02499999999998</v>
      </c>
      <c r="I482" s="15">
        <v>610.14700000000005</v>
      </c>
      <c r="J482" s="15">
        <v>538.41</v>
      </c>
      <c r="K482" s="15">
        <v>464.83800000000002</v>
      </c>
      <c r="L482" s="15">
        <v>618</v>
      </c>
      <c r="M482" s="15">
        <v>470</v>
      </c>
      <c r="N482" s="15">
        <v>13646</v>
      </c>
    </row>
    <row r="483" spans="1:14" ht="13.5">
      <c r="A483" s="14" t="s">
        <v>42</v>
      </c>
      <c r="B483" s="15">
        <v>378.81299999999999</v>
      </c>
      <c r="C483" s="15">
        <v>317.73099999999999</v>
      </c>
      <c r="D483" s="15">
        <v>463.928</v>
      </c>
      <c r="E483" s="15">
        <v>510.04899999999998</v>
      </c>
      <c r="F483" s="15">
        <v>649.21299999999997</v>
      </c>
      <c r="G483" s="15">
        <v>481.69099999999997</v>
      </c>
      <c r="H483" s="15">
        <v>567.77</v>
      </c>
      <c r="I483" s="15">
        <v>605.66099999999994</v>
      </c>
      <c r="J483" s="15">
        <v>713.55399999999997</v>
      </c>
      <c r="K483" s="15">
        <v>534.55899999999997</v>
      </c>
      <c r="L483" s="15">
        <v>416.81299999999999</v>
      </c>
      <c r="M483" s="15">
        <v>357.48200000000003</v>
      </c>
      <c r="N483" s="15">
        <v>5997.2640000000001</v>
      </c>
    </row>
    <row r="484" spans="1:14" ht="13.5">
      <c r="A484" s="14" t="s">
        <v>43</v>
      </c>
      <c r="B484" s="15">
        <v>367.63299999999998</v>
      </c>
      <c r="C484" s="15">
        <v>328.464</v>
      </c>
      <c r="D484" s="15">
        <v>411.505</v>
      </c>
      <c r="E484" s="15">
        <v>535.15800000000002</v>
      </c>
      <c r="F484" s="15">
        <v>657.38699999999994</v>
      </c>
      <c r="G484" s="15">
        <v>541.25800000000004</v>
      </c>
      <c r="H484" s="15">
        <v>529.51400000000001</v>
      </c>
      <c r="I484" s="15">
        <v>597.64</v>
      </c>
      <c r="J484" s="15">
        <v>623.40200000000004</v>
      </c>
      <c r="K484" s="15">
        <v>557.21900000000005</v>
      </c>
      <c r="L484" s="15">
        <v>475.62400000000002</v>
      </c>
      <c r="M484" s="15">
        <v>405.34100000000001</v>
      </c>
      <c r="N484" s="15">
        <v>6030.1450000000004</v>
      </c>
    </row>
    <row r="485" spans="1:14" ht="13.5">
      <c r="A485" s="14" t="s">
        <v>44</v>
      </c>
      <c r="B485" s="15">
        <v>426.22899999999998</v>
      </c>
      <c r="C485" s="15">
        <v>364.97</v>
      </c>
      <c r="D485" s="15">
        <v>412.40100000000001</v>
      </c>
      <c r="E485" s="15">
        <v>463.77800000000002</v>
      </c>
      <c r="F485" s="15">
        <v>599.43100000000004</v>
      </c>
      <c r="G485" s="15">
        <v>482.565</v>
      </c>
      <c r="H485" s="15">
        <v>473.678</v>
      </c>
      <c r="I485" s="15">
        <v>568.08100000000002</v>
      </c>
      <c r="J485" s="15">
        <v>618.04100000000005</v>
      </c>
      <c r="K485" s="15">
        <v>484.06400000000002</v>
      </c>
      <c r="L485" s="15">
        <v>419.15600000000001</v>
      </c>
      <c r="M485" s="15">
        <v>351.42200000000003</v>
      </c>
      <c r="N485" s="15">
        <v>5663.8159999999998</v>
      </c>
    </row>
    <row r="486" spans="1:14" ht="13.5">
      <c r="A486" s="14" t="s">
        <v>45</v>
      </c>
      <c r="B486" s="15">
        <v>421.726</v>
      </c>
      <c r="C486" s="15">
        <v>415.09</v>
      </c>
      <c r="D486" s="15">
        <v>513.42200000000003</v>
      </c>
      <c r="E486" s="15">
        <v>601.88800000000003</v>
      </c>
      <c r="F486" s="15">
        <v>666.66499999999996</v>
      </c>
      <c r="G486" s="15">
        <v>562.85500000000002</v>
      </c>
      <c r="H486" s="15">
        <v>490.291</v>
      </c>
      <c r="I486" s="15">
        <v>750.774</v>
      </c>
      <c r="J486" s="15">
        <v>692.65499999999997</v>
      </c>
      <c r="K486" s="15">
        <v>502.44</v>
      </c>
      <c r="L486" s="15">
        <v>494.16699999999997</v>
      </c>
      <c r="M486" s="15">
        <v>404.173</v>
      </c>
      <c r="N486" s="15">
        <v>6516.1459999999997</v>
      </c>
    </row>
    <row r="487" spans="1:14" ht="13.5">
      <c r="A487" s="14" t="s">
        <v>57</v>
      </c>
      <c r="B487" s="15">
        <v>453.55500000000001</v>
      </c>
      <c r="C487" s="15">
        <v>385.34</v>
      </c>
      <c r="D487" s="15">
        <v>417.435</v>
      </c>
      <c r="E487" s="15">
        <v>533.75599999999997</v>
      </c>
      <c r="F487" s="15">
        <v>725.34100000000001</v>
      </c>
      <c r="G487" s="15">
        <v>614.14300000000003</v>
      </c>
      <c r="H487" s="15">
        <v>579.46199999999999</v>
      </c>
      <c r="I487" s="15">
        <v>701.32600000000002</v>
      </c>
      <c r="J487" s="15">
        <v>718.63</v>
      </c>
      <c r="K487" s="15">
        <v>688.31100000000004</v>
      </c>
      <c r="L487" s="15">
        <v>566.65300000000002</v>
      </c>
      <c r="M487" s="15">
        <v>383.48399999999998</v>
      </c>
      <c r="N487" s="15">
        <v>6767.4359999999997</v>
      </c>
    </row>
    <row r="488" spans="1:14" ht="13.5">
      <c r="A488" s="14" t="s">
        <v>58</v>
      </c>
      <c r="B488" s="16">
        <v>423454</v>
      </c>
      <c r="C488" s="16">
        <v>421388</v>
      </c>
      <c r="D488" s="16">
        <v>586642</v>
      </c>
      <c r="E488" s="16">
        <v>703047</v>
      </c>
      <c r="F488" s="16">
        <v>872179</v>
      </c>
      <c r="G488" s="16">
        <v>625305</v>
      </c>
      <c r="H488" s="16">
        <v>657783</v>
      </c>
      <c r="I488" s="16">
        <v>673600</v>
      </c>
      <c r="J488" s="16">
        <v>636743</v>
      </c>
      <c r="K488" s="16">
        <v>753178</v>
      </c>
      <c r="L488" s="16">
        <v>623718</v>
      </c>
      <c r="M488" s="16">
        <v>528175</v>
      </c>
      <c r="N488" s="16">
        <v>7505212</v>
      </c>
    </row>
    <row r="489" spans="1:14" ht="13.5">
      <c r="A489" s="14" t="s">
        <v>59</v>
      </c>
      <c r="B489" s="16">
        <v>622954</v>
      </c>
      <c r="C489" s="16">
        <v>563074</v>
      </c>
      <c r="D489" s="16">
        <v>762397</v>
      </c>
      <c r="E489" s="16">
        <v>859441</v>
      </c>
      <c r="F489" s="16">
        <v>1032113</v>
      </c>
      <c r="G489" s="16">
        <v>855981</v>
      </c>
      <c r="H489" s="16">
        <v>869452</v>
      </c>
      <c r="I489" s="16">
        <v>788019</v>
      </c>
      <c r="J489" s="16">
        <v>857121</v>
      </c>
      <c r="K489" s="16">
        <v>803697</v>
      </c>
      <c r="L489" s="16">
        <v>697461</v>
      </c>
      <c r="M489" s="16">
        <v>600266</v>
      </c>
      <c r="N489" s="16">
        <v>9311976</v>
      </c>
    </row>
    <row r="490" spans="1:14" ht="13.5">
      <c r="A490" s="14" t="s">
        <v>60</v>
      </c>
      <c r="B490" s="16">
        <v>590238</v>
      </c>
      <c r="C490" s="16">
        <v>514296</v>
      </c>
      <c r="D490" s="16">
        <v>674416</v>
      </c>
      <c r="E490" s="16">
        <v>717331</v>
      </c>
      <c r="F490" s="16">
        <v>893676</v>
      </c>
      <c r="G490" s="16">
        <v>891008</v>
      </c>
      <c r="H490" s="16">
        <v>786486</v>
      </c>
      <c r="I490" s="16">
        <v>840476</v>
      </c>
      <c r="J490" s="16">
        <v>726720</v>
      </c>
      <c r="K490" s="16">
        <v>943623</v>
      </c>
      <c r="L490" s="16">
        <v>833435</v>
      </c>
      <c r="M490" s="16">
        <v>538542</v>
      </c>
      <c r="N490" s="16">
        <v>8950247</v>
      </c>
    </row>
    <row r="491" spans="1:14" ht="13.5">
      <c r="A491" s="17" t="s">
        <v>76</v>
      </c>
      <c r="B491" s="18">
        <v>504676</v>
      </c>
      <c r="C491" s="18">
        <v>482840</v>
      </c>
      <c r="D491" s="18">
        <v>706342</v>
      </c>
      <c r="E491" s="18">
        <v>792116</v>
      </c>
      <c r="F491" s="18">
        <v>916933</v>
      </c>
      <c r="G491" s="18">
        <v>839503</v>
      </c>
      <c r="H491" s="18">
        <v>832603</v>
      </c>
      <c r="I491" s="18">
        <v>1129634</v>
      </c>
      <c r="J491" s="18">
        <v>860440</v>
      </c>
      <c r="K491" s="18">
        <v>643998</v>
      </c>
      <c r="L491" s="18">
        <v>636086</v>
      </c>
      <c r="M491" s="18">
        <v>574686</v>
      </c>
      <c r="N491" s="18">
        <v>8919857</v>
      </c>
    </row>
    <row r="492" spans="1:14" ht="13.5">
      <c r="A492" s="19" t="s">
        <v>65</v>
      </c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</row>
    <row r="493" spans="1:14" ht="13.5">
      <c r="A493" s="19" t="s">
        <v>66</v>
      </c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</row>
    <row r="494" spans="1:14" ht="13.5">
      <c r="A494" s="38" t="s">
        <v>81</v>
      </c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</row>
    <row r="495" spans="1:14" ht="13.5">
      <c r="A495" s="3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</row>
    <row r="496" spans="1:14" ht="13.5">
      <c r="A496" s="2" t="s">
        <v>82</v>
      </c>
      <c r="B496" s="34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5"/>
      <c r="N496" s="5" t="s">
        <v>79</v>
      </c>
    </row>
    <row r="497" spans="1:14" ht="13.5">
      <c r="A497" s="6" t="s">
        <v>3</v>
      </c>
      <c r="B497" s="7" t="s">
        <v>4</v>
      </c>
      <c r="C497" s="7" t="s">
        <v>5</v>
      </c>
      <c r="D497" s="7" t="s">
        <v>6</v>
      </c>
      <c r="E497" s="7" t="s">
        <v>7</v>
      </c>
      <c r="F497" s="7" t="s">
        <v>8</v>
      </c>
      <c r="G497" s="8" t="s">
        <v>9</v>
      </c>
      <c r="H497" s="7" t="s">
        <v>10</v>
      </c>
      <c r="I497" s="7" t="s">
        <v>11</v>
      </c>
      <c r="J497" s="7" t="s">
        <v>12</v>
      </c>
      <c r="K497" s="7" t="s">
        <v>13</v>
      </c>
      <c r="L497" s="7" t="s">
        <v>14</v>
      </c>
      <c r="M497" s="7" t="s">
        <v>15</v>
      </c>
      <c r="N497" s="8" t="s">
        <v>16</v>
      </c>
    </row>
    <row r="498" spans="1:14" ht="13.5">
      <c r="A498" s="24" t="s">
        <v>55</v>
      </c>
      <c r="B498" s="10">
        <v>647</v>
      </c>
      <c r="C498" s="10">
        <v>688</v>
      </c>
      <c r="D498" s="10">
        <v>576</v>
      </c>
      <c r="E498" s="10">
        <v>292</v>
      </c>
      <c r="F498" s="10">
        <v>26</v>
      </c>
      <c r="G498" s="10">
        <v>34</v>
      </c>
      <c r="H498" s="10">
        <v>235</v>
      </c>
      <c r="I498" s="10">
        <v>833</v>
      </c>
      <c r="J498" s="10">
        <v>1079</v>
      </c>
      <c r="K498" s="10">
        <v>976</v>
      </c>
      <c r="L498" s="10">
        <v>933</v>
      </c>
      <c r="M498" s="10">
        <v>1512</v>
      </c>
      <c r="N498" s="39">
        <v>7831</v>
      </c>
    </row>
    <row r="499" spans="1:14" ht="13.5">
      <c r="A499" s="25" t="s">
        <v>18</v>
      </c>
      <c r="B499" s="10">
        <v>740</v>
      </c>
      <c r="C499" s="10">
        <v>619</v>
      </c>
      <c r="D499" s="10">
        <v>453</v>
      </c>
      <c r="E499" s="10">
        <v>142</v>
      </c>
      <c r="F499" s="10">
        <v>32</v>
      </c>
      <c r="G499" s="10">
        <v>110</v>
      </c>
      <c r="H499" s="10">
        <v>410</v>
      </c>
      <c r="I499" s="10">
        <v>743</v>
      </c>
      <c r="J499" s="10">
        <v>1037</v>
      </c>
      <c r="K499" s="10">
        <v>824</v>
      </c>
      <c r="L499" s="10">
        <v>708</v>
      </c>
      <c r="M499" s="10">
        <v>1245</v>
      </c>
      <c r="N499" s="11">
        <v>7065</v>
      </c>
    </row>
    <row r="500" spans="1:14" ht="13.5">
      <c r="A500" s="25" t="s">
        <v>19</v>
      </c>
      <c r="B500" s="10">
        <v>806</v>
      </c>
      <c r="C500" s="10">
        <v>940</v>
      </c>
      <c r="D500" s="10">
        <v>966</v>
      </c>
      <c r="E500" s="10">
        <v>384</v>
      </c>
      <c r="F500" s="10">
        <v>228</v>
      </c>
      <c r="G500" s="10">
        <v>261</v>
      </c>
      <c r="H500" s="10">
        <v>567</v>
      </c>
      <c r="I500" s="10">
        <v>1192</v>
      </c>
      <c r="J500" s="10">
        <v>1438</v>
      </c>
      <c r="K500" s="10">
        <v>1120</v>
      </c>
      <c r="L500" s="10">
        <v>1312</v>
      </c>
      <c r="M500" s="10">
        <v>1733</v>
      </c>
      <c r="N500" s="11">
        <v>10947</v>
      </c>
    </row>
    <row r="501" spans="1:14" ht="13.5">
      <c r="A501" s="25" t="s">
        <v>20</v>
      </c>
      <c r="B501" s="10">
        <v>694</v>
      </c>
      <c r="C501" s="10">
        <v>580</v>
      </c>
      <c r="D501" s="10">
        <v>516</v>
      </c>
      <c r="E501" s="10">
        <v>350</v>
      </c>
      <c r="F501" s="10">
        <v>212</v>
      </c>
      <c r="G501" s="10">
        <v>251</v>
      </c>
      <c r="H501" s="10">
        <v>525</v>
      </c>
      <c r="I501" s="10">
        <v>1059</v>
      </c>
      <c r="J501" s="10">
        <v>1151</v>
      </c>
      <c r="K501" s="10">
        <v>989</v>
      </c>
      <c r="L501" s="10">
        <v>1021</v>
      </c>
      <c r="M501" s="10">
        <v>1537</v>
      </c>
      <c r="N501" s="11">
        <v>8885</v>
      </c>
    </row>
    <row r="502" spans="1:14" ht="13.5">
      <c r="A502" s="25" t="s">
        <v>21</v>
      </c>
      <c r="B502" s="10">
        <v>1357</v>
      </c>
      <c r="C502" s="10">
        <v>1225</v>
      </c>
      <c r="D502" s="10">
        <v>1017</v>
      </c>
      <c r="E502" s="10">
        <v>854</v>
      </c>
      <c r="F502" s="10">
        <v>761</v>
      </c>
      <c r="G502" s="10">
        <v>571</v>
      </c>
      <c r="H502" s="10">
        <v>533</v>
      </c>
      <c r="I502" s="10">
        <v>434</v>
      </c>
      <c r="J502" s="10">
        <v>588</v>
      </c>
      <c r="K502" s="10">
        <v>1135</v>
      </c>
      <c r="L502" s="10">
        <v>1016</v>
      </c>
      <c r="M502" s="10">
        <v>1043</v>
      </c>
      <c r="N502" s="11">
        <v>10534</v>
      </c>
    </row>
    <row r="503" spans="1:14" ht="13.5">
      <c r="A503" s="25" t="s">
        <v>22</v>
      </c>
      <c r="B503" s="10">
        <v>1277</v>
      </c>
      <c r="C503" s="10">
        <v>1134</v>
      </c>
      <c r="D503" s="10">
        <v>1271</v>
      </c>
      <c r="E503" s="10">
        <v>965</v>
      </c>
      <c r="F503" s="10">
        <v>693</v>
      </c>
      <c r="G503" s="10">
        <v>617</v>
      </c>
      <c r="H503" s="10">
        <v>460</v>
      </c>
      <c r="I503" s="10">
        <v>549</v>
      </c>
      <c r="J503" s="10">
        <v>601</v>
      </c>
      <c r="K503" s="10">
        <v>963</v>
      </c>
      <c r="L503" s="10">
        <v>1019</v>
      </c>
      <c r="M503" s="10">
        <v>1084</v>
      </c>
      <c r="N503" s="11">
        <v>10634</v>
      </c>
    </row>
    <row r="504" spans="1:14" ht="13.5">
      <c r="A504" s="25" t="s">
        <v>23</v>
      </c>
      <c r="B504" s="10">
        <v>862</v>
      </c>
      <c r="C504" s="10">
        <v>831</v>
      </c>
      <c r="D504" s="10">
        <v>934</v>
      </c>
      <c r="E504" s="10">
        <v>397</v>
      </c>
      <c r="F504" s="10">
        <v>295</v>
      </c>
      <c r="G504" s="10">
        <v>395</v>
      </c>
      <c r="H504" s="10">
        <v>442</v>
      </c>
      <c r="I504" s="10">
        <v>742</v>
      </c>
      <c r="J504" s="10">
        <v>1028</v>
      </c>
      <c r="K504" s="10">
        <v>916</v>
      </c>
      <c r="L504" s="10">
        <v>978</v>
      </c>
      <c r="M504" s="10">
        <v>1592</v>
      </c>
      <c r="N504" s="11">
        <v>9411</v>
      </c>
    </row>
    <row r="505" spans="1:14" ht="13.5">
      <c r="A505" s="25" t="s">
        <v>24</v>
      </c>
      <c r="B505" s="10">
        <v>589</v>
      </c>
      <c r="C505" s="10">
        <v>740</v>
      </c>
      <c r="D505" s="10">
        <v>603</v>
      </c>
      <c r="E505" s="10">
        <v>303</v>
      </c>
      <c r="F505" s="10">
        <v>268</v>
      </c>
      <c r="G505" s="10">
        <v>332</v>
      </c>
      <c r="H505" s="10">
        <v>480</v>
      </c>
      <c r="I505" s="10">
        <v>615</v>
      </c>
      <c r="J505" s="10">
        <v>664</v>
      </c>
      <c r="K505" s="10">
        <v>731</v>
      </c>
      <c r="L505" s="10">
        <v>774</v>
      </c>
      <c r="M505" s="10">
        <v>1338</v>
      </c>
      <c r="N505" s="11">
        <v>7438</v>
      </c>
    </row>
    <row r="506" spans="1:14" ht="13.5">
      <c r="A506" s="25" t="s">
        <v>25</v>
      </c>
      <c r="B506" s="10">
        <v>697</v>
      </c>
      <c r="C506" s="10">
        <v>762</v>
      </c>
      <c r="D506" s="10">
        <v>637</v>
      </c>
      <c r="E506" s="10">
        <v>303</v>
      </c>
      <c r="F506" s="10">
        <v>262</v>
      </c>
      <c r="G506" s="10">
        <v>228</v>
      </c>
      <c r="H506" s="10">
        <v>384</v>
      </c>
      <c r="I506" s="10">
        <v>614</v>
      </c>
      <c r="J506" s="10">
        <v>841</v>
      </c>
      <c r="K506" s="10">
        <v>869</v>
      </c>
      <c r="L506" s="10">
        <v>991</v>
      </c>
      <c r="M506" s="10">
        <v>1247</v>
      </c>
      <c r="N506" s="11">
        <v>7836</v>
      </c>
    </row>
    <row r="507" spans="1:14" ht="13.5">
      <c r="A507" s="25" t="s">
        <v>26</v>
      </c>
      <c r="B507" s="10">
        <v>711</v>
      </c>
      <c r="C507" s="10">
        <v>806</v>
      </c>
      <c r="D507" s="10">
        <v>654</v>
      </c>
      <c r="E507" s="10">
        <v>429</v>
      </c>
      <c r="F507" s="10">
        <v>359</v>
      </c>
      <c r="G507" s="10">
        <v>406</v>
      </c>
      <c r="H507" s="10">
        <v>445</v>
      </c>
      <c r="I507" s="10">
        <v>604</v>
      </c>
      <c r="J507" s="10">
        <v>899</v>
      </c>
      <c r="K507" s="10">
        <v>801</v>
      </c>
      <c r="L507" s="10">
        <v>889</v>
      </c>
      <c r="M507" s="10">
        <v>1172</v>
      </c>
      <c r="N507" s="11">
        <v>8175</v>
      </c>
    </row>
    <row r="508" spans="1:14" ht="13.5">
      <c r="A508" s="24" t="s">
        <v>27</v>
      </c>
      <c r="B508" s="10">
        <v>544</v>
      </c>
      <c r="C508" s="10">
        <v>524</v>
      </c>
      <c r="D508" s="10">
        <v>501</v>
      </c>
      <c r="E508" s="10">
        <v>284</v>
      </c>
      <c r="F508" s="10">
        <v>175</v>
      </c>
      <c r="G508" s="10">
        <v>306</v>
      </c>
      <c r="H508" s="10">
        <v>370</v>
      </c>
      <c r="I508" s="10">
        <v>521</v>
      </c>
      <c r="J508" s="10">
        <v>752</v>
      </c>
      <c r="K508" s="10">
        <v>625</v>
      </c>
      <c r="L508" s="10">
        <v>802</v>
      </c>
      <c r="M508" s="10">
        <v>1303</v>
      </c>
      <c r="N508" s="11">
        <v>6706</v>
      </c>
    </row>
    <row r="509" spans="1:14" ht="13.5">
      <c r="A509" s="24" t="s">
        <v>28</v>
      </c>
      <c r="B509" s="10">
        <v>575</v>
      </c>
      <c r="C509" s="10">
        <v>601</v>
      </c>
      <c r="D509" s="10">
        <v>486</v>
      </c>
      <c r="E509" s="10">
        <v>268</v>
      </c>
      <c r="F509" s="10">
        <v>252</v>
      </c>
      <c r="G509" s="10">
        <v>358</v>
      </c>
      <c r="H509" s="10">
        <v>375</v>
      </c>
      <c r="I509" s="10">
        <v>460</v>
      </c>
      <c r="J509" s="10">
        <v>569</v>
      </c>
      <c r="K509" s="10">
        <v>802</v>
      </c>
      <c r="L509" s="10">
        <v>1162</v>
      </c>
      <c r="M509" s="10">
        <v>1507</v>
      </c>
      <c r="N509" s="11">
        <v>7416</v>
      </c>
    </row>
    <row r="510" spans="1:14" ht="13.5">
      <c r="A510" s="25" t="s">
        <v>29</v>
      </c>
      <c r="B510" s="10">
        <v>573</v>
      </c>
      <c r="C510" s="10">
        <v>545</v>
      </c>
      <c r="D510" s="10">
        <v>598</v>
      </c>
      <c r="E510" s="10">
        <v>374</v>
      </c>
      <c r="F510" s="10">
        <v>332</v>
      </c>
      <c r="G510" s="10">
        <v>271</v>
      </c>
      <c r="H510" s="10">
        <v>289</v>
      </c>
      <c r="I510" s="10">
        <v>574</v>
      </c>
      <c r="J510" s="10">
        <v>800</v>
      </c>
      <c r="K510" s="10">
        <v>865</v>
      </c>
      <c r="L510" s="10">
        <v>954</v>
      </c>
      <c r="M510" s="10">
        <v>1288</v>
      </c>
      <c r="N510" s="11">
        <v>7463</v>
      </c>
    </row>
    <row r="511" spans="1:14" ht="13.5">
      <c r="A511" s="25" t="s">
        <v>56</v>
      </c>
      <c r="B511" s="10">
        <v>661</v>
      </c>
      <c r="C511" s="10">
        <v>619</v>
      </c>
      <c r="D511" s="10">
        <v>491</v>
      </c>
      <c r="E511" s="10">
        <v>401</v>
      </c>
      <c r="F511" s="10">
        <v>199</v>
      </c>
      <c r="G511" s="10">
        <v>219</v>
      </c>
      <c r="H511" s="10">
        <v>256</v>
      </c>
      <c r="I511" s="10">
        <v>563</v>
      </c>
      <c r="J511" s="10">
        <v>802</v>
      </c>
      <c r="K511" s="10">
        <v>671</v>
      </c>
      <c r="L511" s="10">
        <v>752</v>
      </c>
      <c r="M511" s="10">
        <v>1142</v>
      </c>
      <c r="N511" s="11">
        <v>6776</v>
      </c>
    </row>
    <row r="512" spans="1:14" ht="13.5">
      <c r="A512" s="24" t="s">
        <v>31</v>
      </c>
      <c r="B512" s="10">
        <v>503</v>
      </c>
      <c r="C512" s="10">
        <v>550</v>
      </c>
      <c r="D512" s="10">
        <v>436</v>
      </c>
      <c r="E512" s="10">
        <v>300</v>
      </c>
      <c r="F512" s="10">
        <v>235</v>
      </c>
      <c r="G512" s="10">
        <v>227</v>
      </c>
      <c r="H512" s="10">
        <v>302</v>
      </c>
      <c r="I512" s="10">
        <v>627</v>
      </c>
      <c r="J512" s="10">
        <v>677</v>
      </c>
      <c r="K512" s="10">
        <v>652</v>
      </c>
      <c r="L512" s="10">
        <v>715</v>
      </c>
      <c r="M512" s="10">
        <v>995</v>
      </c>
      <c r="N512" s="11">
        <v>6220</v>
      </c>
    </row>
    <row r="513" spans="1:14" ht="13.5">
      <c r="A513" s="24" t="s">
        <v>32</v>
      </c>
      <c r="B513" s="10">
        <v>490</v>
      </c>
      <c r="C513" s="10">
        <v>488</v>
      </c>
      <c r="D513" s="10">
        <v>424</v>
      </c>
      <c r="E513" s="10">
        <v>254</v>
      </c>
      <c r="F513" s="10">
        <v>233</v>
      </c>
      <c r="G513" s="10">
        <v>255</v>
      </c>
      <c r="H513" s="10">
        <v>328</v>
      </c>
      <c r="I513" s="10">
        <v>409</v>
      </c>
      <c r="J513" s="10">
        <v>474</v>
      </c>
      <c r="K513" s="10">
        <v>591</v>
      </c>
      <c r="L513" s="10">
        <v>566</v>
      </c>
      <c r="M513" s="10">
        <v>958</v>
      </c>
      <c r="N513" s="11">
        <v>5472</v>
      </c>
    </row>
    <row r="514" spans="1:14" ht="13.5">
      <c r="A514" s="24" t="s">
        <v>33</v>
      </c>
      <c r="B514" s="10">
        <v>375.36200000000002</v>
      </c>
      <c r="C514" s="10">
        <v>445.83699999999999</v>
      </c>
      <c r="D514" s="10">
        <v>308.59399999999999</v>
      </c>
      <c r="E514" s="10">
        <v>245.93799999999999</v>
      </c>
      <c r="F514" s="10">
        <v>164.46799999999999</v>
      </c>
      <c r="G514" s="11">
        <v>201.17400000000001</v>
      </c>
      <c r="H514" s="10">
        <v>191.65100000000001</v>
      </c>
      <c r="I514" s="10">
        <v>346.93799999999999</v>
      </c>
      <c r="J514" s="10">
        <v>510.392</v>
      </c>
      <c r="K514" s="10">
        <v>585.84799999999996</v>
      </c>
      <c r="L514" s="10">
        <v>524.24400000000003</v>
      </c>
      <c r="M514" s="10">
        <v>928.47199999999998</v>
      </c>
      <c r="N514" s="11">
        <v>4828.9180000000006</v>
      </c>
    </row>
    <row r="515" spans="1:14" ht="13.5">
      <c r="A515" s="24" t="s">
        <v>34</v>
      </c>
      <c r="B515" s="10">
        <v>426</v>
      </c>
      <c r="C515" s="10">
        <v>502</v>
      </c>
      <c r="D515" s="10">
        <v>332</v>
      </c>
      <c r="E515" s="10">
        <v>197</v>
      </c>
      <c r="F515" s="10">
        <v>147</v>
      </c>
      <c r="G515" s="11">
        <v>148</v>
      </c>
      <c r="H515" s="10">
        <v>194</v>
      </c>
      <c r="I515" s="10">
        <v>408</v>
      </c>
      <c r="J515" s="10">
        <v>564</v>
      </c>
      <c r="K515" s="10">
        <v>446</v>
      </c>
      <c r="L515" s="10">
        <v>578</v>
      </c>
      <c r="M515" s="10">
        <v>847</v>
      </c>
      <c r="N515" s="11">
        <v>4791</v>
      </c>
    </row>
    <row r="516" spans="1:14" ht="13.5">
      <c r="A516" s="24" t="s">
        <v>35</v>
      </c>
      <c r="B516" s="10">
        <v>378</v>
      </c>
      <c r="C516" s="10">
        <v>338</v>
      </c>
      <c r="D516" s="10">
        <v>291</v>
      </c>
      <c r="E516" s="10">
        <v>167</v>
      </c>
      <c r="F516" s="10">
        <v>133</v>
      </c>
      <c r="G516" s="11">
        <v>171</v>
      </c>
      <c r="H516" s="10">
        <v>252</v>
      </c>
      <c r="I516" s="10">
        <v>389</v>
      </c>
      <c r="J516" s="10">
        <v>542</v>
      </c>
      <c r="K516" s="10">
        <v>475</v>
      </c>
      <c r="L516" s="10">
        <v>528</v>
      </c>
      <c r="M516" s="10">
        <v>720</v>
      </c>
      <c r="N516" s="11">
        <v>4383</v>
      </c>
    </row>
    <row r="517" spans="1:14" ht="13.5">
      <c r="A517" s="24" t="s">
        <v>36</v>
      </c>
      <c r="B517" s="10">
        <v>414</v>
      </c>
      <c r="C517" s="10">
        <v>371</v>
      </c>
      <c r="D517" s="10">
        <v>290</v>
      </c>
      <c r="E517" s="10">
        <v>225</v>
      </c>
      <c r="F517" s="10">
        <v>259</v>
      </c>
      <c r="G517" s="11">
        <v>191</v>
      </c>
      <c r="H517" s="10">
        <v>326</v>
      </c>
      <c r="I517" s="10">
        <v>355</v>
      </c>
      <c r="J517" s="10">
        <v>519</v>
      </c>
      <c r="K517" s="10">
        <v>503</v>
      </c>
      <c r="L517" s="10">
        <v>532</v>
      </c>
      <c r="M517" s="10">
        <v>761</v>
      </c>
      <c r="N517" s="11">
        <v>4745</v>
      </c>
    </row>
    <row r="518" spans="1:14" ht="13.5">
      <c r="A518" s="24" t="s">
        <v>37</v>
      </c>
      <c r="B518" s="10">
        <v>407</v>
      </c>
      <c r="C518" s="10">
        <v>339</v>
      </c>
      <c r="D518" s="10">
        <v>353</v>
      </c>
      <c r="E518" s="10">
        <v>272</v>
      </c>
      <c r="F518" s="10">
        <v>307</v>
      </c>
      <c r="G518" s="11">
        <v>199</v>
      </c>
      <c r="H518" s="10">
        <v>164</v>
      </c>
      <c r="I518" s="10">
        <v>271</v>
      </c>
      <c r="J518" s="10">
        <v>393</v>
      </c>
      <c r="K518" s="10">
        <v>610</v>
      </c>
      <c r="L518" s="10">
        <v>360</v>
      </c>
      <c r="M518" s="11">
        <v>763</v>
      </c>
      <c r="N518" s="11">
        <v>4437</v>
      </c>
    </row>
    <row r="519" spans="1:14" ht="13.5">
      <c r="A519" s="13" t="s">
        <v>38</v>
      </c>
      <c r="B519" s="11">
        <v>373</v>
      </c>
      <c r="C519" s="11">
        <v>360</v>
      </c>
      <c r="D519" s="11">
        <v>329</v>
      </c>
      <c r="E519" s="11">
        <v>248</v>
      </c>
      <c r="F519" s="11">
        <v>241</v>
      </c>
      <c r="G519" s="11">
        <v>246</v>
      </c>
      <c r="H519" s="11">
        <v>216</v>
      </c>
      <c r="I519" s="11">
        <v>291</v>
      </c>
      <c r="J519" s="11">
        <v>366</v>
      </c>
      <c r="K519" s="11">
        <v>390</v>
      </c>
      <c r="L519" s="11">
        <v>369</v>
      </c>
      <c r="M519" s="11">
        <v>574</v>
      </c>
      <c r="N519" s="11">
        <f>SUM(B519:M519)</f>
        <v>4003</v>
      </c>
    </row>
    <row r="520" spans="1:14" ht="13.5">
      <c r="A520" s="13" t="s">
        <v>39</v>
      </c>
      <c r="B520" s="11">
        <v>345</v>
      </c>
      <c r="C520" s="11">
        <v>301</v>
      </c>
      <c r="D520" s="11">
        <v>292</v>
      </c>
      <c r="E520" s="11">
        <v>308</v>
      </c>
      <c r="F520" s="11">
        <v>228</v>
      </c>
      <c r="G520" s="11">
        <v>196</v>
      </c>
      <c r="H520" s="11">
        <v>213</v>
      </c>
      <c r="I520" s="11">
        <v>261</v>
      </c>
      <c r="J520" s="11">
        <v>361</v>
      </c>
      <c r="K520" s="11">
        <v>350</v>
      </c>
      <c r="L520" s="11">
        <v>383</v>
      </c>
      <c r="M520" s="11">
        <v>606</v>
      </c>
      <c r="N520" s="11">
        <v>3845</v>
      </c>
    </row>
    <row r="521" spans="1:14" ht="13.5">
      <c r="A521" s="13" t="s">
        <v>40</v>
      </c>
      <c r="B521" s="11">
        <v>303</v>
      </c>
      <c r="C521" s="11">
        <v>273</v>
      </c>
      <c r="D521" s="11">
        <v>234</v>
      </c>
      <c r="E521" s="11">
        <v>218</v>
      </c>
      <c r="F521" s="11">
        <v>168</v>
      </c>
      <c r="G521" s="11">
        <v>115</v>
      </c>
      <c r="H521" s="11">
        <v>131</v>
      </c>
      <c r="I521" s="11">
        <v>238</v>
      </c>
      <c r="J521" s="11">
        <v>336</v>
      </c>
      <c r="K521" s="11">
        <v>347</v>
      </c>
      <c r="L521" s="11">
        <v>321</v>
      </c>
      <c r="M521" s="11">
        <v>563</v>
      </c>
      <c r="N521" s="11">
        <v>3248</v>
      </c>
    </row>
    <row r="522" spans="1:14" ht="13.5">
      <c r="A522" s="14" t="s">
        <v>41</v>
      </c>
      <c r="B522" s="40">
        <v>286</v>
      </c>
      <c r="C522" s="40">
        <v>273</v>
      </c>
      <c r="D522" s="40">
        <v>333</v>
      </c>
      <c r="E522" s="40">
        <v>189</v>
      </c>
      <c r="F522" s="40">
        <v>157</v>
      </c>
      <c r="G522" s="40">
        <v>114</v>
      </c>
      <c r="H522" s="40">
        <v>131</v>
      </c>
      <c r="I522" s="40">
        <v>187</v>
      </c>
      <c r="J522" s="40">
        <v>282</v>
      </c>
      <c r="K522" s="40">
        <v>365</v>
      </c>
      <c r="L522" s="40">
        <v>345</v>
      </c>
      <c r="M522" s="40">
        <v>552</v>
      </c>
      <c r="N522" s="27">
        <v>3215</v>
      </c>
    </row>
    <row r="523" spans="1:14" ht="13.5">
      <c r="A523" s="14" t="s">
        <v>42</v>
      </c>
      <c r="B523" s="41">
        <v>273.41000000000003</v>
      </c>
      <c r="C523" s="41">
        <v>316.62700000000001</v>
      </c>
      <c r="D523" s="41">
        <v>177.066</v>
      </c>
      <c r="E523" s="41">
        <v>162.35400000000001</v>
      </c>
      <c r="F523" s="41">
        <v>160.845</v>
      </c>
      <c r="G523" s="41">
        <v>135.059</v>
      </c>
      <c r="H523" s="41">
        <v>119.43300000000001</v>
      </c>
      <c r="I523" s="41">
        <v>174.67400000000001</v>
      </c>
      <c r="J523" s="41">
        <v>303.529</v>
      </c>
      <c r="K523" s="41">
        <v>335.24400000000003</v>
      </c>
      <c r="L523" s="41">
        <v>375.98200000000003</v>
      </c>
      <c r="M523" s="41">
        <v>601.95399999999995</v>
      </c>
      <c r="N523" s="27">
        <v>3136.1770000000001</v>
      </c>
    </row>
    <row r="524" spans="1:14" ht="13.5">
      <c r="A524" s="14" t="s">
        <v>43</v>
      </c>
      <c r="B524" s="41">
        <v>345.76799999999997</v>
      </c>
      <c r="C524" s="41">
        <v>301.71300000000002</v>
      </c>
      <c r="D524" s="41">
        <v>300.98200000000003</v>
      </c>
      <c r="E524" s="41">
        <v>227.17699999999999</v>
      </c>
      <c r="F524" s="41">
        <v>164.87700000000001</v>
      </c>
      <c r="G524" s="41">
        <v>116.334</v>
      </c>
      <c r="H524" s="41">
        <v>130.321</v>
      </c>
      <c r="I524" s="41">
        <v>237.35</v>
      </c>
      <c r="J524" s="41">
        <v>411.90300000000002</v>
      </c>
      <c r="K524" s="41">
        <v>406.392</v>
      </c>
      <c r="L524" s="41">
        <v>333.01</v>
      </c>
      <c r="M524" s="41">
        <v>561.84299999999996</v>
      </c>
      <c r="N524" s="27">
        <v>3537.67</v>
      </c>
    </row>
    <row r="525" spans="1:14" ht="13.5">
      <c r="A525" s="14" t="s">
        <v>44</v>
      </c>
      <c r="B525" s="41">
        <v>307.73</v>
      </c>
      <c r="C525" s="41">
        <v>255.28</v>
      </c>
      <c r="D525" s="41">
        <v>173.76499999999999</v>
      </c>
      <c r="E525" s="41">
        <v>154.124</v>
      </c>
      <c r="F525" s="41">
        <v>108.715</v>
      </c>
      <c r="G525" s="41">
        <v>128.279</v>
      </c>
      <c r="H525" s="41">
        <v>142.47800000000001</v>
      </c>
      <c r="I525" s="41">
        <v>210.001</v>
      </c>
      <c r="J525" s="41">
        <v>364.07</v>
      </c>
      <c r="K525" s="41">
        <v>382.72800000000001</v>
      </c>
      <c r="L525" s="41">
        <v>379.98</v>
      </c>
      <c r="M525" s="41">
        <v>507.82400000000001</v>
      </c>
      <c r="N525" s="27">
        <v>3114.9740000000002</v>
      </c>
    </row>
    <row r="526" spans="1:14" ht="13.5">
      <c r="A526" s="14" t="s">
        <v>45</v>
      </c>
      <c r="B526" s="41">
        <v>281.36</v>
      </c>
      <c r="C526" s="41">
        <v>219.655</v>
      </c>
      <c r="D526" s="41">
        <v>180.00899999999999</v>
      </c>
      <c r="E526" s="41">
        <v>137.71700000000001</v>
      </c>
      <c r="F526" s="41">
        <v>82.054000000000002</v>
      </c>
      <c r="G526" s="41">
        <v>132.83699999999999</v>
      </c>
      <c r="H526" s="41">
        <v>141.52099999999999</v>
      </c>
      <c r="I526" s="41">
        <v>243.512</v>
      </c>
      <c r="J526" s="41">
        <v>375.97199999999998</v>
      </c>
      <c r="K526" s="41">
        <v>401.16899999999998</v>
      </c>
      <c r="L526" s="41">
        <v>367.767</v>
      </c>
      <c r="M526" s="41">
        <v>566.48599999999999</v>
      </c>
      <c r="N526" s="27">
        <v>3130.0590000000002</v>
      </c>
    </row>
    <row r="527" spans="1:14" ht="13.5">
      <c r="A527" s="14" t="s">
        <v>57</v>
      </c>
      <c r="B527" s="15">
        <v>317.23700000000002</v>
      </c>
      <c r="C527" s="15">
        <v>362.55099999999999</v>
      </c>
      <c r="D527" s="15">
        <v>253.67500000000001</v>
      </c>
      <c r="E527" s="15">
        <v>195.86600000000001</v>
      </c>
      <c r="F527" s="15">
        <v>149.02699999999999</v>
      </c>
      <c r="G527" s="15">
        <v>122.319</v>
      </c>
      <c r="H527" s="15">
        <v>143.52600000000001</v>
      </c>
      <c r="I527" s="15">
        <v>207.06299999999999</v>
      </c>
      <c r="J527" s="15">
        <v>339.30399999999997</v>
      </c>
      <c r="K527" s="15">
        <v>412.19799999999998</v>
      </c>
      <c r="L527" s="15">
        <v>367.779</v>
      </c>
      <c r="M527" s="15">
        <v>529.67200000000003</v>
      </c>
      <c r="N527" s="15">
        <v>3400.2170000000001</v>
      </c>
    </row>
    <row r="528" spans="1:14" ht="13.5">
      <c r="A528" s="14" t="s">
        <v>58</v>
      </c>
      <c r="B528" s="16">
        <v>296242</v>
      </c>
      <c r="C528" s="16">
        <v>273670</v>
      </c>
      <c r="D528" s="16">
        <v>261064</v>
      </c>
      <c r="E528" s="16">
        <v>282440</v>
      </c>
      <c r="F528" s="16">
        <v>107910</v>
      </c>
      <c r="G528" s="16">
        <v>91868</v>
      </c>
      <c r="H528" s="16">
        <v>114981</v>
      </c>
      <c r="I528" s="16">
        <v>175626</v>
      </c>
      <c r="J528" s="16">
        <v>247263</v>
      </c>
      <c r="K528" s="16">
        <v>258906</v>
      </c>
      <c r="L528" s="16">
        <v>310761</v>
      </c>
      <c r="M528" s="16">
        <v>404380</v>
      </c>
      <c r="N528" s="16">
        <v>2825111</v>
      </c>
    </row>
    <row r="529" spans="1:14" ht="13.5">
      <c r="A529" s="14" t="s">
        <v>59</v>
      </c>
      <c r="B529" s="16">
        <v>190631</v>
      </c>
      <c r="C529" s="16">
        <v>119039</v>
      </c>
      <c r="D529" s="16">
        <v>105457</v>
      </c>
      <c r="E529" s="16">
        <v>71374</v>
      </c>
      <c r="F529" s="16">
        <v>39747</v>
      </c>
      <c r="G529" s="16">
        <v>21824</v>
      </c>
      <c r="H529" s="16">
        <v>32777</v>
      </c>
      <c r="I529" s="16">
        <v>47958</v>
      </c>
      <c r="J529" s="16">
        <v>142993</v>
      </c>
      <c r="K529" s="16">
        <v>242991</v>
      </c>
      <c r="L529" s="16">
        <v>304228</v>
      </c>
      <c r="M529" s="16">
        <v>420211</v>
      </c>
      <c r="N529" s="16">
        <v>1739230</v>
      </c>
    </row>
    <row r="530" spans="1:14" ht="13.5">
      <c r="A530" s="14" t="s">
        <v>60</v>
      </c>
      <c r="B530" s="16">
        <v>199831</v>
      </c>
      <c r="C530" s="16">
        <v>176042</v>
      </c>
      <c r="D530" s="16">
        <v>145898</v>
      </c>
      <c r="E530" s="16">
        <v>101775</v>
      </c>
      <c r="F530" s="16">
        <v>53724</v>
      </c>
      <c r="G530" s="16">
        <v>43544</v>
      </c>
      <c r="H530" s="16">
        <v>35885</v>
      </c>
      <c r="I530" s="16">
        <v>52284</v>
      </c>
      <c r="J530" s="16">
        <v>140154</v>
      </c>
      <c r="K530" s="16">
        <v>252241</v>
      </c>
      <c r="L530" s="16">
        <v>212707</v>
      </c>
      <c r="M530" s="16">
        <v>381969</v>
      </c>
      <c r="N530" s="16">
        <v>1796054</v>
      </c>
    </row>
    <row r="531" spans="1:14" ht="13.5">
      <c r="A531" s="17" t="s">
        <v>83</v>
      </c>
      <c r="B531" s="18">
        <v>155164</v>
      </c>
      <c r="C531" s="18">
        <v>160044</v>
      </c>
      <c r="D531" s="18">
        <v>141082</v>
      </c>
      <c r="E531" s="18">
        <v>106539</v>
      </c>
      <c r="F531" s="18">
        <v>54147</v>
      </c>
      <c r="G531" s="18">
        <v>40377</v>
      </c>
      <c r="H531" s="18">
        <v>43506</v>
      </c>
      <c r="I531" s="18">
        <v>41731</v>
      </c>
      <c r="J531" s="18">
        <v>121296</v>
      </c>
      <c r="K531" s="18">
        <v>279181</v>
      </c>
      <c r="L531" s="18">
        <v>311263</v>
      </c>
      <c r="M531" s="18">
        <v>444782</v>
      </c>
      <c r="N531" s="18">
        <v>1899112</v>
      </c>
    </row>
    <row r="532" spans="1:14" ht="13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ht="13.5">
      <c r="A533" s="2" t="s">
        <v>84</v>
      </c>
      <c r="B533" s="3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4"/>
      <c r="N533" s="5" t="s">
        <v>85</v>
      </c>
    </row>
    <row r="534" spans="1:14" ht="13.5">
      <c r="A534" s="6" t="s">
        <v>3</v>
      </c>
      <c r="B534" s="7" t="s">
        <v>4</v>
      </c>
      <c r="C534" s="7" t="s">
        <v>5</v>
      </c>
      <c r="D534" s="7" t="s">
        <v>6</v>
      </c>
      <c r="E534" s="7" t="s">
        <v>7</v>
      </c>
      <c r="F534" s="7" t="s">
        <v>8</v>
      </c>
      <c r="G534" s="8" t="s">
        <v>9</v>
      </c>
      <c r="H534" s="7" t="s">
        <v>10</v>
      </c>
      <c r="I534" s="7" t="s">
        <v>11</v>
      </c>
      <c r="J534" s="7" t="s">
        <v>12</v>
      </c>
      <c r="K534" s="7" t="s">
        <v>13</v>
      </c>
      <c r="L534" s="7" t="s">
        <v>14</v>
      </c>
      <c r="M534" s="7" t="s">
        <v>15</v>
      </c>
      <c r="N534" s="8" t="s">
        <v>16</v>
      </c>
    </row>
    <row r="535" spans="1:14" ht="13.5">
      <c r="A535" s="24" t="s">
        <v>55</v>
      </c>
      <c r="B535" s="10">
        <v>3671</v>
      </c>
      <c r="C535" s="10">
        <v>3698</v>
      </c>
      <c r="D535" s="10">
        <v>3487</v>
      </c>
      <c r="E535" s="10">
        <v>3362</v>
      </c>
      <c r="F535" s="10">
        <v>4591</v>
      </c>
      <c r="G535" s="10">
        <v>4264</v>
      </c>
      <c r="H535" s="10">
        <v>3182</v>
      </c>
      <c r="I535" s="10">
        <v>4057</v>
      </c>
      <c r="J535" s="10">
        <v>4988</v>
      </c>
      <c r="K535" s="10">
        <v>5496</v>
      </c>
      <c r="L535" s="10">
        <v>4953</v>
      </c>
      <c r="M535" s="10">
        <v>4660</v>
      </c>
      <c r="N535" s="11">
        <f>SUM(B535:M535)</f>
        <v>50409</v>
      </c>
    </row>
    <row r="536" spans="1:14" ht="13.5">
      <c r="A536" s="25" t="s">
        <v>18</v>
      </c>
      <c r="B536" s="10">
        <v>4651</v>
      </c>
      <c r="C536" s="10">
        <v>4903</v>
      </c>
      <c r="D536" s="10">
        <v>5306</v>
      </c>
      <c r="E536" s="10">
        <v>5014</v>
      </c>
      <c r="F536" s="10">
        <v>6566</v>
      </c>
      <c r="G536" s="10">
        <v>4558</v>
      </c>
      <c r="H536" s="10">
        <v>3382</v>
      </c>
      <c r="I536" s="10">
        <v>3631</v>
      </c>
      <c r="J536" s="10">
        <v>5046</v>
      </c>
      <c r="K536" s="10">
        <v>6146</v>
      </c>
      <c r="L536" s="10">
        <v>5510</v>
      </c>
      <c r="M536" s="10">
        <v>5573</v>
      </c>
      <c r="N536" s="11">
        <v>60284</v>
      </c>
    </row>
    <row r="537" spans="1:14" ht="13.5">
      <c r="A537" s="25" t="s">
        <v>19</v>
      </c>
      <c r="B537" s="10">
        <v>5536</v>
      </c>
      <c r="C537" s="10">
        <v>6476</v>
      </c>
      <c r="D537" s="10">
        <v>5755</v>
      </c>
      <c r="E537" s="10">
        <v>6640</v>
      </c>
      <c r="F537" s="10">
        <v>6341</v>
      </c>
      <c r="G537" s="10">
        <v>5086</v>
      </c>
      <c r="H537" s="10">
        <v>4548</v>
      </c>
      <c r="I537" s="10">
        <v>4456</v>
      </c>
      <c r="J537" s="10">
        <v>7297</v>
      </c>
      <c r="K537" s="10">
        <v>6507</v>
      </c>
      <c r="L537" s="10">
        <v>5931</v>
      </c>
      <c r="M537" s="10">
        <v>5558</v>
      </c>
      <c r="N537" s="11">
        <v>70130</v>
      </c>
    </row>
    <row r="538" spans="1:14" ht="13.5">
      <c r="A538" s="25" t="s">
        <v>20</v>
      </c>
      <c r="B538" s="10">
        <v>5703</v>
      </c>
      <c r="C538" s="10">
        <v>5581</v>
      </c>
      <c r="D538" s="10">
        <v>5792</v>
      </c>
      <c r="E538" s="10">
        <v>7083</v>
      </c>
      <c r="F538" s="10">
        <v>6868</v>
      </c>
      <c r="G538" s="10">
        <v>5712</v>
      </c>
      <c r="H538" s="10">
        <v>4531</v>
      </c>
      <c r="I538" s="10">
        <v>4747</v>
      </c>
      <c r="J538" s="10">
        <v>5380</v>
      </c>
      <c r="K538" s="10">
        <v>6421</v>
      </c>
      <c r="L538" s="10">
        <v>6089</v>
      </c>
      <c r="M538" s="10">
        <v>5389</v>
      </c>
      <c r="N538" s="11">
        <v>69294</v>
      </c>
    </row>
    <row r="539" spans="1:14" ht="13.5">
      <c r="A539" s="25" t="s">
        <v>21</v>
      </c>
      <c r="B539" s="10">
        <v>1357</v>
      </c>
      <c r="C539" s="10">
        <v>1225</v>
      </c>
      <c r="D539" s="10">
        <v>1017</v>
      </c>
      <c r="E539" s="10">
        <v>854</v>
      </c>
      <c r="F539" s="10">
        <v>761</v>
      </c>
      <c r="G539" s="10">
        <v>571</v>
      </c>
      <c r="H539" s="10">
        <v>533</v>
      </c>
      <c r="I539" s="10">
        <v>434</v>
      </c>
      <c r="J539" s="10">
        <v>588</v>
      </c>
      <c r="K539" s="10">
        <v>1135</v>
      </c>
      <c r="L539" s="10">
        <v>1016</v>
      </c>
      <c r="M539" s="10">
        <v>1043</v>
      </c>
      <c r="N539" s="11">
        <f>SUM(B539:M539)</f>
        <v>10534</v>
      </c>
    </row>
    <row r="540" spans="1:14" ht="13.5">
      <c r="A540" s="25" t="s">
        <v>22</v>
      </c>
      <c r="B540" s="10">
        <v>1277</v>
      </c>
      <c r="C540" s="10">
        <v>1134</v>
      </c>
      <c r="D540" s="10">
        <v>1271</v>
      </c>
      <c r="E540" s="10">
        <v>965</v>
      </c>
      <c r="F540" s="10">
        <v>693</v>
      </c>
      <c r="G540" s="10">
        <v>617</v>
      </c>
      <c r="H540" s="10">
        <v>460</v>
      </c>
      <c r="I540" s="10">
        <v>549</v>
      </c>
      <c r="J540" s="10">
        <v>601</v>
      </c>
      <c r="K540" s="10">
        <v>963</v>
      </c>
      <c r="L540" s="10">
        <v>1019</v>
      </c>
      <c r="M540" s="10">
        <v>1084</v>
      </c>
      <c r="N540" s="11">
        <v>10634</v>
      </c>
    </row>
    <row r="541" spans="1:14" ht="13.5">
      <c r="A541" s="25" t="s">
        <v>23</v>
      </c>
      <c r="B541" s="10">
        <v>5082</v>
      </c>
      <c r="C541" s="10">
        <v>5635</v>
      </c>
      <c r="D541" s="10">
        <v>6874</v>
      </c>
      <c r="E541" s="10">
        <v>6983</v>
      </c>
      <c r="F541" s="10">
        <v>7437</v>
      </c>
      <c r="G541" s="10">
        <v>6268</v>
      </c>
      <c r="H541" s="10">
        <v>4332</v>
      </c>
      <c r="I541" s="10">
        <v>5310</v>
      </c>
      <c r="J541" s="10">
        <v>6051</v>
      </c>
      <c r="K541" s="10">
        <v>6075</v>
      </c>
      <c r="L541" s="10">
        <v>5808</v>
      </c>
      <c r="M541" s="10">
        <v>5452</v>
      </c>
      <c r="N541" s="11">
        <v>71305</v>
      </c>
    </row>
    <row r="542" spans="1:14" ht="13.5">
      <c r="A542" s="25" t="s">
        <v>24</v>
      </c>
      <c r="B542" s="10">
        <v>6042</v>
      </c>
      <c r="C542" s="10">
        <v>6550</v>
      </c>
      <c r="D542" s="10">
        <v>6890</v>
      </c>
      <c r="E542" s="10">
        <v>7512</v>
      </c>
      <c r="F542" s="10">
        <v>7882</v>
      </c>
      <c r="G542" s="10">
        <v>5899</v>
      </c>
      <c r="H542" s="10">
        <v>4373</v>
      </c>
      <c r="I542" s="10">
        <v>5141</v>
      </c>
      <c r="J542" s="10">
        <v>6125</v>
      </c>
      <c r="K542" s="10">
        <v>7534</v>
      </c>
      <c r="L542" s="10">
        <v>6609</v>
      </c>
      <c r="M542" s="10">
        <v>5829</v>
      </c>
      <c r="N542" s="11">
        <v>76388</v>
      </c>
    </row>
    <row r="543" spans="1:14" ht="13.5">
      <c r="A543" s="25" t="s">
        <v>25</v>
      </c>
      <c r="B543" s="10">
        <v>6380</v>
      </c>
      <c r="C543" s="10">
        <v>6823</v>
      </c>
      <c r="D543" s="10">
        <v>6930</v>
      </c>
      <c r="E543" s="10">
        <v>7740</v>
      </c>
      <c r="F543" s="10">
        <v>7737</v>
      </c>
      <c r="G543" s="10">
        <v>5586</v>
      </c>
      <c r="H543" s="10">
        <v>4754</v>
      </c>
      <c r="I543" s="10">
        <v>5875</v>
      </c>
      <c r="J543" s="10">
        <v>6222</v>
      </c>
      <c r="K543" s="10">
        <v>7851</v>
      </c>
      <c r="L543" s="10">
        <v>7189</v>
      </c>
      <c r="M543" s="10">
        <v>5404</v>
      </c>
      <c r="N543" s="11">
        <v>78491</v>
      </c>
    </row>
    <row r="544" spans="1:14" ht="13.5">
      <c r="A544" s="25" t="s">
        <v>26</v>
      </c>
      <c r="B544" s="10">
        <v>5532</v>
      </c>
      <c r="C544" s="10">
        <v>6613</v>
      </c>
      <c r="D544" s="10">
        <v>7127</v>
      </c>
      <c r="E544" s="10">
        <v>7948</v>
      </c>
      <c r="F544" s="10">
        <v>7484</v>
      </c>
      <c r="G544" s="10">
        <v>5870</v>
      </c>
      <c r="H544" s="10">
        <v>4571</v>
      </c>
      <c r="I544" s="10">
        <v>4969</v>
      </c>
      <c r="J544" s="10">
        <v>6063</v>
      </c>
      <c r="K544" s="10">
        <v>6433</v>
      </c>
      <c r="L544" s="10">
        <v>6573</v>
      </c>
      <c r="M544" s="10">
        <v>5415</v>
      </c>
      <c r="N544" s="11">
        <f>SUM(B544:M544)</f>
        <v>74598</v>
      </c>
    </row>
    <row r="545" spans="1:14" ht="13.5">
      <c r="A545" s="24" t="s">
        <v>27</v>
      </c>
      <c r="B545" s="10">
        <v>5432</v>
      </c>
      <c r="C545" s="10">
        <v>6184</v>
      </c>
      <c r="D545" s="10">
        <v>7116</v>
      </c>
      <c r="E545" s="10">
        <v>7048</v>
      </c>
      <c r="F545" s="10">
        <v>7192</v>
      </c>
      <c r="G545" s="10">
        <v>5787</v>
      </c>
      <c r="H545" s="10">
        <v>4741</v>
      </c>
      <c r="I545" s="10">
        <v>5485</v>
      </c>
      <c r="J545" s="10">
        <v>6090</v>
      </c>
      <c r="K545" s="10">
        <v>6041</v>
      </c>
      <c r="L545" s="10">
        <v>5603</v>
      </c>
      <c r="M545" s="10">
        <v>5221</v>
      </c>
      <c r="N545" s="11">
        <v>71939</v>
      </c>
    </row>
    <row r="546" spans="1:14" ht="13.5">
      <c r="A546" s="24" t="s">
        <v>28</v>
      </c>
      <c r="B546" s="10">
        <v>5333</v>
      </c>
      <c r="C546" s="10">
        <v>6050</v>
      </c>
      <c r="D546" s="10">
        <v>6686</v>
      </c>
      <c r="E546" s="10">
        <v>7465</v>
      </c>
      <c r="F546" s="10">
        <v>7164</v>
      </c>
      <c r="G546" s="10">
        <v>5657</v>
      </c>
      <c r="H546" s="10">
        <v>4467</v>
      </c>
      <c r="I546" s="10">
        <v>4523</v>
      </c>
      <c r="J546" s="10">
        <v>6275</v>
      </c>
      <c r="K546" s="10">
        <v>6119</v>
      </c>
      <c r="L546" s="10">
        <v>5456</v>
      </c>
      <c r="M546" s="10">
        <v>5347</v>
      </c>
      <c r="N546" s="11">
        <v>69541</v>
      </c>
    </row>
    <row r="547" spans="1:14" ht="13.5">
      <c r="A547" s="25" t="s">
        <v>29</v>
      </c>
      <c r="B547" s="10">
        <v>5480</v>
      </c>
      <c r="C547" s="10">
        <v>5868</v>
      </c>
      <c r="D547" s="10">
        <v>6799</v>
      </c>
      <c r="E547" s="10">
        <v>6902</v>
      </c>
      <c r="F547" s="10">
        <v>8200</v>
      </c>
      <c r="G547" s="10">
        <v>6216</v>
      </c>
      <c r="H547" s="10">
        <v>4460</v>
      </c>
      <c r="I547" s="10">
        <v>4447</v>
      </c>
      <c r="J547" s="10">
        <v>6512</v>
      </c>
      <c r="K547" s="10">
        <v>5794</v>
      </c>
      <c r="L547" s="10">
        <v>5919</v>
      </c>
      <c r="M547" s="10">
        <v>5357</v>
      </c>
      <c r="N547" s="11">
        <v>71954</v>
      </c>
    </row>
    <row r="548" spans="1:14" ht="13.5">
      <c r="A548" s="25" t="s">
        <v>56</v>
      </c>
      <c r="B548" s="10">
        <v>5427</v>
      </c>
      <c r="C548" s="10">
        <v>5596</v>
      </c>
      <c r="D548" s="10">
        <v>6239</v>
      </c>
      <c r="E548" s="10">
        <v>7825</v>
      </c>
      <c r="F548" s="10">
        <v>8116</v>
      </c>
      <c r="G548" s="10">
        <v>6142</v>
      </c>
      <c r="H548" s="10">
        <v>4254</v>
      </c>
      <c r="I548" s="10">
        <v>5274</v>
      </c>
      <c r="J548" s="10">
        <v>6294</v>
      </c>
      <c r="K548" s="10">
        <v>6217</v>
      </c>
      <c r="L548" s="10">
        <v>5957</v>
      </c>
      <c r="M548" s="10">
        <v>5149</v>
      </c>
      <c r="N548" s="11">
        <f>SUM(B548:M548)</f>
        <v>72490</v>
      </c>
    </row>
    <row r="549" spans="1:14" ht="13.5">
      <c r="A549" s="24" t="s">
        <v>31</v>
      </c>
      <c r="B549" s="10">
        <v>5406</v>
      </c>
      <c r="C549" s="10">
        <v>5815</v>
      </c>
      <c r="D549" s="10">
        <v>6220</v>
      </c>
      <c r="E549" s="10">
        <v>7069</v>
      </c>
      <c r="F549" s="10">
        <v>7088</v>
      </c>
      <c r="G549" s="10">
        <v>6122</v>
      </c>
      <c r="H549" s="10">
        <v>4226</v>
      </c>
      <c r="I549" s="10">
        <v>4983</v>
      </c>
      <c r="J549" s="10">
        <v>6027</v>
      </c>
      <c r="K549" s="10">
        <v>5687</v>
      </c>
      <c r="L549" s="10">
        <v>5016</v>
      </c>
      <c r="M549" s="10">
        <v>5080</v>
      </c>
      <c r="N549" s="11">
        <v>68739</v>
      </c>
    </row>
    <row r="550" spans="1:14" ht="13.5">
      <c r="A550" s="24" t="s">
        <v>32</v>
      </c>
      <c r="B550" s="10">
        <v>5686</v>
      </c>
      <c r="C550" s="10">
        <v>5198</v>
      </c>
      <c r="D550" s="10">
        <v>6623</v>
      </c>
      <c r="E550" s="10">
        <v>6505</v>
      </c>
      <c r="F550" s="10">
        <v>6592</v>
      </c>
      <c r="G550" s="10">
        <v>5527</v>
      </c>
      <c r="H550" s="10">
        <v>4330</v>
      </c>
      <c r="I550" s="10">
        <v>5011</v>
      </c>
      <c r="J550" s="10">
        <v>6096</v>
      </c>
      <c r="K550" s="10">
        <v>5662</v>
      </c>
      <c r="L550" s="10">
        <v>5370</v>
      </c>
      <c r="M550" s="10">
        <v>4947</v>
      </c>
      <c r="N550" s="11">
        <v>67548</v>
      </c>
    </row>
    <row r="551" spans="1:14" ht="13.5">
      <c r="A551" s="24" t="s">
        <v>33</v>
      </c>
      <c r="B551" s="10">
        <v>5296</v>
      </c>
      <c r="C551" s="10">
        <v>5585</v>
      </c>
      <c r="D551" s="10">
        <v>6199</v>
      </c>
      <c r="E551" s="10">
        <v>6680</v>
      </c>
      <c r="F551" s="10">
        <v>6412</v>
      </c>
      <c r="G551" s="11">
        <v>5763</v>
      </c>
      <c r="H551" s="10">
        <v>4928</v>
      </c>
      <c r="I551" s="10">
        <v>5224</v>
      </c>
      <c r="J551" s="10">
        <v>4860</v>
      </c>
      <c r="K551" s="10">
        <v>5323</v>
      </c>
      <c r="L551" s="10">
        <v>5349</v>
      </c>
      <c r="M551" s="10">
        <v>5137</v>
      </c>
      <c r="N551" s="11">
        <f>SUM(B551:M551)</f>
        <v>66756</v>
      </c>
    </row>
    <row r="552" spans="1:14" ht="13.5">
      <c r="A552" s="24" t="s">
        <v>34</v>
      </c>
      <c r="B552" s="10">
        <v>5154</v>
      </c>
      <c r="C552" s="10">
        <v>5925</v>
      </c>
      <c r="D552" s="10">
        <v>7352</v>
      </c>
      <c r="E552" s="10">
        <v>6221</v>
      </c>
      <c r="F552" s="10">
        <v>7419</v>
      </c>
      <c r="G552" s="11">
        <v>5869</v>
      </c>
      <c r="H552" s="10">
        <v>4113</v>
      </c>
      <c r="I552" s="10">
        <v>5128</v>
      </c>
      <c r="J552" s="10">
        <v>5704</v>
      </c>
      <c r="K552" s="10">
        <v>5561</v>
      </c>
      <c r="L552" s="10">
        <v>6095</v>
      </c>
      <c r="M552" s="10">
        <v>5285</v>
      </c>
      <c r="N552" s="11">
        <v>69827</v>
      </c>
    </row>
    <row r="553" spans="1:14" ht="13.5">
      <c r="A553" s="24" t="s">
        <v>35</v>
      </c>
      <c r="B553" s="10">
        <v>5305</v>
      </c>
      <c r="C553" s="10">
        <v>5669</v>
      </c>
      <c r="D553" s="10">
        <v>6899</v>
      </c>
      <c r="E553" s="10">
        <v>6229</v>
      </c>
      <c r="F553" s="10">
        <v>6933</v>
      </c>
      <c r="G553" s="11">
        <v>5904</v>
      </c>
      <c r="H553" s="10">
        <v>4265</v>
      </c>
      <c r="I553" s="10">
        <v>5584</v>
      </c>
      <c r="J553" s="10">
        <v>5681</v>
      </c>
      <c r="K553" s="10">
        <v>5297</v>
      </c>
      <c r="L553" s="10">
        <v>5223</v>
      </c>
      <c r="M553" s="10">
        <v>4845</v>
      </c>
      <c r="N553" s="11">
        <v>67833</v>
      </c>
    </row>
    <row r="554" spans="1:14" ht="13.5">
      <c r="A554" s="24" t="s">
        <v>36</v>
      </c>
      <c r="B554" s="10">
        <v>5417</v>
      </c>
      <c r="C554" s="10">
        <v>5921</v>
      </c>
      <c r="D554" s="10">
        <v>5917</v>
      </c>
      <c r="E554" s="10">
        <v>7169</v>
      </c>
      <c r="F554" s="10">
        <v>6891</v>
      </c>
      <c r="G554" s="11">
        <v>4644</v>
      </c>
      <c r="H554" s="10">
        <v>4686</v>
      </c>
      <c r="I554" s="10">
        <v>4935</v>
      </c>
      <c r="J554" s="10">
        <v>5075</v>
      </c>
      <c r="K554" s="10">
        <v>5138</v>
      </c>
      <c r="L554" s="10">
        <v>5419</v>
      </c>
      <c r="M554" s="10">
        <v>4820</v>
      </c>
      <c r="N554" s="11">
        <v>66032</v>
      </c>
    </row>
    <row r="555" spans="1:14" ht="13.5">
      <c r="A555" s="24" t="s">
        <v>37</v>
      </c>
      <c r="B555" s="10">
        <v>5068</v>
      </c>
      <c r="C555" s="10">
        <v>5929</v>
      </c>
      <c r="D555" s="10">
        <v>6211</v>
      </c>
      <c r="E555" s="10">
        <v>6739</v>
      </c>
      <c r="F555" s="10">
        <v>6452</v>
      </c>
      <c r="G555" s="11">
        <v>5179</v>
      </c>
      <c r="H555" s="10">
        <v>3357</v>
      </c>
      <c r="I555" s="10">
        <v>4593</v>
      </c>
      <c r="J555" s="10">
        <v>5016</v>
      </c>
      <c r="K555" s="10">
        <v>4998</v>
      </c>
      <c r="L555" s="10">
        <v>4309</v>
      </c>
      <c r="M555" s="10">
        <v>5031</v>
      </c>
      <c r="N555" s="11">
        <v>62881</v>
      </c>
    </row>
    <row r="556" spans="1:14" ht="13.5">
      <c r="A556" s="13" t="s">
        <v>38</v>
      </c>
      <c r="B556" s="11">
        <v>4846</v>
      </c>
      <c r="C556" s="11">
        <v>5135</v>
      </c>
      <c r="D556" s="11">
        <v>5568</v>
      </c>
      <c r="E556" s="11">
        <v>6628</v>
      </c>
      <c r="F556" s="11">
        <v>6158</v>
      </c>
      <c r="G556" s="11">
        <v>5186</v>
      </c>
      <c r="H556" s="11">
        <v>4122</v>
      </c>
      <c r="I556" s="11">
        <v>4369</v>
      </c>
      <c r="J556" s="11">
        <v>4786</v>
      </c>
      <c r="K556" s="11">
        <v>4601</v>
      </c>
      <c r="L556" s="11">
        <v>4898</v>
      </c>
      <c r="M556" s="11">
        <v>4561</v>
      </c>
      <c r="N556" s="11">
        <v>60858</v>
      </c>
    </row>
    <row r="557" spans="1:14" ht="13.5">
      <c r="A557" s="13" t="s">
        <v>39</v>
      </c>
      <c r="B557" s="11">
        <v>5061</v>
      </c>
      <c r="C557" s="11">
        <v>4805</v>
      </c>
      <c r="D557" s="11">
        <v>5667</v>
      </c>
      <c r="E557" s="11">
        <v>6328</v>
      </c>
      <c r="F557" s="11">
        <v>6767</v>
      </c>
      <c r="G557" s="11">
        <v>4365</v>
      </c>
      <c r="H557" s="11">
        <v>3846</v>
      </c>
      <c r="I557" s="11">
        <v>4333</v>
      </c>
      <c r="J557" s="11">
        <v>5371</v>
      </c>
      <c r="K557" s="11">
        <v>4478</v>
      </c>
      <c r="L557" s="11">
        <v>4601</v>
      </c>
      <c r="M557" s="11">
        <v>4540</v>
      </c>
      <c r="N557" s="11">
        <v>60163</v>
      </c>
    </row>
    <row r="558" spans="1:14" ht="13.5">
      <c r="A558" s="13" t="s">
        <v>40</v>
      </c>
      <c r="B558" s="11">
        <v>4357</v>
      </c>
      <c r="C558" s="11">
        <v>5588</v>
      </c>
      <c r="D558" s="11">
        <v>5452</v>
      </c>
      <c r="E558" s="11">
        <v>6330</v>
      </c>
      <c r="F558" s="11">
        <v>6261</v>
      </c>
      <c r="G558" s="11">
        <v>5271</v>
      </c>
      <c r="H558" s="11">
        <v>4052</v>
      </c>
      <c r="I558" s="11">
        <v>4109</v>
      </c>
      <c r="J558" s="11">
        <v>5131</v>
      </c>
      <c r="K558" s="11">
        <v>4438</v>
      </c>
      <c r="L558" s="11">
        <v>4897</v>
      </c>
      <c r="M558" s="11">
        <v>4892</v>
      </c>
      <c r="N558" s="11">
        <v>60778</v>
      </c>
    </row>
    <row r="559" spans="1:14" ht="13.5">
      <c r="A559" s="14" t="s">
        <v>41</v>
      </c>
      <c r="B559" s="15">
        <v>4821.3419999999996</v>
      </c>
      <c r="C559" s="15">
        <v>4846.2579999999998</v>
      </c>
      <c r="D559" s="15">
        <v>5320.7790000000005</v>
      </c>
      <c r="E559" s="15">
        <v>5913.4129999999996</v>
      </c>
      <c r="F559" s="15">
        <v>6804.2060000000001</v>
      </c>
      <c r="G559" s="15">
        <v>4858.3969999999999</v>
      </c>
      <c r="H559" s="15">
        <v>4389.0330000000004</v>
      </c>
      <c r="I559" s="15">
        <v>4168.2190000000001</v>
      </c>
      <c r="J559" s="15">
        <v>4880.3890000000001</v>
      </c>
      <c r="K559" s="15">
        <v>5102.4489999999996</v>
      </c>
      <c r="L559" s="15">
        <v>5212</v>
      </c>
      <c r="M559" s="15">
        <v>4985</v>
      </c>
      <c r="N559" s="15">
        <v>61302</v>
      </c>
    </row>
    <row r="560" spans="1:14" ht="13.5">
      <c r="A560" s="13" t="s">
        <v>42</v>
      </c>
      <c r="B560" s="15">
        <v>4998.46</v>
      </c>
      <c r="C560" s="15">
        <v>5957.57</v>
      </c>
      <c r="D560" s="15">
        <v>5769.0259999999998</v>
      </c>
      <c r="E560" s="15">
        <v>6321.5739999999996</v>
      </c>
      <c r="F560" s="15">
        <v>6647.0190000000002</v>
      </c>
      <c r="G560" s="15">
        <v>4986.643</v>
      </c>
      <c r="H560" s="15">
        <v>3675.7750000000001</v>
      </c>
      <c r="I560" s="15">
        <v>4508.72</v>
      </c>
      <c r="J560" s="15">
        <v>5227.2269999999999</v>
      </c>
      <c r="K560" s="15">
        <v>5245.348</v>
      </c>
      <c r="L560" s="15">
        <v>5223.72</v>
      </c>
      <c r="M560" s="15">
        <v>5414.8069999999998</v>
      </c>
      <c r="N560" s="15">
        <v>63975.889000000003</v>
      </c>
    </row>
    <row r="561" spans="1:14" ht="13.5">
      <c r="A561" s="13" t="s">
        <v>43</v>
      </c>
      <c r="B561" s="15">
        <v>5188.2950000000001</v>
      </c>
      <c r="C561" s="15">
        <v>5001.9380000000001</v>
      </c>
      <c r="D561" s="15">
        <v>5783.64</v>
      </c>
      <c r="E561" s="15">
        <v>6048.3680000000004</v>
      </c>
      <c r="F561" s="15">
        <v>5833.1629999999996</v>
      </c>
      <c r="G561" s="15">
        <v>4564.1790000000001</v>
      </c>
      <c r="H561" s="15">
        <v>3433.87</v>
      </c>
      <c r="I561" s="15">
        <v>4596.5600000000004</v>
      </c>
      <c r="J561" s="15">
        <v>5134.2579999999998</v>
      </c>
      <c r="K561" s="15">
        <v>5215.2659999999996</v>
      </c>
      <c r="L561" s="15">
        <v>5191.2269999999999</v>
      </c>
      <c r="M561" s="15">
        <v>5162.51</v>
      </c>
      <c r="N561" s="15">
        <v>61153.273999999998</v>
      </c>
    </row>
    <row r="562" spans="1:14" ht="13.5">
      <c r="A562" s="13" t="s">
        <v>44</v>
      </c>
      <c r="B562" s="15">
        <v>4906.5600000000004</v>
      </c>
      <c r="C562" s="15">
        <v>5135.3379999999997</v>
      </c>
      <c r="D562" s="15">
        <v>5276.5010000000002</v>
      </c>
      <c r="E562" s="15">
        <v>5675.7889999999998</v>
      </c>
      <c r="F562" s="15">
        <v>5723.009</v>
      </c>
      <c r="G562" s="15">
        <v>5312.9979999999996</v>
      </c>
      <c r="H562" s="15">
        <v>3888.1080000000002</v>
      </c>
      <c r="I562" s="15">
        <v>4054.732</v>
      </c>
      <c r="J562" s="15">
        <v>5131.1540000000005</v>
      </c>
      <c r="K562" s="15">
        <v>5111.8819999999996</v>
      </c>
      <c r="L562" s="15">
        <v>5045.8590000000004</v>
      </c>
      <c r="M562" s="15">
        <v>4842.3879999999999</v>
      </c>
      <c r="N562" s="15">
        <v>60104.317999999999</v>
      </c>
    </row>
    <row r="563" spans="1:14" ht="13.5">
      <c r="A563" s="13" t="s">
        <v>45</v>
      </c>
      <c r="B563" s="15">
        <v>5117.4030000000002</v>
      </c>
      <c r="C563" s="15">
        <v>4597.5069999999996</v>
      </c>
      <c r="D563" s="15">
        <v>5479.348</v>
      </c>
      <c r="E563" s="15">
        <v>5505.6760000000004</v>
      </c>
      <c r="F563" s="15">
        <v>5863.7290000000003</v>
      </c>
      <c r="G563" s="15">
        <v>5107.6469999999999</v>
      </c>
      <c r="H563" s="15">
        <v>3585.4209999999998</v>
      </c>
      <c r="I563" s="15">
        <v>3690.66</v>
      </c>
      <c r="J563" s="15">
        <v>4928.6409999999996</v>
      </c>
      <c r="K563" s="15">
        <v>4631.491</v>
      </c>
      <c r="L563" s="15">
        <v>4493.1959999999999</v>
      </c>
      <c r="M563" s="15">
        <v>4925.4709999999995</v>
      </c>
      <c r="N563" s="15">
        <v>57926.19</v>
      </c>
    </row>
    <row r="564" spans="1:14" ht="13.5">
      <c r="A564" s="13" t="s">
        <v>57</v>
      </c>
      <c r="B564" s="15">
        <v>4827.9179999999997</v>
      </c>
      <c r="C564" s="15">
        <v>4564.4089999999997</v>
      </c>
      <c r="D564" s="15">
        <v>5451.8819999999996</v>
      </c>
      <c r="E564" s="15">
        <v>5836.31</v>
      </c>
      <c r="F564" s="15">
        <v>7157.8419999999996</v>
      </c>
      <c r="G564" s="15">
        <v>5650.2780000000002</v>
      </c>
      <c r="H564" s="15">
        <v>3799.8910000000001</v>
      </c>
      <c r="I564" s="15">
        <v>3878.415</v>
      </c>
      <c r="J564" s="15">
        <v>4422.2079999999996</v>
      </c>
      <c r="K564" s="15">
        <v>5307.9260000000004</v>
      </c>
      <c r="L564" s="15">
        <v>4852.57</v>
      </c>
      <c r="M564" s="15">
        <v>5069.9809999999998</v>
      </c>
      <c r="N564" s="15">
        <v>60819.63</v>
      </c>
    </row>
    <row r="565" spans="1:14" ht="13.5">
      <c r="A565" s="13" t="s">
        <v>58</v>
      </c>
      <c r="B565" s="16">
        <v>4626581</v>
      </c>
      <c r="C565" s="16">
        <v>4668463</v>
      </c>
      <c r="D565" s="16">
        <v>5518461</v>
      </c>
      <c r="E565" s="16">
        <v>6318791</v>
      </c>
      <c r="F565" s="16">
        <v>5879572</v>
      </c>
      <c r="G565" s="16">
        <v>4370801</v>
      </c>
      <c r="H565" s="16">
        <v>3190713</v>
      </c>
      <c r="I565" s="16">
        <v>3842720</v>
      </c>
      <c r="J565" s="16">
        <v>5163552</v>
      </c>
      <c r="K565" s="16">
        <v>5047162</v>
      </c>
      <c r="L565" s="16">
        <v>5113893</v>
      </c>
      <c r="M565" s="16">
        <v>4531830</v>
      </c>
      <c r="N565" s="16">
        <v>58272539</v>
      </c>
    </row>
    <row r="566" spans="1:14" ht="13.5">
      <c r="A566" s="13" t="s">
        <v>59</v>
      </c>
      <c r="B566" s="16">
        <v>5038049</v>
      </c>
      <c r="C566" s="16">
        <v>5105282</v>
      </c>
      <c r="D566" s="16">
        <v>4774367</v>
      </c>
      <c r="E566" s="16">
        <v>5030643</v>
      </c>
      <c r="F566" s="16">
        <v>4633754</v>
      </c>
      <c r="G566" s="16">
        <v>3962456</v>
      </c>
      <c r="H566" s="16">
        <v>2903464</v>
      </c>
      <c r="I566" s="16">
        <v>2949723</v>
      </c>
      <c r="J566" s="16">
        <v>3759023</v>
      </c>
      <c r="K566" s="16">
        <v>3287594</v>
      </c>
      <c r="L566" s="16">
        <v>3145038</v>
      </c>
      <c r="M566" s="16">
        <v>3594034</v>
      </c>
      <c r="N566" s="16">
        <v>48183427</v>
      </c>
    </row>
    <row r="567" spans="1:14" ht="13.5">
      <c r="A567" s="13" t="s">
        <v>60</v>
      </c>
      <c r="B567" s="16">
        <v>3729568</v>
      </c>
      <c r="C567" s="16">
        <v>4086581</v>
      </c>
      <c r="D567" s="16">
        <v>4031060</v>
      </c>
      <c r="E567" s="16">
        <v>4385887</v>
      </c>
      <c r="F567" s="16">
        <v>4718801</v>
      </c>
      <c r="G567" s="16">
        <v>3900435</v>
      </c>
      <c r="H567" s="16">
        <v>2687357</v>
      </c>
      <c r="I567" s="16">
        <v>3045681</v>
      </c>
      <c r="J567" s="16">
        <v>3375253</v>
      </c>
      <c r="K567" s="16">
        <v>2842533</v>
      </c>
      <c r="L567" s="16">
        <v>3019810</v>
      </c>
      <c r="M567" s="16">
        <v>3433462</v>
      </c>
      <c r="N567" s="16">
        <v>43256428</v>
      </c>
    </row>
    <row r="568" spans="1:14" ht="13.5">
      <c r="A568" s="42" t="s">
        <v>83</v>
      </c>
      <c r="B568" s="18">
        <v>3384111</v>
      </c>
      <c r="C568" s="18">
        <v>3436630</v>
      </c>
      <c r="D568" s="18">
        <v>3857060</v>
      </c>
      <c r="E568" s="18">
        <v>4046204</v>
      </c>
      <c r="F568" s="18">
        <v>4391134</v>
      </c>
      <c r="G568" s="18">
        <v>3640374</v>
      </c>
      <c r="H568" s="18">
        <v>2723017</v>
      </c>
      <c r="I568" s="18">
        <v>2889427</v>
      </c>
      <c r="J568" s="18">
        <v>3409091</v>
      </c>
      <c r="K568" s="18">
        <v>3037918</v>
      </c>
      <c r="L568" s="18">
        <v>2714702</v>
      </c>
      <c r="M568" s="18">
        <v>2870975</v>
      </c>
      <c r="N568" s="18">
        <v>40400643</v>
      </c>
    </row>
    <row r="569" spans="1:14" ht="13.5">
      <c r="A569" s="19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 ht="13.5">
      <c r="A570" s="2" t="s">
        <v>86</v>
      </c>
      <c r="B570" s="2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4"/>
      <c r="N570" s="5" t="s">
        <v>85</v>
      </c>
    </row>
    <row r="571" spans="1:14" ht="13.5">
      <c r="A571" s="6" t="s">
        <v>3</v>
      </c>
      <c r="B571" s="7" t="s">
        <v>4</v>
      </c>
      <c r="C571" s="7" t="s">
        <v>5</v>
      </c>
      <c r="D571" s="7" t="s">
        <v>6</v>
      </c>
      <c r="E571" s="7" t="s">
        <v>7</v>
      </c>
      <c r="F571" s="7" t="s">
        <v>8</v>
      </c>
      <c r="G571" s="8" t="s">
        <v>9</v>
      </c>
      <c r="H571" s="7" t="s">
        <v>10</v>
      </c>
      <c r="I571" s="7" t="s">
        <v>11</v>
      </c>
      <c r="J571" s="7" t="s">
        <v>12</v>
      </c>
      <c r="K571" s="7" t="s">
        <v>13</v>
      </c>
      <c r="L571" s="7" t="s">
        <v>14</v>
      </c>
      <c r="M571" s="7" t="s">
        <v>15</v>
      </c>
      <c r="N571" s="8" t="s">
        <v>16</v>
      </c>
    </row>
    <row r="572" spans="1:14" ht="13.5">
      <c r="A572" s="24" t="s">
        <v>55</v>
      </c>
      <c r="B572" s="10">
        <v>11</v>
      </c>
      <c r="C572" s="10">
        <v>16</v>
      </c>
      <c r="D572" s="10">
        <v>20</v>
      </c>
      <c r="E572" s="10">
        <v>9</v>
      </c>
      <c r="F572" s="10">
        <v>3</v>
      </c>
      <c r="G572" s="10">
        <v>1</v>
      </c>
      <c r="H572" s="10">
        <v>0</v>
      </c>
      <c r="I572" s="10">
        <v>0</v>
      </c>
      <c r="J572" s="10">
        <v>2</v>
      </c>
      <c r="K572" s="10">
        <v>7</v>
      </c>
      <c r="L572" s="10">
        <v>16</v>
      </c>
      <c r="M572" s="10">
        <v>31</v>
      </c>
      <c r="N572" s="11">
        <f>SUM(B572:M572)</f>
        <v>116</v>
      </c>
    </row>
    <row r="573" spans="1:14" ht="13.5">
      <c r="A573" s="25" t="s">
        <v>18</v>
      </c>
      <c r="B573" s="10">
        <v>39</v>
      </c>
      <c r="C573" s="10">
        <v>44</v>
      </c>
      <c r="D573" s="10">
        <v>61</v>
      </c>
      <c r="E573" s="10">
        <v>9</v>
      </c>
      <c r="F573" s="10">
        <v>1</v>
      </c>
      <c r="G573" s="10">
        <v>3</v>
      </c>
      <c r="H573" s="10">
        <v>1</v>
      </c>
      <c r="I573" s="10">
        <v>2</v>
      </c>
      <c r="J573" s="10">
        <v>11</v>
      </c>
      <c r="K573" s="10">
        <v>20</v>
      </c>
      <c r="L573" s="10">
        <v>44</v>
      </c>
      <c r="M573" s="10">
        <v>65</v>
      </c>
      <c r="N573" s="11">
        <f>SUM(B573:M573)</f>
        <v>300</v>
      </c>
    </row>
    <row r="574" spans="1:14" ht="13.5">
      <c r="A574" s="25" t="s">
        <v>19</v>
      </c>
      <c r="B574" s="10">
        <v>45</v>
      </c>
      <c r="C574" s="10">
        <v>52</v>
      </c>
      <c r="D574" s="10">
        <v>201</v>
      </c>
      <c r="E574" s="10">
        <v>94</v>
      </c>
      <c r="F574" s="10">
        <v>25</v>
      </c>
      <c r="G574" s="10">
        <v>14</v>
      </c>
      <c r="H574" s="10">
        <v>11</v>
      </c>
      <c r="I574" s="10">
        <v>7</v>
      </c>
      <c r="J574" s="10">
        <v>16</v>
      </c>
      <c r="K574" s="10">
        <v>46</v>
      </c>
      <c r="L574" s="10">
        <v>115</v>
      </c>
      <c r="M574" s="10">
        <v>119</v>
      </c>
      <c r="N574" s="11">
        <v>746</v>
      </c>
    </row>
    <row r="575" spans="1:14" ht="13.5">
      <c r="A575" s="25" t="s">
        <v>20</v>
      </c>
      <c r="B575" s="10">
        <v>216</v>
      </c>
      <c r="C575" s="10">
        <v>336</v>
      </c>
      <c r="D575" s="10">
        <v>399</v>
      </c>
      <c r="E575" s="10">
        <v>141</v>
      </c>
      <c r="F575" s="10">
        <v>130</v>
      </c>
      <c r="G575" s="10">
        <v>100</v>
      </c>
      <c r="H575" s="10">
        <v>57</v>
      </c>
      <c r="I575" s="10">
        <v>32</v>
      </c>
      <c r="J575" s="10">
        <v>54</v>
      </c>
      <c r="K575" s="10">
        <v>265</v>
      </c>
      <c r="L575" s="10">
        <v>317</v>
      </c>
      <c r="M575" s="10">
        <v>247</v>
      </c>
      <c r="N575" s="11">
        <v>2291</v>
      </c>
    </row>
    <row r="576" spans="1:14" ht="13.5">
      <c r="A576" s="25" t="s">
        <v>21</v>
      </c>
      <c r="B576" s="10">
        <v>1357</v>
      </c>
      <c r="C576" s="10">
        <v>1225</v>
      </c>
      <c r="D576" s="10">
        <v>1017</v>
      </c>
      <c r="E576" s="10">
        <v>854</v>
      </c>
      <c r="F576" s="10">
        <v>761</v>
      </c>
      <c r="G576" s="10">
        <v>571</v>
      </c>
      <c r="H576" s="10">
        <v>533</v>
      </c>
      <c r="I576" s="10">
        <v>434</v>
      </c>
      <c r="J576" s="10">
        <v>588</v>
      </c>
      <c r="K576" s="10">
        <v>1135</v>
      </c>
      <c r="L576" s="10">
        <v>1016</v>
      </c>
      <c r="M576" s="10">
        <v>1043</v>
      </c>
      <c r="N576" s="11">
        <f>SUM(B576:M576)</f>
        <v>10534</v>
      </c>
    </row>
    <row r="577" spans="1:14" ht="13.5">
      <c r="A577" s="25" t="s">
        <v>22</v>
      </c>
      <c r="B577" s="10">
        <v>1277</v>
      </c>
      <c r="C577" s="10">
        <v>1134</v>
      </c>
      <c r="D577" s="10">
        <v>1271</v>
      </c>
      <c r="E577" s="10">
        <v>965</v>
      </c>
      <c r="F577" s="10">
        <v>693</v>
      </c>
      <c r="G577" s="10">
        <v>617</v>
      </c>
      <c r="H577" s="10">
        <v>460</v>
      </c>
      <c r="I577" s="10">
        <v>549</v>
      </c>
      <c r="J577" s="10">
        <v>601</v>
      </c>
      <c r="K577" s="10">
        <v>963</v>
      </c>
      <c r="L577" s="10">
        <v>1019</v>
      </c>
      <c r="M577" s="10">
        <v>1084</v>
      </c>
      <c r="N577" s="11">
        <v>10634</v>
      </c>
    </row>
    <row r="578" spans="1:14" ht="13.5">
      <c r="A578" s="25" t="s">
        <v>23</v>
      </c>
      <c r="B578" s="10">
        <v>747</v>
      </c>
      <c r="C578" s="10">
        <v>703</v>
      </c>
      <c r="D578" s="10">
        <v>491</v>
      </c>
      <c r="E578" s="10">
        <v>230</v>
      </c>
      <c r="F578" s="10">
        <v>364</v>
      </c>
      <c r="G578" s="10">
        <v>282</v>
      </c>
      <c r="H578" s="10">
        <v>156</v>
      </c>
      <c r="I578" s="10">
        <v>73</v>
      </c>
      <c r="J578" s="10">
        <v>76</v>
      </c>
      <c r="K578" s="10">
        <v>280</v>
      </c>
      <c r="L578" s="10">
        <v>592</v>
      </c>
      <c r="M578" s="10">
        <v>514</v>
      </c>
      <c r="N578" s="11">
        <v>4508</v>
      </c>
    </row>
    <row r="579" spans="1:14" ht="13.5">
      <c r="A579" s="25" t="s">
        <v>24</v>
      </c>
      <c r="B579" s="10">
        <v>391</v>
      </c>
      <c r="C579" s="10">
        <v>762</v>
      </c>
      <c r="D579" s="10">
        <v>660</v>
      </c>
      <c r="E579" s="10">
        <v>198</v>
      </c>
      <c r="F579" s="10">
        <v>406</v>
      </c>
      <c r="G579" s="10">
        <v>330</v>
      </c>
      <c r="H579" s="10">
        <v>150</v>
      </c>
      <c r="I579" s="10">
        <v>81</v>
      </c>
      <c r="J579" s="10">
        <v>75</v>
      </c>
      <c r="K579" s="10">
        <v>325</v>
      </c>
      <c r="L579" s="10">
        <v>436</v>
      </c>
      <c r="M579" s="10">
        <v>466</v>
      </c>
      <c r="N579" s="11">
        <v>4280</v>
      </c>
    </row>
    <row r="580" spans="1:14" ht="13.5">
      <c r="A580" s="25" t="s">
        <v>25</v>
      </c>
      <c r="B580" s="10">
        <v>361</v>
      </c>
      <c r="C580" s="10">
        <v>422</v>
      </c>
      <c r="D580" s="10">
        <v>652</v>
      </c>
      <c r="E580" s="10">
        <v>294</v>
      </c>
      <c r="F580" s="10">
        <v>245</v>
      </c>
      <c r="G580" s="10">
        <v>280</v>
      </c>
      <c r="H580" s="10">
        <v>189</v>
      </c>
      <c r="I580" s="10">
        <v>176</v>
      </c>
      <c r="J580" s="10">
        <v>159</v>
      </c>
      <c r="K580" s="10">
        <v>338</v>
      </c>
      <c r="L580" s="10">
        <v>525</v>
      </c>
      <c r="M580" s="10">
        <v>655</v>
      </c>
      <c r="N580" s="11">
        <v>4295</v>
      </c>
    </row>
    <row r="581" spans="1:14" ht="13.5">
      <c r="A581" s="25" t="s">
        <v>26</v>
      </c>
      <c r="B581" s="10">
        <v>578</v>
      </c>
      <c r="C581" s="10">
        <v>519</v>
      </c>
      <c r="D581" s="10">
        <v>510</v>
      </c>
      <c r="E581" s="10">
        <v>225</v>
      </c>
      <c r="F581" s="10">
        <v>275</v>
      </c>
      <c r="G581" s="10">
        <v>237</v>
      </c>
      <c r="H581" s="10">
        <v>178</v>
      </c>
      <c r="I581" s="10">
        <v>111</v>
      </c>
      <c r="J581" s="10">
        <v>114</v>
      </c>
      <c r="K581" s="10">
        <v>352</v>
      </c>
      <c r="L581" s="10">
        <v>607</v>
      </c>
      <c r="M581" s="10">
        <v>681</v>
      </c>
      <c r="N581" s="11">
        <v>4386</v>
      </c>
    </row>
    <row r="582" spans="1:14" ht="13.5">
      <c r="A582" s="24" t="s">
        <v>27</v>
      </c>
      <c r="B582" s="10">
        <v>625</v>
      </c>
      <c r="C582" s="10">
        <v>525</v>
      </c>
      <c r="D582" s="10">
        <v>459</v>
      </c>
      <c r="E582" s="10">
        <v>275</v>
      </c>
      <c r="F582" s="10">
        <v>253</v>
      </c>
      <c r="G582" s="10">
        <v>221</v>
      </c>
      <c r="H582" s="10">
        <v>250</v>
      </c>
      <c r="I582" s="10">
        <v>245</v>
      </c>
      <c r="J582" s="10">
        <v>224</v>
      </c>
      <c r="K582" s="10">
        <v>311</v>
      </c>
      <c r="L582" s="10">
        <v>556</v>
      </c>
      <c r="M582" s="10">
        <v>329</v>
      </c>
      <c r="N582" s="11">
        <v>4274</v>
      </c>
    </row>
    <row r="583" spans="1:14" ht="13.5">
      <c r="A583" s="24" t="s">
        <v>28</v>
      </c>
      <c r="B583" s="10">
        <v>343</v>
      </c>
      <c r="C583" s="10">
        <v>480</v>
      </c>
      <c r="D583" s="10">
        <v>653</v>
      </c>
      <c r="E583" s="10">
        <v>515</v>
      </c>
      <c r="F583" s="10">
        <v>396</v>
      </c>
      <c r="G583" s="10">
        <v>410</v>
      </c>
      <c r="H583" s="10">
        <v>348</v>
      </c>
      <c r="I583" s="10">
        <v>299</v>
      </c>
      <c r="J583" s="10">
        <v>282</v>
      </c>
      <c r="K583" s="10">
        <v>427</v>
      </c>
      <c r="L583" s="10">
        <v>417</v>
      </c>
      <c r="M583" s="10">
        <v>379</v>
      </c>
      <c r="N583" s="11">
        <v>4951</v>
      </c>
    </row>
    <row r="584" spans="1:14" ht="13.5">
      <c r="A584" s="25" t="s">
        <v>29</v>
      </c>
      <c r="B584" s="10">
        <v>443</v>
      </c>
      <c r="C584" s="10">
        <v>439</v>
      </c>
      <c r="D584" s="10">
        <v>547</v>
      </c>
      <c r="E584" s="10">
        <v>231</v>
      </c>
      <c r="F584" s="10">
        <v>452</v>
      </c>
      <c r="G584" s="10">
        <v>478</v>
      </c>
      <c r="H584" s="10">
        <v>422</v>
      </c>
      <c r="I584" s="10">
        <v>366</v>
      </c>
      <c r="J584" s="10">
        <v>343</v>
      </c>
      <c r="K584" s="10">
        <v>481</v>
      </c>
      <c r="L584" s="10">
        <v>524</v>
      </c>
      <c r="M584" s="10">
        <v>447</v>
      </c>
      <c r="N584" s="11">
        <v>5174</v>
      </c>
    </row>
    <row r="585" spans="1:14" ht="13.5">
      <c r="A585" s="25" t="s">
        <v>56</v>
      </c>
      <c r="B585" s="10">
        <v>422</v>
      </c>
      <c r="C585" s="10">
        <v>564</v>
      </c>
      <c r="D585" s="10">
        <v>678</v>
      </c>
      <c r="E585" s="10">
        <v>421</v>
      </c>
      <c r="F585" s="10">
        <v>456</v>
      </c>
      <c r="G585" s="10">
        <v>405</v>
      </c>
      <c r="H585" s="10">
        <v>465</v>
      </c>
      <c r="I585" s="10">
        <v>443</v>
      </c>
      <c r="J585" s="10">
        <v>467</v>
      </c>
      <c r="K585" s="10">
        <v>584</v>
      </c>
      <c r="L585" s="10">
        <v>631</v>
      </c>
      <c r="M585" s="10">
        <v>537</v>
      </c>
      <c r="N585" s="11">
        <v>6074</v>
      </c>
    </row>
    <row r="586" spans="1:14" ht="13.5">
      <c r="A586" s="24" t="s">
        <v>31</v>
      </c>
      <c r="B586" s="10">
        <v>505</v>
      </c>
      <c r="C586" s="10">
        <v>514</v>
      </c>
      <c r="D586" s="10">
        <v>658</v>
      </c>
      <c r="E586" s="10">
        <v>411</v>
      </c>
      <c r="F586" s="10">
        <v>459</v>
      </c>
      <c r="G586" s="10">
        <v>406</v>
      </c>
      <c r="H586" s="10">
        <v>397</v>
      </c>
      <c r="I586" s="10">
        <v>462</v>
      </c>
      <c r="J586" s="10">
        <v>392</v>
      </c>
      <c r="K586" s="10">
        <v>439</v>
      </c>
      <c r="L586" s="10">
        <v>520</v>
      </c>
      <c r="M586" s="10">
        <v>740</v>
      </c>
      <c r="N586" s="11">
        <v>5904</v>
      </c>
    </row>
    <row r="587" spans="1:14" ht="13.5">
      <c r="A587" s="24" t="s">
        <v>32</v>
      </c>
      <c r="B587" s="10">
        <v>595</v>
      </c>
      <c r="C587" s="10">
        <v>690</v>
      </c>
      <c r="D587" s="10">
        <v>561</v>
      </c>
      <c r="E587" s="10">
        <v>368</v>
      </c>
      <c r="F587" s="10">
        <v>355</v>
      </c>
      <c r="G587" s="10">
        <v>516</v>
      </c>
      <c r="H587" s="10">
        <v>391</v>
      </c>
      <c r="I587" s="10">
        <v>352</v>
      </c>
      <c r="J587" s="10">
        <v>342</v>
      </c>
      <c r="K587" s="10">
        <v>479</v>
      </c>
      <c r="L587" s="10">
        <v>552</v>
      </c>
      <c r="M587" s="10">
        <v>607</v>
      </c>
      <c r="N587" s="11">
        <v>5807</v>
      </c>
    </row>
    <row r="588" spans="1:14" ht="13.5">
      <c r="A588" s="24" t="s">
        <v>33</v>
      </c>
      <c r="B588" s="10">
        <v>577.84500000000003</v>
      </c>
      <c r="C588" s="10">
        <v>616.41600000000005</v>
      </c>
      <c r="D588" s="10">
        <v>947.87199999999996</v>
      </c>
      <c r="E588" s="10">
        <v>489.46499999999997</v>
      </c>
      <c r="F588" s="10">
        <v>453.82600000000002</v>
      </c>
      <c r="G588" s="11">
        <v>610.98800000000006</v>
      </c>
      <c r="H588" s="10">
        <v>552.31299999999999</v>
      </c>
      <c r="I588" s="10">
        <v>486.87599999999998</v>
      </c>
      <c r="J588" s="10">
        <v>484.37900000000002</v>
      </c>
      <c r="K588" s="10">
        <v>621.71400000000006</v>
      </c>
      <c r="L588" s="10">
        <v>617.43700000000001</v>
      </c>
      <c r="M588" s="10">
        <v>543.86</v>
      </c>
      <c r="N588" s="11">
        <v>7002.991</v>
      </c>
    </row>
    <row r="589" spans="1:14" ht="13.5">
      <c r="A589" s="24" t="s">
        <v>34</v>
      </c>
      <c r="B589" s="10">
        <v>611</v>
      </c>
      <c r="C589" s="10">
        <v>611</v>
      </c>
      <c r="D589" s="10">
        <v>716</v>
      </c>
      <c r="E589" s="10">
        <v>503</v>
      </c>
      <c r="F589" s="10">
        <v>482</v>
      </c>
      <c r="G589" s="11">
        <v>564</v>
      </c>
      <c r="H589" s="10">
        <v>444</v>
      </c>
      <c r="I589" s="10">
        <v>426</v>
      </c>
      <c r="J589" s="10">
        <v>442</v>
      </c>
      <c r="K589" s="10">
        <v>485</v>
      </c>
      <c r="L589" s="10">
        <v>566</v>
      </c>
      <c r="M589" s="10">
        <v>625</v>
      </c>
      <c r="N589" s="11">
        <v>6474</v>
      </c>
    </row>
    <row r="590" spans="1:14" ht="13.5">
      <c r="A590" s="24" t="s">
        <v>35</v>
      </c>
      <c r="B590" s="10">
        <v>551</v>
      </c>
      <c r="C590" s="10">
        <v>609</v>
      </c>
      <c r="D590" s="10">
        <v>879</v>
      </c>
      <c r="E590" s="10">
        <v>478</v>
      </c>
      <c r="F590" s="10">
        <v>464</v>
      </c>
      <c r="G590" s="11">
        <v>476</v>
      </c>
      <c r="H590" s="10">
        <v>379</v>
      </c>
      <c r="I590" s="10">
        <v>355</v>
      </c>
      <c r="J590" s="10">
        <v>417</v>
      </c>
      <c r="K590" s="10">
        <v>542</v>
      </c>
      <c r="L590" s="10">
        <v>623</v>
      </c>
      <c r="M590" s="10">
        <v>746</v>
      </c>
      <c r="N590" s="11">
        <v>6520</v>
      </c>
    </row>
    <row r="591" spans="1:14" ht="13.5">
      <c r="A591" s="24" t="s">
        <v>36</v>
      </c>
      <c r="B591" s="10">
        <v>782</v>
      </c>
      <c r="C591" s="10">
        <v>773</v>
      </c>
      <c r="D591" s="10">
        <v>636</v>
      </c>
      <c r="E591" s="10">
        <v>410</v>
      </c>
      <c r="F591" s="10">
        <v>518</v>
      </c>
      <c r="G591" s="11">
        <v>568</v>
      </c>
      <c r="H591" s="10">
        <v>519</v>
      </c>
      <c r="I591" s="10">
        <v>393</v>
      </c>
      <c r="J591" s="10">
        <v>408</v>
      </c>
      <c r="K591" s="10">
        <v>580</v>
      </c>
      <c r="L591" s="10">
        <v>602</v>
      </c>
      <c r="M591" s="10">
        <v>823</v>
      </c>
      <c r="N591" s="11">
        <v>7012</v>
      </c>
    </row>
    <row r="592" spans="1:14" ht="13.5">
      <c r="A592" s="24" t="s">
        <v>37</v>
      </c>
      <c r="B592" s="10">
        <v>601</v>
      </c>
      <c r="C592" s="10">
        <v>700</v>
      </c>
      <c r="D592" s="10">
        <v>589</v>
      </c>
      <c r="E592" s="10">
        <v>414</v>
      </c>
      <c r="F592" s="10">
        <v>516</v>
      </c>
      <c r="G592" s="11">
        <v>562</v>
      </c>
      <c r="H592" s="10">
        <v>415</v>
      </c>
      <c r="I592" s="10">
        <v>380</v>
      </c>
      <c r="J592" s="10">
        <v>415</v>
      </c>
      <c r="K592" s="10">
        <v>546</v>
      </c>
      <c r="L592" s="10">
        <v>901</v>
      </c>
      <c r="M592" s="10">
        <v>727</v>
      </c>
      <c r="N592" s="11">
        <v>6766</v>
      </c>
    </row>
    <row r="593" spans="1:14" ht="13.5">
      <c r="A593" s="13" t="s">
        <v>38</v>
      </c>
      <c r="B593" s="11">
        <v>593</v>
      </c>
      <c r="C593" s="11">
        <v>600</v>
      </c>
      <c r="D593" s="11">
        <v>492</v>
      </c>
      <c r="E593" s="11">
        <v>428</v>
      </c>
      <c r="F593" s="11">
        <v>516</v>
      </c>
      <c r="G593" s="11">
        <v>513</v>
      </c>
      <c r="H593" s="11">
        <v>390</v>
      </c>
      <c r="I593" s="11">
        <v>388</v>
      </c>
      <c r="J593" s="11">
        <v>421</v>
      </c>
      <c r="K593" s="11">
        <v>475</v>
      </c>
      <c r="L593" s="11">
        <v>659</v>
      </c>
      <c r="M593" s="11">
        <v>588</v>
      </c>
      <c r="N593" s="11">
        <v>6063</v>
      </c>
    </row>
    <row r="594" spans="1:14" ht="13.5">
      <c r="A594" s="13" t="s">
        <v>39</v>
      </c>
      <c r="B594" s="11">
        <v>378</v>
      </c>
      <c r="C594" s="11">
        <v>539</v>
      </c>
      <c r="D594" s="11">
        <v>503</v>
      </c>
      <c r="E594" s="11">
        <v>350</v>
      </c>
      <c r="F594" s="11">
        <v>385</v>
      </c>
      <c r="G594" s="11">
        <v>532</v>
      </c>
      <c r="H594" s="11">
        <v>437</v>
      </c>
      <c r="I594" s="11">
        <v>438</v>
      </c>
      <c r="J594" s="11">
        <v>443</v>
      </c>
      <c r="K594" s="11">
        <v>558</v>
      </c>
      <c r="L594" s="11">
        <v>544</v>
      </c>
      <c r="M594" s="11">
        <v>464</v>
      </c>
      <c r="N594" s="11">
        <v>5571</v>
      </c>
    </row>
    <row r="595" spans="1:14" ht="13.5">
      <c r="A595" s="14" t="s">
        <v>40</v>
      </c>
      <c r="B595" s="40">
        <v>392</v>
      </c>
      <c r="C595" s="40">
        <v>829</v>
      </c>
      <c r="D595" s="40">
        <v>621</v>
      </c>
      <c r="E595" s="40">
        <v>378</v>
      </c>
      <c r="F595" s="40">
        <v>433</v>
      </c>
      <c r="G595" s="40">
        <v>552</v>
      </c>
      <c r="H595" s="40">
        <v>462</v>
      </c>
      <c r="I595" s="40">
        <v>396</v>
      </c>
      <c r="J595" s="40">
        <v>413</v>
      </c>
      <c r="K595" s="40">
        <v>678</v>
      </c>
      <c r="L595" s="40">
        <v>732</v>
      </c>
      <c r="M595" s="40">
        <v>682</v>
      </c>
      <c r="N595" s="27">
        <v>6569</v>
      </c>
    </row>
    <row r="596" spans="1:14" ht="13.5">
      <c r="A596" s="14" t="s">
        <v>41</v>
      </c>
      <c r="B596" s="41">
        <v>719.87900000000002</v>
      </c>
      <c r="C596" s="41">
        <v>612.09199999999998</v>
      </c>
      <c r="D596" s="41">
        <v>395.56</v>
      </c>
      <c r="E596" s="41">
        <v>346.68599999999998</v>
      </c>
      <c r="F596" s="41">
        <v>564.04499999999996</v>
      </c>
      <c r="G596" s="41">
        <v>550.49400000000003</v>
      </c>
      <c r="H596" s="41">
        <v>438.70699999999999</v>
      </c>
      <c r="I596" s="41">
        <v>411.85300000000001</v>
      </c>
      <c r="J596" s="41">
        <v>438.49099999999999</v>
      </c>
      <c r="K596" s="41">
        <v>457.94799999999998</v>
      </c>
      <c r="L596" s="27">
        <v>607</v>
      </c>
      <c r="M596" s="27">
        <v>730</v>
      </c>
      <c r="N596" s="27">
        <v>6273</v>
      </c>
    </row>
    <row r="597" spans="1:14" ht="13.5">
      <c r="A597" s="43" t="s">
        <v>42</v>
      </c>
      <c r="B597" s="27">
        <v>753.39599999999996</v>
      </c>
      <c r="C597" s="27">
        <v>574.83699999999999</v>
      </c>
      <c r="D597" s="27">
        <v>603.67200000000003</v>
      </c>
      <c r="E597" s="27">
        <v>417.66800000000001</v>
      </c>
      <c r="F597" s="27">
        <v>489.702</v>
      </c>
      <c r="G597" s="27">
        <v>488.25700000000001</v>
      </c>
      <c r="H597" s="27">
        <v>446.65499999999997</v>
      </c>
      <c r="I597" s="27">
        <v>370.37200000000001</v>
      </c>
      <c r="J597" s="27">
        <v>406.35700000000003</v>
      </c>
      <c r="K597" s="27">
        <v>662.95100000000002</v>
      </c>
      <c r="L597" s="27">
        <v>643.65099999999995</v>
      </c>
      <c r="M597" s="27">
        <v>663.36699999999996</v>
      </c>
      <c r="N597" s="27">
        <v>6520.8850000000002</v>
      </c>
    </row>
    <row r="598" spans="1:14" ht="13.5">
      <c r="A598" s="43" t="s">
        <v>43</v>
      </c>
      <c r="B598" s="27">
        <v>507.44</v>
      </c>
      <c r="C598" s="27">
        <v>742.553</v>
      </c>
      <c r="D598" s="27">
        <v>544.50099999999998</v>
      </c>
      <c r="E598" s="27">
        <v>416.11900000000003</v>
      </c>
      <c r="F598" s="27">
        <v>538.23599999999999</v>
      </c>
      <c r="G598" s="27">
        <v>557.69500000000005</v>
      </c>
      <c r="H598" s="27">
        <v>449.16500000000002</v>
      </c>
      <c r="I598" s="27">
        <v>370.65699999999998</v>
      </c>
      <c r="J598" s="27">
        <v>442.33</v>
      </c>
      <c r="K598" s="27">
        <v>722.81200000000001</v>
      </c>
      <c r="L598" s="27">
        <v>885.65499999999997</v>
      </c>
      <c r="M598" s="27">
        <v>738.29399999999998</v>
      </c>
      <c r="N598" s="27">
        <v>6915.4570000000003</v>
      </c>
    </row>
    <row r="599" spans="1:14" ht="13.5">
      <c r="A599" s="43" t="s">
        <v>44</v>
      </c>
      <c r="B599" s="27">
        <v>646.976</v>
      </c>
      <c r="C599" s="27">
        <v>736.85</v>
      </c>
      <c r="D599" s="27">
        <v>661.53399999999999</v>
      </c>
      <c r="E599" s="27">
        <v>460.81299999999999</v>
      </c>
      <c r="F599" s="27">
        <v>609.54999999999995</v>
      </c>
      <c r="G599" s="27">
        <v>654.65</v>
      </c>
      <c r="H599" s="27">
        <v>510.04300000000001</v>
      </c>
      <c r="I599" s="27">
        <v>379.959</v>
      </c>
      <c r="J599" s="27">
        <v>406.94</v>
      </c>
      <c r="K599" s="27">
        <v>619.28099999999995</v>
      </c>
      <c r="L599" s="27">
        <v>706.78200000000004</v>
      </c>
      <c r="M599" s="27">
        <v>745.37300000000005</v>
      </c>
      <c r="N599" s="27">
        <v>7138.7510000000002</v>
      </c>
    </row>
    <row r="600" spans="1:14" ht="13.5">
      <c r="A600" s="43" t="s">
        <v>45</v>
      </c>
      <c r="B600" s="27">
        <v>397.07799999999997</v>
      </c>
      <c r="C600" s="27">
        <v>577.75199999999995</v>
      </c>
      <c r="D600" s="27">
        <v>823.09199999999998</v>
      </c>
      <c r="E600" s="27">
        <v>634.57299999999998</v>
      </c>
      <c r="F600" s="27">
        <v>661.18299999999999</v>
      </c>
      <c r="G600" s="27">
        <v>498.14</v>
      </c>
      <c r="H600" s="27">
        <v>395.209</v>
      </c>
      <c r="I600" s="27">
        <v>467.16399999999999</v>
      </c>
      <c r="J600" s="27">
        <v>453.29500000000002</v>
      </c>
      <c r="K600" s="27">
        <v>573.66300000000001</v>
      </c>
      <c r="L600" s="27">
        <v>716.45500000000004</v>
      </c>
      <c r="M600" s="27">
        <v>742.75099999999998</v>
      </c>
      <c r="N600" s="27">
        <v>6940.3549999999996</v>
      </c>
    </row>
    <row r="601" spans="1:14" ht="13.5">
      <c r="A601" s="13" t="s">
        <v>57</v>
      </c>
      <c r="B601" s="15">
        <v>431.61500000000001</v>
      </c>
      <c r="C601" s="15">
        <v>612.471</v>
      </c>
      <c r="D601" s="15">
        <v>883.17700000000002</v>
      </c>
      <c r="E601" s="15">
        <v>650.74300000000005</v>
      </c>
      <c r="F601" s="15">
        <v>739.91099999999994</v>
      </c>
      <c r="G601" s="15">
        <v>725.87699999999995</v>
      </c>
      <c r="H601" s="15">
        <v>507.79700000000003</v>
      </c>
      <c r="I601" s="15">
        <v>496.26299999999998</v>
      </c>
      <c r="J601" s="15">
        <v>471.286</v>
      </c>
      <c r="K601" s="15">
        <v>770.63400000000001</v>
      </c>
      <c r="L601" s="15">
        <v>836.46400000000006</v>
      </c>
      <c r="M601" s="15">
        <v>638.54</v>
      </c>
      <c r="N601" s="15">
        <v>7764.7780000000002</v>
      </c>
    </row>
    <row r="602" spans="1:14" ht="13.5">
      <c r="A602" s="13" t="s">
        <v>58</v>
      </c>
      <c r="B602" s="16">
        <v>564018</v>
      </c>
      <c r="C602" s="16">
        <v>1011300</v>
      </c>
      <c r="D602" s="16">
        <v>1165380</v>
      </c>
      <c r="E602" s="16">
        <v>597589</v>
      </c>
      <c r="F602" s="16">
        <v>865889</v>
      </c>
      <c r="G602" s="16">
        <v>560483</v>
      </c>
      <c r="H602" s="16">
        <v>627409</v>
      </c>
      <c r="I602" s="16">
        <v>422414</v>
      </c>
      <c r="J602" s="16">
        <v>452948</v>
      </c>
      <c r="K602" s="16">
        <v>667990</v>
      </c>
      <c r="L602" s="16">
        <v>778320</v>
      </c>
      <c r="M602" s="16">
        <v>777240</v>
      </c>
      <c r="N602" s="16">
        <v>8490980</v>
      </c>
    </row>
    <row r="603" spans="1:14" ht="13.5">
      <c r="A603" s="13" t="s">
        <v>59</v>
      </c>
      <c r="B603" s="16">
        <v>727948</v>
      </c>
      <c r="C603" s="16">
        <v>1069030</v>
      </c>
      <c r="D603" s="16">
        <v>843175</v>
      </c>
      <c r="E603" s="16">
        <v>554503</v>
      </c>
      <c r="F603" s="16">
        <v>824784</v>
      </c>
      <c r="G603" s="16">
        <v>583169</v>
      </c>
      <c r="H603" s="16">
        <v>565019</v>
      </c>
      <c r="I603" s="16">
        <v>450713</v>
      </c>
      <c r="J603" s="16">
        <v>432078</v>
      </c>
      <c r="K603" s="16">
        <v>731578</v>
      </c>
      <c r="L603" s="16">
        <v>1018789</v>
      </c>
      <c r="M603" s="16">
        <v>857091</v>
      </c>
      <c r="N603" s="16">
        <v>8657877</v>
      </c>
    </row>
    <row r="604" spans="1:14" ht="13.5">
      <c r="A604" s="13" t="s">
        <v>60</v>
      </c>
      <c r="B604" s="16">
        <v>778033</v>
      </c>
      <c r="C604" s="16">
        <v>708856</v>
      </c>
      <c r="D604" s="16">
        <v>647953</v>
      </c>
      <c r="E604" s="16">
        <v>473752</v>
      </c>
      <c r="F604" s="16">
        <v>703348</v>
      </c>
      <c r="G604" s="16">
        <v>549255</v>
      </c>
      <c r="H604" s="16">
        <v>479293</v>
      </c>
      <c r="I604" s="16">
        <v>345910</v>
      </c>
      <c r="J604" s="16">
        <v>392392</v>
      </c>
      <c r="K604" s="16">
        <v>627798</v>
      </c>
      <c r="L604" s="16">
        <v>1073762</v>
      </c>
      <c r="M604" s="16">
        <v>1411212</v>
      </c>
      <c r="N604" s="16">
        <v>8191564</v>
      </c>
    </row>
    <row r="605" spans="1:14" ht="13.5">
      <c r="A605" s="42" t="s">
        <v>83</v>
      </c>
      <c r="B605" s="18">
        <v>668356</v>
      </c>
      <c r="C605" s="18">
        <v>610105</v>
      </c>
      <c r="D605" s="18">
        <v>592194</v>
      </c>
      <c r="E605" s="18">
        <v>488955</v>
      </c>
      <c r="F605" s="18">
        <v>855414</v>
      </c>
      <c r="G605" s="18">
        <v>528176</v>
      </c>
      <c r="H605" s="18">
        <v>578105</v>
      </c>
      <c r="I605" s="18">
        <v>419608</v>
      </c>
      <c r="J605" s="18">
        <v>502115</v>
      </c>
      <c r="K605" s="18">
        <v>475620</v>
      </c>
      <c r="L605" s="18">
        <v>647005</v>
      </c>
      <c r="M605" s="18">
        <v>845058</v>
      </c>
      <c r="N605" s="18">
        <v>7210711</v>
      </c>
    </row>
    <row r="606" spans="1:14" ht="13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Ⅴ－３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2017-10-24T07:43:52Z</dcterms:created>
  <dcterms:modified xsi:type="dcterms:W3CDTF">2017-10-25T04:56:17Z</dcterms:modified>
</cp:coreProperties>
</file>