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KAWAHARA\20140401野菜需給部\平成27年版野菜統計要覧_確定版\HP用統計要覧\"/>
    </mc:Choice>
  </mc:AlternateContent>
  <bookViews>
    <workbookView xWindow="0" yWindow="0" windowWidth="15690" windowHeight="7530"/>
  </bookViews>
  <sheets>
    <sheet name="Ⅶ－７(1)" sheetId="1" r:id="rId1"/>
    <sheet name="Ⅶ－７(2)" sheetId="2" r:id="rId2"/>
    <sheet name="Ⅶ－７(3)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2" l="1"/>
  <c r="C26" i="2"/>
  <c r="AH38" i="1"/>
  <c r="AH35" i="1"/>
  <c r="AC32" i="1"/>
  <c r="AH29" i="1"/>
  <c r="AC29" i="1"/>
  <c r="AH26" i="1"/>
  <c r="AH23" i="1"/>
  <c r="AH20" i="1"/>
  <c r="AC20" i="1"/>
  <c r="AH17" i="1"/>
  <c r="AC17" i="1"/>
  <c r="AH14" i="1"/>
  <c r="AC14" i="1"/>
  <c r="AH11" i="1"/>
  <c r="AC11" i="1"/>
  <c r="AB11" i="1"/>
</calcChain>
</file>

<file path=xl/sharedStrings.xml><?xml version="1.0" encoding="utf-8"?>
<sst xmlns="http://schemas.openxmlformats.org/spreadsheetml/2006/main" count="420" uniqueCount="138">
  <si>
    <t xml:space="preserve">  Ⅶ－７　調味料の生産と消費</t>
    <phoneticPr fontId="5"/>
  </si>
  <si>
    <t>　　　(1) 調味料の消費（年間１人当たり、全国）</t>
    <rPh sb="14" eb="16">
      <t>ネンカン</t>
    </rPh>
    <phoneticPr fontId="5"/>
  </si>
  <si>
    <t>品　　目</t>
    <phoneticPr fontId="5"/>
  </si>
  <si>
    <t>項　目</t>
  </si>
  <si>
    <t>単　位</t>
  </si>
  <si>
    <t>昭和40年</t>
  </si>
  <si>
    <t>50年</t>
    <phoneticPr fontId="5"/>
  </si>
  <si>
    <t>55年</t>
  </si>
  <si>
    <t>60年</t>
  </si>
  <si>
    <t>61年</t>
  </si>
  <si>
    <t>62年</t>
  </si>
  <si>
    <t>63年</t>
  </si>
  <si>
    <t>平成元年</t>
  </si>
  <si>
    <t>平成2年</t>
    <rPh sb="0" eb="2">
      <t>ヘイセイ</t>
    </rPh>
    <rPh sb="3" eb="4">
      <t>ネン</t>
    </rPh>
    <phoneticPr fontId="5"/>
  </si>
  <si>
    <t>3年</t>
  </si>
  <si>
    <t>4年</t>
  </si>
  <si>
    <t>5年</t>
  </si>
  <si>
    <t>6年</t>
  </si>
  <si>
    <t>7年</t>
    <rPh sb="1" eb="2">
      <t>ネン</t>
    </rPh>
    <phoneticPr fontId="5"/>
  </si>
  <si>
    <t>8年</t>
    <rPh sb="1" eb="2">
      <t>ネン</t>
    </rPh>
    <phoneticPr fontId="5"/>
  </si>
  <si>
    <t>9年</t>
    <rPh sb="1" eb="2">
      <t>ネン</t>
    </rPh>
    <phoneticPr fontId="5"/>
  </si>
  <si>
    <t>10年</t>
    <phoneticPr fontId="5"/>
  </si>
  <si>
    <t>11年</t>
    <phoneticPr fontId="5"/>
  </si>
  <si>
    <t>12年</t>
    <phoneticPr fontId="5"/>
  </si>
  <si>
    <t>13年</t>
    <phoneticPr fontId="5"/>
  </si>
  <si>
    <t>14年</t>
    <phoneticPr fontId="5"/>
  </si>
  <si>
    <t>15年</t>
    <phoneticPr fontId="5"/>
  </si>
  <si>
    <t>16年</t>
  </si>
  <si>
    <t>17年</t>
    <phoneticPr fontId="5"/>
  </si>
  <si>
    <t>18年</t>
  </si>
  <si>
    <t>19年</t>
  </si>
  <si>
    <t>20年</t>
  </si>
  <si>
    <t>21年</t>
  </si>
  <si>
    <t>22年</t>
    <phoneticPr fontId="5"/>
  </si>
  <si>
    <t>23年</t>
    <rPh sb="2" eb="3">
      <t>ネン</t>
    </rPh>
    <phoneticPr fontId="5"/>
  </si>
  <si>
    <t>24年</t>
    <rPh sb="2" eb="3">
      <t>ネン</t>
    </rPh>
    <phoneticPr fontId="5"/>
  </si>
  <si>
    <t>25年</t>
    <rPh sb="2" eb="3">
      <t>ネン</t>
    </rPh>
    <phoneticPr fontId="5"/>
  </si>
  <si>
    <t>26年</t>
    <rPh sb="2" eb="3">
      <t>ネン</t>
    </rPh>
    <phoneticPr fontId="5"/>
  </si>
  <si>
    <t>27年</t>
    <rPh sb="2" eb="3">
      <t>ネン</t>
    </rPh>
    <phoneticPr fontId="5"/>
  </si>
  <si>
    <t>28年</t>
    <rPh sb="2" eb="3">
      <t>ネン</t>
    </rPh>
    <phoneticPr fontId="5"/>
  </si>
  <si>
    <t>調   味   料</t>
    <phoneticPr fontId="5"/>
  </si>
  <si>
    <t>金　額</t>
  </si>
  <si>
    <t>円</t>
  </si>
  <si>
    <t>食　　　　塩</t>
    <phoneticPr fontId="5"/>
  </si>
  <si>
    <t>数　量</t>
  </si>
  <si>
    <t>g</t>
  </si>
  <si>
    <t>単　価</t>
  </si>
  <si>
    <t>円/100g</t>
    <phoneticPr fontId="5"/>
  </si>
  <si>
    <t>し ょ う 油</t>
    <phoneticPr fontId="5"/>
  </si>
  <si>
    <t>ml</t>
  </si>
  <si>
    <t>み　　　　そ</t>
    <phoneticPr fontId="5"/>
  </si>
  <si>
    <t>砂　　　　糖</t>
    <phoneticPr fontId="5"/>
  </si>
  <si>
    <t>酢</t>
  </si>
  <si>
    <t>ソ   ー   ス</t>
    <phoneticPr fontId="5"/>
  </si>
  <si>
    <t>ケ チ ャ ッ プ</t>
    <phoneticPr fontId="5"/>
  </si>
  <si>
    <t>円/100g</t>
    <phoneticPr fontId="5"/>
  </si>
  <si>
    <t>マヨネーズ・
ドレッシング</t>
    <phoneticPr fontId="5"/>
  </si>
  <si>
    <t>-</t>
    <phoneticPr fontId="5"/>
  </si>
  <si>
    <t>マヨネーズ・
マヨネーズ風味</t>
    <rPh sb="12" eb="14">
      <t>フウミ</t>
    </rPh>
    <phoneticPr fontId="5"/>
  </si>
  <si>
    <t>-</t>
  </si>
  <si>
    <t>ドレッシング</t>
    <phoneticPr fontId="5"/>
  </si>
  <si>
    <t xml:space="preserve"> 資料：総務省「家計調査年報」</t>
    <rPh sb="4" eb="7">
      <t>ソウムショウ</t>
    </rPh>
    <phoneticPr fontId="5"/>
  </si>
  <si>
    <t>　注１：平成12年以前の数値は、農林漁家世帯を除く結果である。</t>
    <rPh sb="1" eb="2">
      <t>チュウ</t>
    </rPh>
    <rPh sb="4" eb="6">
      <t>ヘイセイ</t>
    </rPh>
    <rPh sb="8" eb="9">
      <t>ネン</t>
    </rPh>
    <rPh sb="9" eb="11">
      <t>イゼン</t>
    </rPh>
    <rPh sb="12" eb="14">
      <t>スウチ</t>
    </rPh>
    <rPh sb="16" eb="17">
      <t>ノウ</t>
    </rPh>
    <rPh sb="17" eb="18">
      <t>リン</t>
    </rPh>
    <rPh sb="18" eb="20">
      <t>ギョカ</t>
    </rPh>
    <rPh sb="20" eb="22">
      <t>セタイ</t>
    </rPh>
    <rPh sb="23" eb="24">
      <t>ノゾ</t>
    </rPh>
    <rPh sb="25" eb="27">
      <t>ケッカ</t>
    </rPh>
    <phoneticPr fontId="5"/>
  </si>
  <si>
    <t>　　　(2) 主要調味料の生産量の推移</t>
    <phoneticPr fontId="5"/>
  </si>
  <si>
    <t>うま味調味料</t>
  </si>
  <si>
    <t>カレー類</t>
    <rPh sb="3" eb="4">
      <t>ルイ</t>
    </rPh>
    <phoneticPr fontId="5"/>
  </si>
  <si>
    <t>調理済みカレー</t>
    <rPh sb="0" eb="2">
      <t>チョウリ</t>
    </rPh>
    <rPh sb="2" eb="3">
      <t>ズ</t>
    </rPh>
    <phoneticPr fontId="5"/>
  </si>
  <si>
    <t>ソース類</t>
  </si>
  <si>
    <t>食酢類</t>
  </si>
  <si>
    <t>ﾄﾞﾚｯｼﾝｸﾞ類</t>
  </si>
  <si>
    <t>スープ類</t>
  </si>
  <si>
    <t>(トン)</t>
    <phoneticPr fontId="5"/>
  </si>
  <si>
    <t>(kℓ)</t>
    <phoneticPr fontId="5"/>
  </si>
  <si>
    <t>昭和40年</t>
    <rPh sb="4" eb="5">
      <t>ネン</t>
    </rPh>
    <phoneticPr fontId="5"/>
  </si>
  <si>
    <t>　　　50年</t>
    <phoneticPr fontId="5"/>
  </si>
  <si>
    <t xml:space="preserve">- </t>
    <phoneticPr fontId="5"/>
  </si>
  <si>
    <t>　　  55年</t>
    <phoneticPr fontId="5"/>
  </si>
  <si>
    <t>　　  60年</t>
    <phoneticPr fontId="5"/>
  </si>
  <si>
    <t>　　  61年</t>
  </si>
  <si>
    <t xml:space="preserve"> </t>
    <phoneticPr fontId="5"/>
  </si>
  <si>
    <t>　　  62年</t>
  </si>
  <si>
    <t>　　  63年</t>
  </si>
  <si>
    <t xml:space="preserve">  平成元年</t>
    <phoneticPr fontId="5"/>
  </si>
  <si>
    <t>　平成２年</t>
    <rPh sb="1" eb="3">
      <t>ヘイセイ</t>
    </rPh>
    <phoneticPr fontId="5"/>
  </si>
  <si>
    <t>　　　３年</t>
  </si>
  <si>
    <t>　　　４年</t>
  </si>
  <si>
    <t>　　　５年</t>
  </si>
  <si>
    <t>　　　６年</t>
  </si>
  <si>
    <t>　　　７年</t>
    <phoneticPr fontId="5"/>
  </si>
  <si>
    <t>　　　８年</t>
    <phoneticPr fontId="5"/>
  </si>
  <si>
    <t>　　　９年</t>
    <phoneticPr fontId="5"/>
  </si>
  <si>
    <t>　　　10年</t>
    <phoneticPr fontId="5"/>
  </si>
  <si>
    <t>　　　11年</t>
    <phoneticPr fontId="5"/>
  </si>
  <si>
    <t>　　　12年</t>
    <phoneticPr fontId="5"/>
  </si>
  <si>
    <t>　　　13年</t>
    <phoneticPr fontId="5"/>
  </si>
  <si>
    <t>　　　14年</t>
    <phoneticPr fontId="5"/>
  </si>
  <si>
    <t>　　　15年</t>
  </si>
  <si>
    <t>　　　16年</t>
  </si>
  <si>
    <t>　　　17年</t>
    <phoneticPr fontId="5"/>
  </si>
  <si>
    <t>　　　18年</t>
  </si>
  <si>
    <t>　　　19年</t>
  </si>
  <si>
    <t>　　　20年</t>
  </si>
  <si>
    <t>　　　21年</t>
    <rPh sb="5" eb="6">
      <t>ネン</t>
    </rPh>
    <phoneticPr fontId="5"/>
  </si>
  <si>
    <t>　　　22年</t>
    <rPh sb="5" eb="6">
      <t>ネン</t>
    </rPh>
    <phoneticPr fontId="5"/>
  </si>
  <si>
    <t>　　　23年</t>
    <rPh sb="5" eb="6">
      <t>ネン</t>
    </rPh>
    <phoneticPr fontId="5"/>
  </si>
  <si>
    <t>　　　24年</t>
    <rPh sb="5" eb="6">
      <t>ネン</t>
    </rPh>
    <phoneticPr fontId="5"/>
  </si>
  <si>
    <t>　　　25年</t>
    <rPh sb="5" eb="6">
      <t>ネン</t>
    </rPh>
    <phoneticPr fontId="5"/>
  </si>
  <si>
    <t>資料：農林水産省総合食料局食品産業振興課調べ</t>
    <rPh sb="8" eb="10">
      <t>ソウゴウ</t>
    </rPh>
    <rPh sb="10" eb="12">
      <t>ショクリョウ</t>
    </rPh>
    <rPh sb="13" eb="15">
      <t>ショクヒン</t>
    </rPh>
    <rPh sb="15" eb="17">
      <t>サンギョウ</t>
    </rPh>
    <rPh sb="17" eb="19">
      <t>シンコウ</t>
    </rPh>
    <rPh sb="19" eb="20">
      <t>カ</t>
    </rPh>
    <rPh sb="20" eb="21">
      <t>シラ</t>
    </rPh>
    <phoneticPr fontId="5"/>
  </si>
  <si>
    <t xml:space="preserve"> 注１：うま味調味料とドレッシング類は歴年、その他は会計年度。</t>
    <rPh sb="26" eb="28">
      <t>カイケイ</t>
    </rPh>
    <phoneticPr fontId="5"/>
  </si>
  <si>
    <t xml:space="preserve"> 注２：スープ類は平成６年度から調査対象企業を大幅に増やした。</t>
    <rPh sb="23" eb="25">
      <t>オオハバ</t>
    </rPh>
    <rPh sb="26" eb="27">
      <t>フ</t>
    </rPh>
    <phoneticPr fontId="5"/>
  </si>
  <si>
    <t xml:space="preserve"> 注３：カレー類及び調理済みカレーは平成７年度から調査対象企業を見直し。</t>
    <rPh sb="7" eb="8">
      <t>ルイ</t>
    </rPh>
    <rPh sb="8" eb="9">
      <t>オヨ</t>
    </rPh>
    <rPh sb="10" eb="12">
      <t>チョウリ</t>
    </rPh>
    <rPh sb="12" eb="13">
      <t>ズ</t>
    </rPh>
    <rPh sb="18" eb="20">
      <t>ヘイセイ</t>
    </rPh>
    <rPh sb="21" eb="23">
      <t>ネンド</t>
    </rPh>
    <rPh sb="25" eb="27">
      <t>チョウサ</t>
    </rPh>
    <rPh sb="27" eb="29">
      <t>タイショウ</t>
    </rPh>
    <rPh sb="29" eb="31">
      <t>キギョウ</t>
    </rPh>
    <rPh sb="32" eb="34">
      <t>ミナオ</t>
    </rPh>
    <phoneticPr fontId="5"/>
  </si>
  <si>
    <t>　　　(3)マヨネーズ、ドレッシング、トマトケチャップ、野菜つけものの生産量の推移</t>
    <rPh sb="28" eb="30">
      <t>ヤサイ</t>
    </rPh>
    <rPh sb="35" eb="37">
      <t>セイサン</t>
    </rPh>
    <rPh sb="37" eb="38">
      <t>リョウ</t>
    </rPh>
    <phoneticPr fontId="5"/>
  </si>
  <si>
    <t>（単位：千トン）</t>
    <rPh sb="1" eb="3">
      <t>タンイ</t>
    </rPh>
    <rPh sb="4" eb="5">
      <t>セン</t>
    </rPh>
    <phoneticPr fontId="11"/>
  </si>
  <si>
    <t>マヨネーズ</t>
    <phoneticPr fontId="11"/>
  </si>
  <si>
    <t>その他半固体状ドレッシング</t>
    <rPh sb="2" eb="3">
      <t>タ</t>
    </rPh>
    <rPh sb="3" eb="4">
      <t>ハン</t>
    </rPh>
    <rPh sb="4" eb="6">
      <t>コタイ</t>
    </rPh>
    <rPh sb="6" eb="7">
      <t>ジョウ</t>
    </rPh>
    <phoneticPr fontId="11"/>
  </si>
  <si>
    <t>液状ドレッシング</t>
    <rPh sb="0" eb="2">
      <t>エキジョウ</t>
    </rPh>
    <phoneticPr fontId="11"/>
  </si>
  <si>
    <t>ドレッシングタイプ調味料</t>
    <rPh sb="9" eb="12">
      <t>チョウミリョウ</t>
    </rPh>
    <phoneticPr fontId="11"/>
  </si>
  <si>
    <t>トマトケチャップ</t>
    <phoneticPr fontId="5"/>
  </si>
  <si>
    <t>野菜つけもの</t>
    <rPh sb="0" eb="2">
      <t>ヤサイ</t>
    </rPh>
    <phoneticPr fontId="11"/>
  </si>
  <si>
    <t xml:space="preserve">  平成１８年</t>
    <phoneticPr fontId="5"/>
  </si>
  <si>
    <t>１９年</t>
    <rPh sb="2" eb="3">
      <t>ネン</t>
    </rPh>
    <phoneticPr fontId="11"/>
  </si>
  <si>
    <t>２０年</t>
    <rPh sb="2" eb="3">
      <t>ネン</t>
    </rPh>
    <phoneticPr fontId="11"/>
  </si>
  <si>
    <t>２１年</t>
    <rPh sb="2" eb="3">
      <t>ネン</t>
    </rPh>
    <phoneticPr fontId="11"/>
  </si>
  <si>
    <t>２２年</t>
    <rPh sb="2" eb="3">
      <t>ネン</t>
    </rPh>
    <phoneticPr fontId="11"/>
  </si>
  <si>
    <t>２３年</t>
    <rPh sb="2" eb="3">
      <t>ネン</t>
    </rPh>
    <phoneticPr fontId="11"/>
  </si>
  <si>
    <t>２４年</t>
    <rPh sb="2" eb="3">
      <t>ネン</t>
    </rPh>
    <phoneticPr fontId="11"/>
  </si>
  <si>
    <t>２５年</t>
    <rPh sb="2" eb="3">
      <t>ネン</t>
    </rPh>
    <phoneticPr fontId="11"/>
  </si>
  <si>
    <t>２６年</t>
    <rPh sb="2" eb="3">
      <t>ネン</t>
    </rPh>
    <phoneticPr fontId="11"/>
  </si>
  <si>
    <t>２７年</t>
    <rPh sb="2" eb="3">
      <t>ネン</t>
    </rPh>
    <phoneticPr fontId="11"/>
  </si>
  <si>
    <t>２８年</t>
    <rPh sb="2" eb="3">
      <t>ネン</t>
    </rPh>
    <phoneticPr fontId="11"/>
  </si>
  <si>
    <t>‐</t>
    <phoneticPr fontId="11"/>
  </si>
  <si>
    <t>資料：農林水産省「食料需給表」</t>
    <rPh sb="9" eb="11">
      <t>ショクリョウ</t>
    </rPh>
    <rPh sb="11" eb="13">
      <t>ジュキュウ</t>
    </rPh>
    <rPh sb="13" eb="14">
      <t>ヒョウ</t>
    </rPh>
    <phoneticPr fontId="11"/>
  </si>
  <si>
    <t>　　　マヨネーズ、　ドレッシングについては、全国マヨネーズ・ドレッシング類協会調べ</t>
    <rPh sb="22" eb="24">
      <t>ゼンコク</t>
    </rPh>
    <rPh sb="36" eb="37">
      <t>ルイ</t>
    </rPh>
    <rPh sb="37" eb="39">
      <t>キョウカイ</t>
    </rPh>
    <rPh sb="39" eb="40">
      <t>シラ</t>
    </rPh>
    <phoneticPr fontId="11"/>
  </si>
  <si>
    <t xml:space="preserve"> 注１：その他半固体状ドレッシングは、サラダクリーミードレッシング、その他半固体状ドレッシングの計である。</t>
    <rPh sb="1" eb="2">
      <t>チュウ</t>
    </rPh>
    <rPh sb="6" eb="7">
      <t>タ</t>
    </rPh>
    <rPh sb="7" eb="8">
      <t>ハン</t>
    </rPh>
    <rPh sb="8" eb="10">
      <t>コタイ</t>
    </rPh>
    <rPh sb="10" eb="11">
      <t>ジョウ</t>
    </rPh>
    <rPh sb="36" eb="37">
      <t>タ</t>
    </rPh>
    <rPh sb="37" eb="38">
      <t>ハン</t>
    </rPh>
    <rPh sb="38" eb="40">
      <t>コタイ</t>
    </rPh>
    <rPh sb="40" eb="41">
      <t>ジョウ</t>
    </rPh>
    <rPh sb="48" eb="49">
      <t>ケイ</t>
    </rPh>
    <phoneticPr fontId="11"/>
  </si>
  <si>
    <t xml:space="preserve"> 注２：液状ドレッシングは、乳化液状ドレッシング、分離液状ドレッシングの計である。</t>
    <rPh sb="1" eb="2">
      <t>チュウ</t>
    </rPh>
    <rPh sb="4" eb="6">
      <t>エキジョウ</t>
    </rPh>
    <rPh sb="14" eb="16">
      <t>ニュウカ</t>
    </rPh>
    <rPh sb="16" eb="18">
      <t>エキジョウ</t>
    </rPh>
    <rPh sb="25" eb="27">
      <t>ブンリ</t>
    </rPh>
    <rPh sb="27" eb="29">
      <t>エキジョウ</t>
    </rPh>
    <rPh sb="36" eb="37">
      <t>ケイ</t>
    </rPh>
    <phoneticPr fontId="11"/>
  </si>
  <si>
    <t xml:space="preserve"> 注３：ドレッシングタイプ調味料は、ノンオイルドレッシングである。</t>
    <rPh sb="1" eb="2">
      <t>チュウ</t>
    </rPh>
    <rPh sb="13" eb="16">
      <t>チョウミリョウ</t>
    </rPh>
    <phoneticPr fontId="11"/>
  </si>
  <si>
    <t>,</t>
    <phoneticPr fontId="3"/>
  </si>
  <si>
    <t>　注２：「マヨネーズ・ドレッシング」は、平成22年以降、「マヨネーズ・マヨネーズ風味」と「ドレッシング」に分割された。</t>
    <rPh sb="1" eb="2">
      <t>チュウ</t>
    </rPh>
    <rPh sb="20" eb="22">
      <t>ヘイセイ</t>
    </rPh>
    <rPh sb="24" eb="25">
      <t>ネン</t>
    </rPh>
    <rPh sb="25" eb="27">
      <t>イコウ</t>
    </rPh>
    <rPh sb="40" eb="42">
      <t>フウミ</t>
    </rPh>
    <rPh sb="53" eb="55">
      <t>ブンカツ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</si>
</sst>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6" fillId="0" borderId="0"/>
    <xf numFmtId="38" fontId="7" fillId="0" borderId="0" applyFont="0" applyFill="0" applyBorder="0" applyAlignment="0" applyProtection="0"/>
  </cellStyleXfs>
  <cellXfs count="86">
    <xf numFmtId="0" fontId="0" fillId="0" borderId="0" xfId="0">
      <alignment vertical="center"/>
    </xf>
    <xf numFmtId="0" fontId="2" fillId="0" borderId="0" xfId="1" applyFont="1" applyFill="1" applyAlignment="1">
      <alignment vertical="center"/>
    </xf>
    <xf numFmtId="0" fontId="4" fillId="0" borderId="0" xfId="1" applyFont="1" applyFill="1" applyAlignment="1" applyProtection="1">
      <alignment horizontal="left" vertical="center"/>
    </xf>
    <xf numFmtId="0" fontId="2" fillId="0" borderId="0" xfId="1" applyFont="1" applyFill="1" applyAlignment="1" applyProtection="1">
      <alignment horizontal="left" vertical="center"/>
    </xf>
    <xf numFmtId="0" fontId="2" fillId="0" borderId="1" xfId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2" xfId="2" applyFont="1" applyFill="1" applyBorder="1" applyAlignment="1" applyProtection="1">
      <alignment horizontal="center" vertical="center"/>
    </xf>
    <xf numFmtId="0" fontId="2" fillId="0" borderId="3" xfId="2" applyFont="1" applyFill="1" applyBorder="1" applyAlignment="1" applyProtection="1">
      <alignment horizontal="center" vertical="center"/>
    </xf>
    <xf numFmtId="0" fontId="2" fillId="2" borderId="3" xfId="2" applyFont="1" applyFill="1" applyBorder="1" applyAlignment="1" applyProtection="1">
      <alignment horizontal="center" vertical="center"/>
    </xf>
    <xf numFmtId="0" fontId="2" fillId="0" borderId="4" xfId="2" applyFont="1" applyFill="1" applyBorder="1" applyAlignment="1">
      <alignment horizontal="center" vertical="center"/>
    </xf>
    <xf numFmtId="0" fontId="2" fillId="0" borderId="4" xfId="2" applyFont="1" applyFill="1" applyBorder="1" applyAlignment="1">
      <alignment vertical="center"/>
    </xf>
    <xf numFmtId="0" fontId="2" fillId="0" borderId="5" xfId="2" applyFont="1" applyFill="1" applyBorder="1" applyAlignment="1">
      <alignment vertical="center"/>
    </xf>
    <xf numFmtId="0" fontId="2" fillId="0" borderId="6" xfId="2" applyFont="1" applyFill="1" applyBorder="1" applyAlignment="1">
      <alignment vertical="center"/>
    </xf>
    <xf numFmtId="0" fontId="2" fillId="2" borderId="6" xfId="2" applyFont="1" applyFill="1" applyBorder="1" applyAlignment="1">
      <alignment vertical="center"/>
    </xf>
    <xf numFmtId="0" fontId="2" fillId="0" borderId="4" xfId="2" applyFont="1" applyFill="1" applyBorder="1" applyAlignment="1" applyProtection="1">
      <alignment horizontal="center" vertical="center"/>
    </xf>
    <xf numFmtId="37" fontId="2" fillId="0" borderId="4" xfId="2" applyNumberFormat="1" applyFont="1" applyFill="1" applyBorder="1" applyAlignment="1" applyProtection="1">
      <alignment vertical="center"/>
    </xf>
    <xf numFmtId="37" fontId="2" fillId="0" borderId="5" xfId="2" applyNumberFormat="1" applyFont="1" applyFill="1" applyBorder="1" applyAlignment="1" applyProtection="1">
      <alignment vertical="center"/>
    </xf>
    <xf numFmtId="37" fontId="2" fillId="2" borderId="5" xfId="2" applyNumberFormat="1" applyFont="1" applyFill="1" applyBorder="1" applyAlignment="1" applyProtection="1">
      <alignment vertical="center"/>
    </xf>
    <xf numFmtId="0" fontId="2" fillId="0" borderId="2" xfId="2" applyFont="1" applyFill="1" applyBorder="1" applyAlignment="1">
      <alignment horizontal="center" vertical="center"/>
    </xf>
    <xf numFmtId="0" fontId="2" fillId="0" borderId="2" xfId="2" applyFont="1" applyFill="1" applyBorder="1" applyAlignment="1">
      <alignment vertical="center"/>
    </xf>
    <xf numFmtId="0" fontId="2" fillId="0" borderId="7" xfId="2" applyFont="1" applyFill="1" applyBorder="1" applyAlignment="1">
      <alignment vertical="center"/>
    </xf>
    <xf numFmtId="37" fontId="2" fillId="0" borderId="7" xfId="2" applyNumberFormat="1" applyFont="1" applyFill="1" applyBorder="1" applyAlignment="1" applyProtection="1">
      <alignment vertical="center"/>
    </xf>
    <xf numFmtId="37" fontId="2" fillId="2" borderId="7" xfId="2" applyNumberFormat="1" applyFont="1" applyFill="1" applyBorder="1" applyAlignment="1" applyProtection="1">
      <alignment vertical="center"/>
    </xf>
    <xf numFmtId="38" fontId="0" fillId="2" borderId="5" xfId="3" applyFont="1" applyFill="1" applyBorder="1" applyAlignment="1">
      <alignment horizontal="right"/>
    </xf>
    <xf numFmtId="39" fontId="2" fillId="0" borderId="2" xfId="2" applyNumberFormat="1" applyFont="1" applyFill="1" applyBorder="1" applyAlignment="1" applyProtection="1">
      <alignment vertical="center"/>
    </xf>
    <xf numFmtId="39" fontId="2" fillId="0" borderId="7" xfId="2" applyNumberFormat="1" applyFont="1" applyFill="1" applyBorder="1" applyAlignment="1" applyProtection="1">
      <alignment vertical="center"/>
    </xf>
    <xf numFmtId="39" fontId="2" fillId="0" borderId="5" xfId="2" applyNumberFormat="1" applyFont="1" applyFill="1" applyBorder="1" applyAlignment="1" applyProtection="1">
      <alignment vertical="center"/>
    </xf>
    <xf numFmtId="39" fontId="2" fillId="2" borderId="7" xfId="2" applyNumberFormat="1" applyFont="1" applyFill="1" applyBorder="1" applyAlignment="1" applyProtection="1">
      <alignment vertical="center"/>
    </xf>
    <xf numFmtId="37" fontId="2" fillId="0" borderId="6" xfId="2" applyNumberFormat="1" applyFont="1" applyFill="1" applyBorder="1" applyAlignment="1" applyProtection="1">
      <alignment vertical="center"/>
    </xf>
    <xf numFmtId="40" fontId="2" fillId="0" borderId="5" xfId="3" applyNumberFormat="1" applyFont="1" applyFill="1" applyBorder="1" applyAlignment="1" applyProtection="1">
      <alignment vertical="center"/>
    </xf>
    <xf numFmtId="38" fontId="7" fillId="2" borderId="6" xfId="3" applyFont="1" applyFill="1" applyBorder="1" applyAlignment="1">
      <alignment horizontal="right"/>
    </xf>
    <xf numFmtId="38" fontId="7" fillId="2" borderId="5" xfId="3" applyFont="1" applyFill="1" applyBorder="1" applyAlignment="1">
      <alignment horizontal="right"/>
    </xf>
    <xf numFmtId="37" fontId="2" fillId="0" borderId="6" xfId="2" applyNumberFormat="1" applyFont="1" applyFill="1" applyBorder="1" applyAlignment="1" applyProtection="1">
      <alignment horizontal="right" vertical="center"/>
    </xf>
    <xf numFmtId="37" fontId="2" fillId="2" borderId="6" xfId="2" applyNumberFormat="1" applyFont="1" applyFill="1" applyBorder="1" applyAlignment="1" applyProtection="1">
      <alignment horizontal="right" vertical="center"/>
    </xf>
    <xf numFmtId="37" fontId="2" fillId="0" borderId="5" xfId="2" applyNumberFormat="1" applyFont="1" applyFill="1" applyBorder="1" applyAlignment="1" applyProtection="1">
      <alignment horizontal="right" vertical="center"/>
    </xf>
    <xf numFmtId="37" fontId="2" fillId="2" borderId="5" xfId="2" applyNumberFormat="1" applyFont="1" applyFill="1" applyBorder="1" applyAlignment="1" applyProtection="1">
      <alignment horizontal="right" vertical="center"/>
    </xf>
    <xf numFmtId="39" fontId="2" fillId="0" borderId="7" xfId="2" applyNumberFormat="1" applyFont="1" applyFill="1" applyBorder="1" applyAlignment="1" applyProtection="1">
      <alignment horizontal="right" vertical="center"/>
    </xf>
    <xf numFmtId="39" fontId="2" fillId="2" borderId="7" xfId="2" applyNumberFormat="1" applyFont="1" applyFill="1" applyBorder="1" applyAlignment="1" applyProtection="1">
      <alignment horizontal="right" vertical="center"/>
    </xf>
    <xf numFmtId="37" fontId="2" fillId="0" borderId="4" xfId="2" applyNumberFormat="1" applyFont="1" applyFill="1" applyBorder="1" applyAlignment="1" applyProtection="1">
      <alignment horizontal="right" vertical="center"/>
    </xf>
    <xf numFmtId="37" fontId="2" fillId="0" borderId="5" xfId="2" applyNumberFormat="1" applyFont="1" applyFill="1" applyBorder="1" applyAlignment="1" applyProtection="1">
      <alignment horizontal="center" vertical="center"/>
    </xf>
    <xf numFmtId="37" fontId="2" fillId="0" borderId="6" xfId="2" applyNumberFormat="1" applyFont="1" applyFill="1" applyBorder="1" applyAlignment="1" applyProtection="1">
      <alignment horizontal="center" vertical="center"/>
    </xf>
    <xf numFmtId="39" fontId="2" fillId="0" borderId="2" xfId="2" applyNumberFormat="1" applyFont="1" applyFill="1" applyBorder="1" applyAlignment="1" applyProtection="1">
      <alignment horizontal="right" vertical="center"/>
    </xf>
    <xf numFmtId="39" fontId="2" fillId="0" borderId="7" xfId="2" applyNumberFormat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left" vertical="center"/>
    </xf>
    <xf numFmtId="0" fontId="8" fillId="0" borderId="0" xfId="1" applyFont="1" applyFill="1"/>
    <xf numFmtId="0" fontId="8" fillId="0" borderId="1" xfId="1" applyFont="1" applyFill="1" applyBorder="1"/>
    <xf numFmtId="0" fontId="9" fillId="0" borderId="4" xfId="2" applyFont="1" applyFill="1" applyBorder="1"/>
    <xf numFmtId="0" fontId="2" fillId="0" borderId="6" xfId="2" applyFont="1" applyFill="1" applyBorder="1" applyAlignment="1" applyProtection="1">
      <alignment horizontal="center" vertical="center"/>
    </xf>
    <xf numFmtId="0" fontId="9" fillId="0" borderId="2" xfId="2" applyFont="1" applyFill="1" applyBorder="1"/>
    <xf numFmtId="0" fontId="9" fillId="0" borderId="2" xfId="2" applyFont="1" applyFill="1" applyBorder="1" applyAlignment="1" applyProtection="1">
      <alignment horizontal="center" vertical="center"/>
    </xf>
    <xf numFmtId="0" fontId="9" fillId="0" borderId="7" xfId="2" applyFont="1" applyFill="1" applyBorder="1" applyAlignment="1" applyProtection="1">
      <alignment horizontal="center" vertical="center"/>
    </xf>
    <xf numFmtId="37" fontId="7" fillId="0" borderId="2" xfId="2" applyNumberFormat="1" applyFont="1" applyFill="1" applyBorder="1" applyAlignment="1" applyProtection="1">
      <alignment vertical="center"/>
    </xf>
    <xf numFmtId="37" fontId="7" fillId="0" borderId="2" xfId="2" quotePrefix="1" applyNumberFormat="1" applyFont="1" applyFill="1" applyBorder="1" applyAlignment="1" applyProtection="1">
      <alignment horizontal="right" vertical="center"/>
    </xf>
    <xf numFmtId="37" fontId="7" fillId="0" borderId="7" xfId="2" quotePrefix="1" applyNumberFormat="1" applyFont="1" applyFill="1" applyBorder="1" applyAlignment="1" applyProtection="1">
      <alignment horizontal="right" vertical="center"/>
    </xf>
    <xf numFmtId="0" fontId="2" fillId="0" borderId="2" xfId="2" applyFont="1" applyFill="1" applyBorder="1" applyAlignment="1" applyProtection="1">
      <alignment horizontal="left" vertical="center"/>
    </xf>
    <xf numFmtId="37" fontId="7" fillId="0" borderId="7" xfId="2" applyNumberFormat="1" applyFont="1" applyFill="1" applyBorder="1" applyAlignment="1" applyProtection="1">
      <alignment vertical="center"/>
    </xf>
    <xf numFmtId="37" fontId="7" fillId="0" borderId="2" xfId="2" applyNumberFormat="1" applyFont="1" applyFill="1" applyBorder="1" applyAlignment="1" applyProtection="1">
      <alignment horizontal="right" vertical="center"/>
    </xf>
    <xf numFmtId="37" fontId="7" fillId="0" borderId="3" xfId="2" applyNumberFormat="1" applyFont="1" applyFill="1" applyBorder="1" applyAlignment="1" applyProtection="1">
      <alignment horizontal="right" vertical="center"/>
    </xf>
    <xf numFmtId="37" fontId="7" fillId="0" borderId="7" xfId="2" applyNumberFormat="1" applyFont="1" applyFill="1" applyBorder="1" applyAlignment="1" applyProtection="1">
      <alignment horizontal="right" vertical="center"/>
    </xf>
    <xf numFmtId="0" fontId="10" fillId="0" borderId="0" xfId="1" applyFont="1" applyFill="1"/>
    <xf numFmtId="0" fontId="9" fillId="0" borderId="0" xfId="1" applyFont="1" applyFill="1"/>
    <xf numFmtId="37" fontId="10" fillId="0" borderId="0" xfId="1" applyNumberFormat="1" applyFont="1" applyFill="1" applyProtection="1"/>
    <xf numFmtId="37" fontId="9" fillId="0" borderId="0" xfId="1" applyNumberFormat="1" applyFont="1" applyFill="1" applyProtection="1"/>
    <xf numFmtId="37" fontId="8" fillId="0" borderId="0" xfId="1" applyNumberFormat="1" applyFont="1" applyFill="1" applyProtection="1"/>
    <xf numFmtId="0" fontId="2" fillId="2" borderId="0" xfId="1" applyFont="1" applyFill="1" applyAlignment="1" applyProtection="1">
      <alignment horizontal="left" vertical="center"/>
    </xf>
    <xf numFmtId="0" fontId="8" fillId="2" borderId="0" xfId="1" applyFont="1" applyFill="1"/>
    <xf numFmtId="0" fontId="2" fillId="2" borderId="0" xfId="1" applyFont="1" applyFill="1" applyAlignment="1">
      <alignment horizontal="right"/>
    </xf>
    <xf numFmtId="0" fontId="9" fillId="2" borderId="8" xfId="2" applyFont="1" applyFill="1" applyBorder="1"/>
    <xf numFmtId="0" fontId="2" fillId="2" borderId="3" xfId="2" applyFont="1" applyFill="1" applyBorder="1" applyAlignment="1" applyProtection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2" xfId="2" applyFont="1" applyFill="1" applyBorder="1" applyAlignment="1" applyProtection="1">
      <alignment horizontal="left" vertical="center"/>
    </xf>
    <xf numFmtId="3" fontId="7" fillId="2" borderId="3" xfId="2" applyNumberFormat="1" applyFont="1" applyFill="1" applyBorder="1" applyAlignment="1" applyProtection="1">
      <alignment vertical="center"/>
    </xf>
    <xf numFmtId="3" fontId="7" fillId="2" borderId="3" xfId="2" applyNumberFormat="1" applyFont="1" applyFill="1" applyBorder="1" applyAlignment="1">
      <alignment vertical="center"/>
    </xf>
    <xf numFmtId="3" fontId="7" fillId="2" borderId="3" xfId="1" applyNumberFormat="1" applyFont="1" applyFill="1" applyBorder="1" applyAlignment="1">
      <alignment vertical="center"/>
    </xf>
    <xf numFmtId="0" fontId="2" fillId="2" borderId="2" xfId="2" applyFont="1" applyFill="1" applyBorder="1" applyAlignment="1" applyProtection="1">
      <alignment horizontal="center" vertical="center"/>
    </xf>
    <xf numFmtId="3" fontId="7" fillId="2" borderId="3" xfId="2" applyNumberFormat="1" applyFont="1" applyFill="1" applyBorder="1" applyAlignment="1" applyProtection="1">
      <alignment horizontal="right" vertical="center"/>
    </xf>
    <xf numFmtId="3" fontId="12" fillId="2" borderId="3" xfId="2" applyNumberFormat="1" applyFont="1" applyFill="1" applyBorder="1" applyAlignment="1" applyProtection="1">
      <alignment horizontal="right" vertical="center"/>
    </xf>
    <xf numFmtId="0" fontId="9" fillId="2" borderId="0" xfId="1" applyFont="1" applyFill="1"/>
    <xf numFmtId="0" fontId="2" fillId="0" borderId="6" xfId="2" applyFont="1" applyFill="1" applyBorder="1" applyAlignment="1" applyProtection="1">
      <alignment horizontal="center" vertical="center" wrapText="1"/>
    </xf>
    <xf numFmtId="0" fontId="2" fillId="0" borderId="5" xfId="2" applyFont="1" applyFill="1" applyBorder="1" applyAlignment="1" applyProtection="1">
      <alignment horizontal="center" vertical="center" wrapText="1"/>
    </xf>
    <xf numFmtId="0" fontId="2" fillId="0" borderId="7" xfId="2" applyFont="1" applyFill="1" applyBorder="1" applyAlignment="1" applyProtection="1">
      <alignment horizontal="center" vertical="center" wrapText="1"/>
    </xf>
    <xf numFmtId="0" fontId="2" fillId="0" borderId="0" xfId="1" applyFont="1" applyFill="1" applyAlignment="1" applyProtection="1">
      <alignment horizontal="left"/>
    </xf>
    <xf numFmtId="0" fontId="2" fillId="0" borderId="0" xfId="1" applyFont="1" applyFill="1"/>
    <xf numFmtId="0" fontId="2" fillId="2" borderId="9" xfId="1" applyFont="1" applyFill="1" applyBorder="1" applyAlignment="1">
      <alignment horizontal="left"/>
    </xf>
    <xf numFmtId="0" fontId="2" fillId="2" borderId="0" xfId="1" applyFont="1" applyFill="1" applyBorder="1" applyAlignment="1">
      <alignment horizontal="left"/>
    </xf>
    <xf numFmtId="0" fontId="2" fillId="2" borderId="0" xfId="1" applyFont="1" applyFill="1"/>
  </cellXfs>
  <cellStyles count="4">
    <cellStyle name="桁区切り 2 2" xfId="3"/>
    <cellStyle name="標準" xfId="0" builtinId="0"/>
    <cellStyle name="標準 2" xfId="2"/>
    <cellStyle name="標準 2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L51"/>
  <sheetViews>
    <sheetView showGridLines="0" tabSelected="1" workbookViewId="0">
      <selection activeCell="A39" sqref="A39"/>
    </sheetView>
  </sheetViews>
  <sheetFormatPr defaultRowHeight="13.5"/>
  <cols>
    <col min="1" max="1" width="14.75" style="1" customWidth="1"/>
    <col min="2" max="2" width="6.5" style="1" customWidth="1"/>
    <col min="3" max="3" width="9.375" style="1" customWidth="1"/>
    <col min="4" max="5" width="7.75" style="1" customWidth="1"/>
    <col min="6" max="6" width="7.75" style="1" hidden="1" customWidth="1"/>
    <col min="7" max="7" width="7.75" style="1" customWidth="1"/>
    <col min="8" max="11" width="7.75" style="1" hidden="1" customWidth="1"/>
    <col min="12" max="12" width="7.75" style="1" customWidth="1"/>
    <col min="13" max="16" width="7.75" style="1" hidden="1" customWidth="1"/>
    <col min="17" max="17" width="7.75" style="1" customWidth="1"/>
    <col min="18" max="21" width="7.75" style="1" hidden="1" customWidth="1"/>
    <col min="22" max="22" width="7.75" style="1" customWidth="1"/>
    <col min="23" max="26" width="7.75" style="1" hidden="1" customWidth="1"/>
    <col min="27" max="27" width="7.75" style="1" customWidth="1"/>
    <col min="28" max="31" width="7.75" style="1" hidden="1" customWidth="1"/>
    <col min="32" max="32" width="7.75" style="1" customWidth="1"/>
    <col min="33" max="34" width="7.75" style="1" hidden="1" customWidth="1"/>
    <col min="35" max="35" width="7.75" style="1" customWidth="1"/>
    <col min="36" max="38" width="8.5" style="1" customWidth="1"/>
  </cols>
  <sheetData>
    <row r="2" spans="1:38">
      <c r="A2" s="2" t="s">
        <v>0</v>
      </c>
    </row>
    <row r="3" spans="1:38">
      <c r="A3" s="3" t="s">
        <v>1</v>
      </c>
    </row>
    <row r="4" spans="1:38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</row>
    <row r="5" spans="1:38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12</v>
      </c>
      <c r="L5" s="7" t="s">
        <v>13</v>
      </c>
      <c r="M5" s="6" t="s">
        <v>14</v>
      </c>
      <c r="N5" s="6" t="s">
        <v>15</v>
      </c>
      <c r="O5" s="6" t="s">
        <v>16</v>
      </c>
      <c r="P5" s="6" t="s">
        <v>17</v>
      </c>
      <c r="Q5" s="6" t="s">
        <v>18</v>
      </c>
      <c r="R5" s="6" t="s">
        <v>19</v>
      </c>
      <c r="S5" s="6" t="s">
        <v>20</v>
      </c>
      <c r="T5" s="6" t="s">
        <v>21</v>
      </c>
      <c r="U5" s="6" t="s">
        <v>22</v>
      </c>
      <c r="V5" s="6" t="s">
        <v>23</v>
      </c>
      <c r="W5" s="7" t="s">
        <v>24</v>
      </c>
      <c r="X5" s="7" t="s">
        <v>25</v>
      </c>
      <c r="Y5" s="7" t="s">
        <v>26</v>
      </c>
      <c r="Z5" s="7" t="s">
        <v>27</v>
      </c>
      <c r="AA5" s="7" t="s">
        <v>28</v>
      </c>
      <c r="AB5" s="7" t="s">
        <v>29</v>
      </c>
      <c r="AC5" s="7" t="s">
        <v>30</v>
      </c>
      <c r="AD5" s="7" t="s">
        <v>31</v>
      </c>
      <c r="AE5" s="7" t="s">
        <v>32</v>
      </c>
      <c r="AF5" s="7" t="s">
        <v>33</v>
      </c>
      <c r="AG5" s="7" t="s">
        <v>34</v>
      </c>
      <c r="AH5" s="7" t="s">
        <v>35</v>
      </c>
      <c r="AI5" s="7" t="s">
        <v>36</v>
      </c>
      <c r="AJ5" s="7" t="s">
        <v>37</v>
      </c>
      <c r="AK5" s="8" t="s">
        <v>38</v>
      </c>
      <c r="AL5" s="8" t="s">
        <v>39</v>
      </c>
    </row>
    <row r="6" spans="1:38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1"/>
      <c r="M6" s="10"/>
      <c r="N6" s="10"/>
      <c r="O6" s="10"/>
      <c r="P6" s="10"/>
      <c r="Q6" s="10"/>
      <c r="R6" s="10"/>
      <c r="S6" s="10"/>
      <c r="T6" s="10"/>
      <c r="U6" s="10"/>
      <c r="V6" s="10"/>
      <c r="W6" s="11"/>
      <c r="X6" s="11"/>
      <c r="Y6" s="11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3"/>
      <c r="AL6" s="13"/>
    </row>
    <row r="7" spans="1:38">
      <c r="A7" s="14" t="s">
        <v>40</v>
      </c>
      <c r="B7" s="14" t="s">
        <v>41</v>
      </c>
      <c r="C7" s="14" t="s">
        <v>42</v>
      </c>
      <c r="D7" s="15">
        <v>2852</v>
      </c>
      <c r="E7" s="15">
        <v>6934</v>
      </c>
      <c r="F7" s="15">
        <v>8046</v>
      </c>
      <c r="G7" s="15">
        <v>9033</v>
      </c>
      <c r="H7" s="15">
        <v>9134</v>
      </c>
      <c r="I7" s="15">
        <v>8885</v>
      </c>
      <c r="J7" s="15">
        <v>8839</v>
      </c>
      <c r="K7" s="15">
        <v>9096</v>
      </c>
      <c r="L7" s="16">
        <v>9455</v>
      </c>
      <c r="M7" s="15">
        <v>10052</v>
      </c>
      <c r="N7" s="15">
        <v>10484</v>
      </c>
      <c r="O7" s="15">
        <v>10627</v>
      </c>
      <c r="P7" s="15">
        <v>10528.242074927954</v>
      </c>
      <c r="Q7" s="15">
        <v>10392.397660818713</v>
      </c>
      <c r="R7" s="15">
        <v>10032</v>
      </c>
      <c r="S7" s="15">
        <v>10974</v>
      </c>
      <c r="T7" s="15">
        <v>10545</v>
      </c>
      <c r="U7" s="15">
        <v>10415</v>
      </c>
      <c r="V7" s="15">
        <v>10498</v>
      </c>
      <c r="W7" s="16">
        <v>10038.74</v>
      </c>
      <c r="X7" s="16">
        <v>10074.571</v>
      </c>
      <c r="Y7" s="16">
        <v>10052</v>
      </c>
      <c r="Z7" s="16">
        <v>10037</v>
      </c>
      <c r="AA7" s="16">
        <v>9440.6589999999997</v>
      </c>
      <c r="AB7" s="16">
        <v>10822</v>
      </c>
      <c r="AC7" s="16">
        <v>11009</v>
      </c>
      <c r="AD7" s="16">
        <v>11457</v>
      </c>
      <c r="AE7" s="16">
        <v>11713</v>
      </c>
      <c r="AF7" s="16">
        <v>11604.530744336571</v>
      </c>
      <c r="AG7" s="16">
        <v>11770</v>
      </c>
      <c r="AH7" s="16">
        <v>11770</v>
      </c>
      <c r="AI7" s="16">
        <v>11758</v>
      </c>
      <c r="AJ7" s="16">
        <v>12115.841584158399</v>
      </c>
      <c r="AK7" s="17">
        <v>13873</v>
      </c>
      <c r="AL7" s="17">
        <v>13864</v>
      </c>
    </row>
    <row r="8" spans="1:38">
      <c r="A8" s="18"/>
      <c r="B8" s="19"/>
      <c r="C8" s="19"/>
      <c r="D8" s="19"/>
      <c r="E8" s="19"/>
      <c r="F8" s="19"/>
      <c r="G8" s="19"/>
      <c r="H8" s="19"/>
      <c r="I8" s="19"/>
      <c r="J8" s="19"/>
      <c r="K8" s="19"/>
      <c r="L8" s="20"/>
      <c r="M8" s="19"/>
      <c r="N8" s="19"/>
      <c r="O8" s="19"/>
      <c r="P8" s="19"/>
      <c r="Q8" s="19"/>
      <c r="R8" s="19"/>
      <c r="S8" s="19"/>
      <c r="T8" s="19"/>
      <c r="U8" s="19"/>
      <c r="V8" s="19"/>
      <c r="W8" s="20"/>
      <c r="X8" s="20"/>
      <c r="Y8" s="20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2"/>
      <c r="AL8" s="22"/>
    </row>
    <row r="9" spans="1:38">
      <c r="A9" s="9"/>
      <c r="B9" s="14" t="s">
        <v>41</v>
      </c>
      <c r="C9" s="14" t="s">
        <v>42</v>
      </c>
      <c r="D9" s="15">
        <v>66</v>
      </c>
      <c r="E9" s="15">
        <v>80</v>
      </c>
      <c r="F9" s="15">
        <v>116</v>
      </c>
      <c r="G9" s="15">
        <v>142</v>
      </c>
      <c r="H9" s="15">
        <v>143</v>
      </c>
      <c r="I9" s="15">
        <v>135</v>
      </c>
      <c r="J9" s="15">
        <v>135</v>
      </c>
      <c r="K9" s="15">
        <v>140</v>
      </c>
      <c r="L9" s="16">
        <v>143</v>
      </c>
      <c r="M9" s="15">
        <v>145</v>
      </c>
      <c r="N9" s="15">
        <v>176</v>
      </c>
      <c r="O9" s="15">
        <v>183</v>
      </c>
      <c r="P9" s="15">
        <v>219.30835734870317</v>
      </c>
      <c r="Q9" s="15">
        <v>184.79532163742689</v>
      </c>
      <c r="R9" s="15">
        <v>176.2</v>
      </c>
      <c r="S9" s="15">
        <v>195</v>
      </c>
      <c r="T9" s="15">
        <v>185.7</v>
      </c>
      <c r="U9" s="15">
        <v>181.25</v>
      </c>
      <c r="V9" s="15">
        <v>186</v>
      </c>
      <c r="W9" s="16">
        <v>191.7379</v>
      </c>
      <c r="X9" s="16">
        <v>198.857</v>
      </c>
      <c r="Y9" s="16">
        <v>189.398</v>
      </c>
      <c r="Z9" s="16">
        <v>189.08045999999999</v>
      </c>
      <c r="AA9" s="16">
        <v>175.14449999999999</v>
      </c>
      <c r="AB9" s="16">
        <v>190</v>
      </c>
      <c r="AC9" s="16">
        <v>185</v>
      </c>
      <c r="AD9" s="16">
        <v>187</v>
      </c>
      <c r="AE9" s="16">
        <v>186</v>
      </c>
      <c r="AF9" s="16">
        <v>177.99352750809064</v>
      </c>
      <c r="AG9" s="16">
        <v>170</v>
      </c>
      <c r="AH9" s="16">
        <v>163</v>
      </c>
      <c r="AI9" s="16">
        <v>160.32786885245901</v>
      </c>
      <c r="AJ9" s="16">
        <v>161.05610561056108</v>
      </c>
      <c r="AK9" s="17">
        <v>205</v>
      </c>
      <c r="AL9" s="23">
        <v>189</v>
      </c>
    </row>
    <row r="10" spans="1:38">
      <c r="A10" s="14" t="s">
        <v>43</v>
      </c>
      <c r="B10" s="14" t="s">
        <v>44</v>
      </c>
      <c r="C10" s="14" t="s">
        <v>45</v>
      </c>
      <c r="D10" s="15">
        <v>1761</v>
      </c>
      <c r="E10" s="15">
        <v>1402</v>
      </c>
      <c r="F10" s="15">
        <v>1169</v>
      </c>
      <c r="G10" s="15">
        <v>1084</v>
      </c>
      <c r="H10" s="15">
        <v>1040</v>
      </c>
      <c r="I10" s="15">
        <v>967</v>
      </c>
      <c r="J10" s="15">
        <v>923</v>
      </c>
      <c r="K10" s="15">
        <v>899</v>
      </c>
      <c r="L10" s="16">
        <v>877</v>
      </c>
      <c r="M10" s="15">
        <v>843</v>
      </c>
      <c r="N10" s="15">
        <v>936</v>
      </c>
      <c r="O10" s="15">
        <v>889</v>
      </c>
      <c r="P10" s="15">
        <v>981.8443804034581</v>
      </c>
      <c r="Q10" s="15">
        <v>879.53216374269005</v>
      </c>
      <c r="R10" s="15">
        <v>845.6</v>
      </c>
      <c r="S10" s="15">
        <v>891.91616766467075</v>
      </c>
      <c r="T10" s="15">
        <v>825</v>
      </c>
      <c r="U10" s="15">
        <v>829.54499999999996</v>
      </c>
      <c r="V10" s="15">
        <v>843</v>
      </c>
      <c r="W10" s="16">
        <v>862.39300000000003</v>
      </c>
      <c r="X10" s="16">
        <v>910.57100000000003</v>
      </c>
      <c r="Y10" s="16">
        <v>872.20600000000002</v>
      </c>
      <c r="Z10" s="16">
        <v>799.71199999999999</v>
      </c>
      <c r="AA10" s="16">
        <v>848.84389999999996</v>
      </c>
      <c r="AB10" s="16">
        <v>912</v>
      </c>
      <c r="AC10" s="16">
        <v>829</v>
      </c>
      <c r="AD10" s="16">
        <v>772</v>
      </c>
      <c r="AE10" s="16">
        <v>812</v>
      </c>
      <c r="AF10" s="16">
        <v>830.42071197411008</v>
      </c>
      <c r="AG10" s="16">
        <v>809</v>
      </c>
      <c r="AH10" s="16">
        <v>669</v>
      </c>
      <c r="AI10" s="16">
        <v>720</v>
      </c>
      <c r="AJ10" s="16">
        <v>685.80858085808586</v>
      </c>
      <c r="AK10" s="17">
        <v>504</v>
      </c>
      <c r="AL10" s="23">
        <v>450</v>
      </c>
    </row>
    <row r="11" spans="1:38">
      <c r="A11" s="18"/>
      <c r="B11" s="6" t="s">
        <v>46</v>
      </c>
      <c r="C11" s="6" t="s">
        <v>47</v>
      </c>
      <c r="D11" s="24">
        <v>3.75</v>
      </c>
      <c r="E11" s="24">
        <v>5.72</v>
      </c>
      <c r="F11" s="24">
        <v>9.91</v>
      </c>
      <c r="G11" s="24">
        <v>13.1</v>
      </c>
      <c r="H11" s="24">
        <v>13.7</v>
      </c>
      <c r="I11" s="24">
        <v>13.92</v>
      </c>
      <c r="J11" s="24">
        <v>14.58</v>
      </c>
      <c r="K11" s="24">
        <v>15.52</v>
      </c>
      <c r="L11" s="25">
        <v>16.260000000000002</v>
      </c>
      <c r="M11" s="24">
        <v>17.239999999999998</v>
      </c>
      <c r="N11" s="24">
        <v>18.809999999999999</v>
      </c>
      <c r="O11" s="24">
        <v>20.58</v>
      </c>
      <c r="P11" s="24">
        <v>22.33</v>
      </c>
      <c r="Q11" s="24">
        <v>21</v>
      </c>
      <c r="R11" s="24">
        <v>20.84</v>
      </c>
      <c r="S11" s="24">
        <v>21.87</v>
      </c>
      <c r="T11" s="24">
        <v>22.52</v>
      </c>
      <c r="U11" s="24">
        <v>21.86</v>
      </c>
      <c r="V11" s="24">
        <v>22.08</v>
      </c>
      <c r="W11" s="25">
        <v>22.22</v>
      </c>
      <c r="X11" s="25">
        <v>21.83</v>
      </c>
      <c r="Y11" s="25">
        <v>21.71</v>
      </c>
      <c r="Z11" s="26">
        <v>23.66</v>
      </c>
      <c r="AA11" s="26">
        <v>20.65</v>
      </c>
      <c r="AB11" s="25">
        <f>AB9/AB10*100</f>
        <v>20.833333333333336</v>
      </c>
      <c r="AC11" s="25">
        <f>AC9/AC10*100</f>
        <v>22.316043425814232</v>
      </c>
      <c r="AD11" s="25">
        <v>23.17</v>
      </c>
      <c r="AE11" s="25">
        <v>22.97</v>
      </c>
      <c r="AF11" s="25">
        <v>21.44</v>
      </c>
      <c r="AG11" s="25">
        <v>21.07</v>
      </c>
      <c r="AH11" s="25">
        <f>(AH9/AH10)*100</f>
        <v>24.364723467862483</v>
      </c>
      <c r="AI11" s="25">
        <v>22.29</v>
      </c>
      <c r="AJ11" s="25">
        <v>23.49</v>
      </c>
      <c r="AK11" s="27">
        <v>23.82</v>
      </c>
      <c r="AL11" s="27">
        <v>23.92</v>
      </c>
    </row>
    <row r="12" spans="1:38">
      <c r="A12" s="9"/>
      <c r="B12" s="14" t="s">
        <v>41</v>
      </c>
      <c r="C12" s="14" t="s">
        <v>42</v>
      </c>
      <c r="D12" s="15">
        <v>595</v>
      </c>
      <c r="E12" s="15">
        <v>995</v>
      </c>
      <c r="F12" s="15">
        <v>1064</v>
      </c>
      <c r="G12" s="15">
        <v>940</v>
      </c>
      <c r="H12" s="15">
        <v>932</v>
      </c>
      <c r="I12" s="15">
        <v>877</v>
      </c>
      <c r="J12" s="15">
        <v>826</v>
      </c>
      <c r="K12" s="15">
        <v>816</v>
      </c>
      <c r="L12" s="16">
        <v>829</v>
      </c>
      <c r="M12" s="15">
        <v>934</v>
      </c>
      <c r="N12" s="15">
        <v>979</v>
      </c>
      <c r="O12" s="15">
        <v>948</v>
      </c>
      <c r="P12" s="15">
        <v>884.43804034582126</v>
      </c>
      <c r="Q12" s="15">
        <v>871.34502923976606</v>
      </c>
      <c r="R12" s="15">
        <v>827.76199999999994</v>
      </c>
      <c r="S12" s="15">
        <v>876.04790419161679</v>
      </c>
      <c r="T12" s="15">
        <v>782</v>
      </c>
      <c r="U12" s="15">
        <v>771.02200000000005</v>
      </c>
      <c r="V12" s="15">
        <v>753.75699999999995</v>
      </c>
      <c r="W12" s="16">
        <v>723.36099999999999</v>
      </c>
      <c r="X12" s="16">
        <v>737.42849999999999</v>
      </c>
      <c r="Y12" s="16">
        <v>687.10619999999994</v>
      </c>
      <c r="Z12" s="28">
        <v>675.57399999999996</v>
      </c>
      <c r="AA12" s="28">
        <v>654.04600000000005</v>
      </c>
      <c r="AB12" s="16">
        <v>707</v>
      </c>
      <c r="AC12" s="28">
        <v>707</v>
      </c>
      <c r="AD12" s="28">
        <v>707</v>
      </c>
      <c r="AE12" s="28">
        <v>724</v>
      </c>
      <c r="AF12" s="16">
        <v>681.55339805825247</v>
      </c>
      <c r="AG12" s="16">
        <v>682</v>
      </c>
      <c r="AH12" s="16">
        <v>640</v>
      </c>
      <c r="AI12" s="16">
        <v>637.04918032786804</v>
      </c>
      <c r="AJ12" s="16">
        <v>643.8943894389439</v>
      </c>
      <c r="AK12" s="17">
        <v>534</v>
      </c>
      <c r="AL12" s="23">
        <v>534</v>
      </c>
    </row>
    <row r="13" spans="1:38">
      <c r="A13" s="14" t="s">
        <v>48</v>
      </c>
      <c r="B13" s="14" t="s">
        <v>44</v>
      </c>
      <c r="C13" s="14" t="s">
        <v>49</v>
      </c>
      <c r="D13" s="15">
        <v>6927</v>
      </c>
      <c r="E13" s="15">
        <v>5004</v>
      </c>
      <c r="F13" s="15">
        <v>4517</v>
      </c>
      <c r="G13" s="15">
        <v>3881</v>
      </c>
      <c r="H13" s="15">
        <v>3907</v>
      </c>
      <c r="I13" s="15">
        <v>3722</v>
      </c>
      <c r="J13" s="15">
        <v>3563</v>
      </c>
      <c r="K13" s="15">
        <v>3404</v>
      </c>
      <c r="L13" s="16">
        <v>3320</v>
      </c>
      <c r="M13" s="15">
        <v>3316</v>
      </c>
      <c r="N13" s="15">
        <v>3443</v>
      </c>
      <c r="O13" s="15">
        <v>3338</v>
      </c>
      <c r="P13" s="15">
        <v>3132.564841498559</v>
      </c>
      <c r="Q13" s="15">
        <v>3186.5497076023394</v>
      </c>
      <c r="R13" s="15">
        <v>3055.24</v>
      </c>
      <c r="S13" s="15">
        <v>3148.8023952095809</v>
      </c>
      <c r="T13" s="15">
        <v>2768</v>
      </c>
      <c r="U13" s="15">
        <v>2727.556</v>
      </c>
      <c r="V13" s="15">
        <v>2703.7570000000001</v>
      </c>
      <c r="W13" s="16">
        <v>2607.692</v>
      </c>
      <c r="X13" s="16">
        <v>2532.2849999999999</v>
      </c>
      <c r="Y13" s="16">
        <v>2439.5415499999999</v>
      </c>
      <c r="Z13" s="16">
        <v>2477.2979999999998</v>
      </c>
      <c r="AA13" s="16">
        <v>2581</v>
      </c>
      <c r="AB13" s="16">
        <v>2583</v>
      </c>
      <c r="AC13" s="16">
        <v>2529</v>
      </c>
      <c r="AD13" s="16">
        <v>2406</v>
      </c>
      <c r="AE13" s="16">
        <v>2278</v>
      </c>
      <c r="AF13" s="16">
        <v>2248.5436893203882</v>
      </c>
      <c r="AG13" s="16">
        <v>2239</v>
      </c>
      <c r="AH13" s="16">
        <v>2146</v>
      </c>
      <c r="AI13" s="16">
        <v>1945.5737704917999</v>
      </c>
      <c r="AJ13" s="16">
        <v>1990.0990099009903</v>
      </c>
      <c r="AK13" s="17">
        <v>1900</v>
      </c>
      <c r="AL13" s="23">
        <v>1882</v>
      </c>
    </row>
    <row r="14" spans="1:38">
      <c r="A14" s="18"/>
      <c r="B14" s="6" t="s">
        <v>46</v>
      </c>
      <c r="C14" s="6" t="s">
        <v>47</v>
      </c>
      <c r="D14" s="24">
        <v>5.59</v>
      </c>
      <c r="E14" s="24">
        <v>19.89</v>
      </c>
      <c r="F14" s="24">
        <v>23.56</v>
      </c>
      <c r="G14" s="24">
        <v>24.22</v>
      </c>
      <c r="H14" s="24">
        <v>23.86</v>
      </c>
      <c r="I14" s="24">
        <v>23.55</v>
      </c>
      <c r="J14" s="24">
        <v>23.2</v>
      </c>
      <c r="K14" s="24">
        <v>23.98</v>
      </c>
      <c r="L14" s="25">
        <v>24.98</v>
      </c>
      <c r="M14" s="24">
        <v>28.15</v>
      </c>
      <c r="N14" s="24">
        <v>28.43</v>
      </c>
      <c r="O14" s="24">
        <v>28.39</v>
      </c>
      <c r="P14" s="24">
        <v>28.23</v>
      </c>
      <c r="Q14" s="24">
        <v>27.35</v>
      </c>
      <c r="R14" s="24">
        <v>27.1</v>
      </c>
      <c r="S14" s="24">
        <v>27.82</v>
      </c>
      <c r="T14" s="24">
        <v>28.24</v>
      </c>
      <c r="U14" s="24">
        <v>28.27</v>
      </c>
      <c r="V14" s="24">
        <v>27.87</v>
      </c>
      <c r="W14" s="25">
        <v>27.74</v>
      </c>
      <c r="X14" s="25">
        <v>29.12</v>
      </c>
      <c r="Y14" s="25">
        <v>28.16</v>
      </c>
      <c r="Z14" s="25">
        <v>27.28</v>
      </c>
      <c r="AA14" s="25">
        <v>27.66</v>
      </c>
      <c r="AB14" s="25">
        <v>27.35</v>
      </c>
      <c r="AC14" s="25">
        <f>AC12/AC13*100</f>
        <v>27.955713720838276</v>
      </c>
      <c r="AD14" s="25">
        <v>29.31</v>
      </c>
      <c r="AE14" s="25">
        <v>31.77</v>
      </c>
      <c r="AF14" s="25">
        <v>30.31</v>
      </c>
      <c r="AG14" s="25">
        <v>30.47</v>
      </c>
      <c r="AH14" s="25">
        <f>(AH12/AH13)*100</f>
        <v>29.82292637465051</v>
      </c>
      <c r="AI14" s="25">
        <v>32.75</v>
      </c>
      <c r="AJ14" s="25">
        <v>32.35</v>
      </c>
      <c r="AK14" s="27">
        <v>32.909999999999997</v>
      </c>
      <c r="AL14" s="27">
        <v>33.5</v>
      </c>
    </row>
    <row r="15" spans="1:38">
      <c r="A15" s="9"/>
      <c r="B15" s="14" t="s">
        <v>41</v>
      </c>
      <c r="C15" s="14" t="s">
        <v>42</v>
      </c>
      <c r="D15" s="15">
        <v>454</v>
      </c>
      <c r="E15" s="15">
        <v>898</v>
      </c>
      <c r="F15" s="15">
        <v>996</v>
      </c>
      <c r="G15" s="15">
        <v>1028</v>
      </c>
      <c r="H15" s="15">
        <v>1009</v>
      </c>
      <c r="I15" s="15">
        <v>954</v>
      </c>
      <c r="J15" s="15">
        <v>915</v>
      </c>
      <c r="K15" s="15">
        <v>909</v>
      </c>
      <c r="L15" s="16">
        <v>953</v>
      </c>
      <c r="M15" s="15">
        <v>1040</v>
      </c>
      <c r="N15" s="15">
        <v>1075</v>
      </c>
      <c r="O15" s="15">
        <v>1067</v>
      </c>
      <c r="P15" s="15">
        <v>1014.1210374639769</v>
      </c>
      <c r="Q15" s="15">
        <v>987.13450292397658</v>
      </c>
      <c r="R15" s="15">
        <v>961.75599999999997</v>
      </c>
      <c r="S15" s="15">
        <v>1046.4071856287426</v>
      </c>
      <c r="T15" s="15">
        <v>993</v>
      </c>
      <c r="U15" s="15">
        <v>940</v>
      </c>
      <c r="V15" s="15">
        <v>923.69899999999996</v>
      </c>
      <c r="W15" s="16">
        <v>866.66600000000005</v>
      </c>
      <c r="X15" s="16">
        <v>829.14200000000005</v>
      </c>
      <c r="Y15" s="16">
        <v>846.70488</v>
      </c>
      <c r="Z15" s="16">
        <v>791.95399999999995</v>
      </c>
      <c r="AA15" s="16">
        <v>778.90099999999995</v>
      </c>
      <c r="AB15" s="16">
        <v>853</v>
      </c>
      <c r="AC15" s="16">
        <v>838</v>
      </c>
      <c r="AD15" s="16">
        <v>870</v>
      </c>
      <c r="AE15" s="16">
        <v>858</v>
      </c>
      <c r="AF15" s="16">
        <v>821.03559870550168</v>
      </c>
      <c r="AG15" s="16">
        <v>794</v>
      </c>
      <c r="AH15" s="16">
        <v>750</v>
      </c>
      <c r="AI15" s="16">
        <v>769.18032786885203</v>
      </c>
      <c r="AJ15" s="16">
        <v>753.13531353135318</v>
      </c>
      <c r="AK15" s="17">
        <v>608</v>
      </c>
      <c r="AL15" s="23">
        <v>593</v>
      </c>
    </row>
    <row r="16" spans="1:38">
      <c r="A16" s="14" t="s">
        <v>50</v>
      </c>
      <c r="B16" s="14" t="s">
        <v>44</v>
      </c>
      <c r="C16" s="14" t="s">
        <v>45</v>
      </c>
      <c r="D16" s="15">
        <v>4178</v>
      </c>
      <c r="E16" s="15">
        <v>3597</v>
      </c>
      <c r="F16" s="15">
        <v>3288</v>
      </c>
      <c r="G16" s="15">
        <v>3005</v>
      </c>
      <c r="H16" s="15">
        <v>3022</v>
      </c>
      <c r="I16" s="15">
        <v>2843</v>
      </c>
      <c r="J16" s="15">
        <v>2767</v>
      </c>
      <c r="K16" s="15">
        <v>2718</v>
      </c>
      <c r="L16" s="16">
        <v>2683</v>
      </c>
      <c r="M16" s="15">
        <v>2633</v>
      </c>
      <c r="N16" s="15">
        <v>2712</v>
      </c>
      <c r="O16" s="15">
        <v>2708</v>
      </c>
      <c r="P16" s="15">
        <v>2550.14409221902</v>
      </c>
      <c r="Q16" s="15">
        <v>2576.9005847953217</v>
      </c>
      <c r="R16" s="15">
        <v>2497.4499999999998</v>
      </c>
      <c r="S16" s="15">
        <v>2655.0898203592815</v>
      </c>
      <c r="T16" s="15">
        <v>2480</v>
      </c>
      <c r="U16" s="15">
        <v>2381</v>
      </c>
      <c r="V16" s="15">
        <v>2371.098</v>
      </c>
      <c r="W16" s="16">
        <v>2295.7265000000002</v>
      </c>
      <c r="X16" s="16">
        <v>2128</v>
      </c>
      <c r="Y16" s="16">
        <v>2236.6759999999999</v>
      </c>
      <c r="Z16" s="16">
        <v>2127.011</v>
      </c>
      <c r="AA16" s="16">
        <v>2102.6</v>
      </c>
      <c r="AB16" s="16">
        <v>2308</v>
      </c>
      <c r="AC16" s="16">
        <v>2334</v>
      </c>
      <c r="AD16" s="16">
        <v>2321</v>
      </c>
      <c r="AE16" s="16">
        <v>2115</v>
      </c>
      <c r="AF16" s="16">
        <v>2124.2718446601943</v>
      </c>
      <c r="AG16" s="16">
        <v>2014</v>
      </c>
      <c r="AH16" s="16">
        <v>1918</v>
      </c>
      <c r="AI16" s="16">
        <v>1923.9344262295001</v>
      </c>
      <c r="AJ16" s="16">
        <v>1832.0132013201321</v>
      </c>
      <c r="AK16" s="17">
        <v>2297</v>
      </c>
      <c r="AL16" s="23">
        <v>2221</v>
      </c>
    </row>
    <row r="17" spans="1:38">
      <c r="A17" s="18"/>
      <c r="B17" s="6" t="s">
        <v>46</v>
      </c>
      <c r="C17" s="6" t="s">
        <v>47</v>
      </c>
      <c r="D17" s="24">
        <v>10.87</v>
      </c>
      <c r="E17" s="24">
        <v>24.98</v>
      </c>
      <c r="F17" s="24">
        <v>30.28</v>
      </c>
      <c r="G17" s="24">
        <v>34.22</v>
      </c>
      <c r="H17" s="24">
        <v>33.39</v>
      </c>
      <c r="I17" s="24">
        <v>33.58</v>
      </c>
      <c r="J17" s="24">
        <v>33.07</v>
      </c>
      <c r="K17" s="24">
        <v>33.42</v>
      </c>
      <c r="L17" s="25">
        <v>35.51</v>
      </c>
      <c r="M17" s="24">
        <v>39.5</v>
      </c>
      <c r="N17" s="24">
        <v>39.630000000000003</v>
      </c>
      <c r="O17" s="24">
        <v>39.409999999999997</v>
      </c>
      <c r="P17" s="24">
        <v>39.76</v>
      </c>
      <c r="Q17" s="24">
        <v>38.31</v>
      </c>
      <c r="R17" s="24">
        <v>38.51</v>
      </c>
      <c r="S17" s="24">
        <v>39.409999999999997</v>
      </c>
      <c r="T17" s="24">
        <v>40.03</v>
      </c>
      <c r="U17" s="24">
        <v>39.479999999999997</v>
      </c>
      <c r="V17" s="24">
        <v>38.96</v>
      </c>
      <c r="W17" s="25">
        <v>37.75</v>
      </c>
      <c r="X17" s="25">
        <v>38.96</v>
      </c>
      <c r="Y17" s="25">
        <v>38.5</v>
      </c>
      <c r="Z17" s="29">
        <v>37.229999999999997</v>
      </c>
      <c r="AA17" s="29">
        <v>37.049999999999997</v>
      </c>
      <c r="AB17" s="25">
        <v>36.94</v>
      </c>
      <c r="AC17" s="25">
        <f>AC15/AC16*100</f>
        <v>35.904027420736931</v>
      </c>
      <c r="AD17" s="25">
        <v>37.36</v>
      </c>
      <c r="AE17" s="25">
        <v>40.549999999999997</v>
      </c>
      <c r="AF17" s="25">
        <v>38.659999999999997</v>
      </c>
      <c r="AG17" s="25">
        <v>39.42</v>
      </c>
      <c r="AH17" s="25">
        <f>(AH15/AH16)*100</f>
        <v>39.103232533889468</v>
      </c>
      <c r="AI17" s="25">
        <v>39.97</v>
      </c>
      <c r="AJ17" s="25">
        <v>41.12</v>
      </c>
      <c r="AK17" s="27">
        <v>41.91</v>
      </c>
      <c r="AL17" s="27">
        <v>41.9</v>
      </c>
    </row>
    <row r="18" spans="1:38">
      <c r="A18" s="9"/>
      <c r="B18" s="14" t="s">
        <v>41</v>
      </c>
      <c r="C18" s="14" t="s">
        <v>42</v>
      </c>
      <c r="D18" s="15">
        <v>579</v>
      </c>
      <c r="E18" s="15">
        <v>1258</v>
      </c>
      <c r="F18" s="15">
        <v>961</v>
      </c>
      <c r="G18" s="15">
        <v>838</v>
      </c>
      <c r="H18" s="15">
        <v>792</v>
      </c>
      <c r="I18" s="15">
        <v>714</v>
      </c>
      <c r="J18" s="15">
        <v>680</v>
      </c>
      <c r="K18" s="15">
        <v>642</v>
      </c>
      <c r="L18" s="16">
        <v>669</v>
      </c>
      <c r="M18" s="15">
        <v>642</v>
      </c>
      <c r="N18" s="15">
        <v>621</v>
      </c>
      <c r="O18" s="15">
        <v>628</v>
      </c>
      <c r="P18" s="15">
        <v>575.50432276657057</v>
      </c>
      <c r="Q18" s="15">
        <v>544.73684210526312</v>
      </c>
      <c r="R18" s="15">
        <v>501.13299999999998</v>
      </c>
      <c r="S18" s="15">
        <v>540.71856287425157</v>
      </c>
      <c r="T18" s="15">
        <v>476</v>
      </c>
      <c r="U18" s="15">
        <v>461.07900000000001</v>
      </c>
      <c r="V18" s="15">
        <v>460.69299999999998</v>
      </c>
      <c r="W18" s="16">
        <v>443.589</v>
      </c>
      <c r="X18" s="16">
        <v>428.28570000000002</v>
      </c>
      <c r="Y18" s="16">
        <v>415.47278</v>
      </c>
      <c r="Z18" s="28">
        <v>390.22899999999998</v>
      </c>
      <c r="AA18" s="28">
        <v>339.71098999999998</v>
      </c>
      <c r="AB18" s="16">
        <v>447</v>
      </c>
      <c r="AC18" s="28">
        <v>463</v>
      </c>
      <c r="AD18" s="28">
        <v>468</v>
      </c>
      <c r="AE18" s="28">
        <v>463</v>
      </c>
      <c r="AF18" s="16">
        <v>443.04207119741102</v>
      </c>
      <c r="AG18" s="16">
        <v>460</v>
      </c>
      <c r="AH18" s="16">
        <v>448</v>
      </c>
      <c r="AI18" s="16">
        <v>439.34426229508102</v>
      </c>
      <c r="AJ18" s="16">
        <v>431.02310231023102</v>
      </c>
      <c r="AK18" s="17">
        <v>522</v>
      </c>
      <c r="AL18" s="23">
        <v>493</v>
      </c>
    </row>
    <row r="19" spans="1:38">
      <c r="A19" s="14" t="s">
        <v>51</v>
      </c>
      <c r="B19" s="14" t="s">
        <v>44</v>
      </c>
      <c r="C19" s="14" t="s">
        <v>45</v>
      </c>
      <c r="D19" s="15">
        <v>4522</v>
      </c>
      <c r="E19" s="15">
        <v>4225</v>
      </c>
      <c r="F19" s="15">
        <v>3430</v>
      </c>
      <c r="G19" s="15">
        <v>3158</v>
      </c>
      <c r="H19" s="15">
        <v>3136</v>
      </c>
      <c r="I19" s="15">
        <v>2918</v>
      </c>
      <c r="J19" s="15">
        <v>2817</v>
      </c>
      <c r="K19" s="15">
        <v>2740</v>
      </c>
      <c r="L19" s="16">
        <v>2722</v>
      </c>
      <c r="M19" s="15">
        <v>2597</v>
      </c>
      <c r="N19" s="15">
        <v>2616</v>
      </c>
      <c r="O19" s="15">
        <v>2659</v>
      </c>
      <c r="P19" s="15">
        <v>2537.7521613832851</v>
      </c>
      <c r="Q19" s="15">
        <v>2495.906432748538</v>
      </c>
      <c r="R19" s="15">
        <v>2375.0700000000002</v>
      </c>
      <c r="S19" s="15">
        <v>2547.0059880239523</v>
      </c>
      <c r="T19" s="15">
        <v>2032</v>
      </c>
      <c r="U19" s="15">
        <v>2234</v>
      </c>
      <c r="V19" s="15">
        <v>2384.393</v>
      </c>
      <c r="W19" s="16">
        <v>2329.0590000000002</v>
      </c>
      <c r="X19" s="16">
        <v>2367.4279999999999</v>
      </c>
      <c r="Y19" s="16">
        <v>2292.8366799999999</v>
      </c>
      <c r="Z19" s="16">
        <v>2125.8620000000001</v>
      </c>
      <c r="AA19" s="16">
        <v>2188.4389999999999</v>
      </c>
      <c r="AB19" s="16">
        <v>2304</v>
      </c>
      <c r="AC19" s="16">
        <v>2328</v>
      </c>
      <c r="AD19" s="16">
        <v>2278</v>
      </c>
      <c r="AE19" s="16">
        <v>2193</v>
      </c>
      <c r="AF19" s="16">
        <v>2204.2071197411005</v>
      </c>
      <c r="AG19" s="16">
        <v>2155</v>
      </c>
      <c r="AH19" s="16">
        <v>2049</v>
      </c>
      <c r="AI19" s="16">
        <v>1953.77049180327</v>
      </c>
      <c r="AJ19" s="16">
        <v>1978.5478547854786</v>
      </c>
      <c r="AK19" s="17">
        <v>1283</v>
      </c>
      <c r="AL19" s="23">
        <v>1237</v>
      </c>
    </row>
    <row r="20" spans="1:38">
      <c r="A20" s="18"/>
      <c r="B20" s="6" t="s">
        <v>46</v>
      </c>
      <c r="C20" s="6" t="s">
        <v>47</v>
      </c>
      <c r="D20" s="24">
        <v>12.8</v>
      </c>
      <c r="E20" s="24">
        <v>29.78</v>
      </c>
      <c r="F20" s="24">
        <v>28.01</v>
      </c>
      <c r="G20" s="24">
        <v>26.54</v>
      </c>
      <c r="H20" s="24">
        <v>25.27</v>
      </c>
      <c r="I20" s="24">
        <v>24.48</v>
      </c>
      <c r="J20" s="24">
        <v>24.13</v>
      </c>
      <c r="K20" s="24">
        <v>23.43</v>
      </c>
      <c r="L20" s="25">
        <v>24.56</v>
      </c>
      <c r="M20" s="24">
        <v>24.71</v>
      </c>
      <c r="N20" s="24">
        <v>23.74</v>
      </c>
      <c r="O20" s="24">
        <v>23.6</v>
      </c>
      <c r="P20" s="24">
        <v>22.67</v>
      </c>
      <c r="Q20" s="24">
        <v>21.82</v>
      </c>
      <c r="R20" s="24">
        <v>21.1</v>
      </c>
      <c r="S20" s="24">
        <v>21.23</v>
      </c>
      <c r="T20" s="24">
        <v>20.67</v>
      </c>
      <c r="U20" s="24">
        <v>20.64</v>
      </c>
      <c r="V20" s="24">
        <v>19.32</v>
      </c>
      <c r="W20" s="25">
        <v>19.04</v>
      </c>
      <c r="X20" s="25">
        <v>18.09</v>
      </c>
      <c r="Y20" s="25">
        <v>18.11</v>
      </c>
      <c r="Z20" s="25">
        <v>18.350000000000001</v>
      </c>
      <c r="AA20" s="25">
        <v>18.27</v>
      </c>
      <c r="AB20" s="25">
        <v>19.41</v>
      </c>
      <c r="AC20" s="25">
        <f>AC18/AC19*100</f>
        <v>19.888316151202748</v>
      </c>
      <c r="AD20" s="25">
        <v>20.45</v>
      </c>
      <c r="AE20" s="25">
        <v>21.1</v>
      </c>
      <c r="AF20" s="25">
        <v>20.09</v>
      </c>
      <c r="AG20" s="25">
        <v>21.34</v>
      </c>
      <c r="AH20" s="25">
        <f>(AH18/AH19)*100</f>
        <v>21.864324060517326</v>
      </c>
      <c r="AI20" s="25">
        <v>22.48</v>
      </c>
      <c r="AJ20" s="25">
        <v>21.78</v>
      </c>
      <c r="AK20" s="27">
        <v>22.94</v>
      </c>
      <c r="AL20" s="27">
        <v>22.91</v>
      </c>
    </row>
    <row r="21" spans="1:38">
      <c r="A21" s="9"/>
      <c r="B21" s="14" t="s">
        <v>41</v>
      </c>
      <c r="C21" s="14" t="s">
        <v>42</v>
      </c>
      <c r="D21" s="15">
        <v>51</v>
      </c>
      <c r="E21" s="15">
        <v>172</v>
      </c>
      <c r="F21" s="15">
        <v>213</v>
      </c>
      <c r="G21" s="15">
        <v>352</v>
      </c>
      <c r="H21" s="15">
        <v>320</v>
      </c>
      <c r="I21" s="15">
        <v>309</v>
      </c>
      <c r="J21" s="15">
        <v>302</v>
      </c>
      <c r="K21" s="15">
        <v>311</v>
      </c>
      <c r="L21" s="16">
        <v>295</v>
      </c>
      <c r="M21" s="15">
        <v>305</v>
      </c>
      <c r="N21" s="15">
        <v>307</v>
      </c>
      <c r="O21" s="15">
        <v>297</v>
      </c>
      <c r="P21" s="15">
        <v>302.01729106628238</v>
      </c>
      <c r="Q21" s="15">
        <v>307.60233918128654</v>
      </c>
      <c r="R21" s="15">
        <v>302.83199999999999</v>
      </c>
      <c r="S21" s="15">
        <v>346.70658682634735</v>
      </c>
      <c r="T21" s="15">
        <v>370</v>
      </c>
      <c r="U21" s="15">
        <v>357</v>
      </c>
      <c r="V21" s="15">
        <v>368.786</v>
      </c>
      <c r="W21" s="16">
        <v>375.49799999999999</v>
      </c>
      <c r="X21" s="16">
        <v>423.428</v>
      </c>
      <c r="Y21" s="16">
        <v>420.05700000000002</v>
      </c>
      <c r="Z21" s="16">
        <v>478.73563999999999</v>
      </c>
      <c r="AA21" s="16">
        <v>437.572</v>
      </c>
      <c r="AB21" s="16">
        <v>477</v>
      </c>
      <c r="AC21" s="16">
        <v>458</v>
      </c>
      <c r="AD21" s="16">
        <v>428</v>
      </c>
      <c r="AE21" s="16">
        <v>421</v>
      </c>
      <c r="AF21" s="16">
        <v>420</v>
      </c>
      <c r="AG21" s="16">
        <v>405</v>
      </c>
      <c r="AH21" s="16">
        <v>379</v>
      </c>
      <c r="AI21" s="16">
        <v>382.29508196721298</v>
      </c>
      <c r="AJ21" s="16">
        <v>369.96699669967001</v>
      </c>
      <c r="AK21" s="17">
        <v>264</v>
      </c>
      <c r="AL21" s="23">
        <v>270</v>
      </c>
    </row>
    <row r="22" spans="1:38">
      <c r="A22" s="14" t="s">
        <v>52</v>
      </c>
      <c r="B22" s="14" t="s">
        <v>44</v>
      </c>
      <c r="C22" s="14" t="s">
        <v>49</v>
      </c>
      <c r="D22" s="15">
        <v>589</v>
      </c>
      <c r="E22" s="15">
        <v>698</v>
      </c>
      <c r="F22" s="15">
        <v>706</v>
      </c>
      <c r="G22" s="15">
        <v>818</v>
      </c>
      <c r="H22" s="15">
        <v>788</v>
      </c>
      <c r="I22" s="15">
        <v>773</v>
      </c>
      <c r="J22" s="15">
        <v>760</v>
      </c>
      <c r="K22" s="15">
        <v>760</v>
      </c>
      <c r="L22" s="16">
        <v>721</v>
      </c>
      <c r="M22" s="15">
        <v>708</v>
      </c>
      <c r="N22" s="15">
        <v>717</v>
      </c>
      <c r="O22" s="15">
        <v>717</v>
      </c>
      <c r="P22" s="15">
        <v>702.01729106628238</v>
      </c>
      <c r="Q22" s="15">
        <v>703.50877192982455</v>
      </c>
      <c r="R22" s="15">
        <v>694.61699999999996</v>
      </c>
      <c r="S22" s="15">
        <v>759.5808383233533</v>
      </c>
      <c r="T22" s="15">
        <v>733</v>
      </c>
      <c r="U22" s="15">
        <v>728</v>
      </c>
      <c r="V22" s="15">
        <v>744.50800000000004</v>
      </c>
      <c r="W22" s="16">
        <v>816.23900000000003</v>
      </c>
      <c r="X22" s="16">
        <v>812.57142999999996</v>
      </c>
      <c r="Y22" s="16">
        <v>853.58159999999998</v>
      </c>
      <c r="Z22" s="16">
        <v>943.96551999999997</v>
      </c>
      <c r="AA22" s="16">
        <v>911.27099999999996</v>
      </c>
      <c r="AB22" s="16">
        <v>948</v>
      </c>
      <c r="AC22" s="16">
        <v>968</v>
      </c>
      <c r="AD22" s="16">
        <v>871</v>
      </c>
      <c r="AE22" s="16">
        <v>895</v>
      </c>
      <c r="AF22" s="16">
        <v>873.4627831715211</v>
      </c>
      <c r="AG22" s="16">
        <v>842</v>
      </c>
      <c r="AH22" s="16">
        <v>784</v>
      </c>
      <c r="AI22" s="16">
        <v>799.67213114753997</v>
      </c>
      <c r="AJ22" s="16">
        <v>750.16501650165026</v>
      </c>
      <c r="AK22" s="17">
        <v>917</v>
      </c>
      <c r="AL22" s="23">
        <v>949</v>
      </c>
    </row>
    <row r="23" spans="1:38">
      <c r="A23" s="18"/>
      <c r="B23" s="6" t="s">
        <v>46</v>
      </c>
      <c r="C23" s="6" t="s">
        <v>47</v>
      </c>
      <c r="D23" s="24">
        <v>8.7899999999999991</v>
      </c>
      <c r="E23" s="24">
        <v>24.66</v>
      </c>
      <c r="F23" s="24">
        <v>30.24</v>
      </c>
      <c r="G23" s="24">
        <v>43</v>
      </c>
      <c r="H23" s="24">
        <v>40.51</v>
      </c>
      <c r="I23" s="24">
        <v>40.01</v>
      </c>
      <c r="J23" s="24">
        <v>39.799999999999997</v>
      </c>
      <c r="K23" s="24">
        <v>40.880000000000003</v>
      </c>
      <c r="L23" s="25">
        <v>40.909999999999997</v>
      </c>
      <c r="M23" s="24">
        <v>43.08</v>
      </c>
      <c r="N23" s="24">
        <v>42.74</v>
      </c>
      <c r="O23" s="24">
        <v>41.44</v>
      </c>
      <c r="P23" s="24">
        <v>43.05</v>
      </c>
      <c r="Q23" s="24">
        <v>43.75</v>
      </c>
      <c r="R23" s="24">
        <v>43.58</v>
      </c>
      <c r="S23" s="24">
        <v>45.63</v>
      </c>
      <c r="T23" s="24">
        <v>50.45</v>
      </c>
      <c r="U23" s="24">
        <v>48.98</v>
      </c>
      <c r="V23" s="24">
        <v>49.53</v>
      </c>
      <c r="W23" s="25">
        <v>49.08</v>
      </c>
      <c r="X23" s="25">
        <v>52.11</v>
      </c>
      <c r="Y23" s="25">
        <v>49.21</v>
      </c>
      <c r="Z23" s="26">
        <v>50.73</v>
      </c>
      <c r="AA23" s="26">
        <v>48</v>
      </c>
      <c r="AB23" s="25">
        <v>50.36</v>
      </c>
      <c r="AC23" s="25">
        <v>47.29</v>
      </c>
      <c r="AD23" s="25">
        <v>49.1</v>
      </c>
      <c r="AE23" s="25">
        <v>47.05</v>
      </c>
      <c r="AF23" s="25">
        <v>48.04</v>
      </c>
      <c r="AG23" s="25">
        <v>48.15</v>
      </c>
      <c r="AH23" s="25">
        <f>(AH21/AH22)*100</f>
        <v>48.341836734693878</v>
      </c>
      <c r="AI23" s="25">
        <v>47.81</v>
      </c>
      <c r="AJ23" s="25">
        <v>49.33</v>
      </c>
      <c r="AK23" s="27">
        <v>46.3</v>
      </c>
      <c r="AL23" s="27">
        <v>46.87</v>
      </c>
    </row>
    <row r="24" spans="1:38">
      <c r="A24" s="9"/>
      <c r="B24" s="14" t="s">
        <v>41</v>
      </c>
      <c r="C24" s="14" t="s">
        <v>42</v>
      </c>
      <c r="D24" s="15">
        <v>80</v>
      </c>
      <c r="E24" s="15">
        <v>269</v>
      </c>
      <c r="F24" s="15">
        <v>269</v>
      </c>
      <c r="G24" s="15">
        <v>237</v>
      </c>
      <c r="H24" s="15">
        <v>236</v>
      </c>
      <c r="I24" s="15">
        <v>228</v>
      </c>
      <c r="J24" s="15">
        <v>231</v>
      </c>
      <c r="K24" s="15">
        <v>244</v>
      </c>
      <c r="L24" s="16">
        <v>245</v>
      </c>
      <c r="M24" s="15">
        <v>280</v>
      </c>
      <c r="N24" s="15">
        <v>293</v>
      </c>
      <c r="O24" s="15">
        <v>303</v>
      </c>
      <c r="P24" s="15">
        <v>300.864553314121</v>
      </c>
      <c r="Q24" s="15">
        <v>291.81286549707602</v>
      </c>
      <c r="R24" s="15">
        <v>273.654</v>
      </c>
      <c r="S24" s="15">
        <v>288.92215568862275</v>
      </c>
      <c r="T24" s="15">
        <v>264</v>
      </c>
      <c r="U24" s="15">
        <v>257</v>
      </c>
      <c r="V24" s="15">
        <v>251.73400000000001</v>
      </c>
      <c r="W24" s="16">
        <v>230.19900000000001</v>
      </c>
      <c r="X24" s="16">
        <v>230.57142999999999</v>
      </c>
      <c r="Y24" s="16">
        <v>224.06877</v>
      </c>
      <c r="Z24" s="28">
        <v>218.39080000000001</v>
      </c>
      <c r="AA24" s="28">
        <v>222.54300000000001</v>
      </c>
      <c r="AB24" s="16">
        <v>234</v>
      </c>
      <c r="AC24" s="28">
        <v>250</v>
      </c>
      <c r="AD24" s="28">
        <v>253</v>
      </c>
      <c r="AE24" s="28">
        <v>259</v>
      </c>
      <c r="AF24" s="16">
        <v>251.45631067961168</v>
      </c>
      <c r="AG24" s="16">
        <v>253</v>
      </c>
      <c r="AH24" s="16">
        <v>238</v>
      </c>
      <c r="AI24" s="16">
        <v>228.52459016393399</v>
      </c>
      <c r="AJ24" s="16">
        <v>236.30363036303632</v>
      </c>
      <c r="AK24" s="30">
        <v>346</v>
      </c>
      <c r="AL24" s="23">
        <v>340</v>
      </c>
    </row>
    <row r="25" spans="1:38">
      <c r="A25" s="14" t="s">
        <v>53</v>
      </c>
      <c r="B25" s="14" t="s">
        <v>44</v>
      </c>
      <c r="C25" s="14" t="s">
        <v>49</v>
      </c>
      <c r="D25" s="15">
        <v>607</v>
      </c>
      <c r="E25" s="15">
        <v>646</v>
      </c>
      <c r="F25" s="15">
        <v>603</v>
      </c>
      <c r="G25" s="15">
        <v>526</v>
      </c>
      <c r="H25" s="15">
        <v>526</v>
      </c>
      <c r="I25" s="15">
        <v>507</v>
      </c>
      <c r="J25" s="15">
        <v>507</v>
      </c>
      <c r="K25" s="15">
        <v>515</v>
      </c>
      <c r="L25" s="16">
        <v>488</v>
      </c>
      <c r="M25" s="15">
        <v>518</v>
      </c>
      <c r="N25" s="15">
        <v>544</v>
      </c>
      <c r="O25" s="15">
        <v>568</v>
      </c>
      <c r="P25" s="15">
        <v>564.84149855907776</v>
      </c>
      <c r="Q25" s="15">
        <v>561.40350877192986</v>
      </c>
      <c r="R25" s="15">
        <v>537.67700000000002</v>
      </c>
      <c r="S25" s="15">
        <v>554.49101796407183</v>
      </c>
      <c r="T25" s="15">
        <v>509</v>
      </c>
      <c r="U25" s="15">
        <v>502</v>
      </c>
      <c r="V25" s="15">
        <v>499.42099999999999</v>
      </c>
      <c r="W25" s="16">
        <v>464.387</v>
      </c>
      <c r="X25" s="16">
        <v>475.71429000000001</v>
      </c>
      <c r="Y25" s="16">
        <v>469.62750999999997</v>
      </c>
      <c r="Z25" s="16">
        <v>457.7586</v>
      </c>
      <c r="AA25" s="16">
        <v>474.27746000000002</v>
      </c>
      <c r="AB25" s="16">
        <v>496</v>
      </c>
      <c r="AC25" s="16">
        <v>525</v>
      </c>
      <c r="AD25" s="16">
        <v>539</v>
      </c>
      <c r="AE25" s="16">
        <v>554</v>
      </c>
      <c r="AF25" s="16">
        <v>549.19093851132686</v>
      </c>
      <c r="AG25" s="16">
        <v>552</v>
      </c>
      <c r="AH25" s="16">
        <v>510</v>
      </c>
      <c r="AI25" s="16">
        <v>499.01639344262202</v>
      </c>
      <c r="AJ25" s="16">
        <v>495.04950495049508</v>
      </c>
      <c r="AK25" s="31">
        <v>724</v>
      </c>
      <c r="AL25" s="23">
        <v>737</v>
      </c>
    </row>
    <row r="26" spans="1:38">
      <c r="A26" s="18"/>
      <c r="B26" s="6" t="s">
        <v>46</v>
      </c>
      <c r="C26" s="6" t="s">
        <v>47</v>
      </c>
      <c r="D26" s="24">
        <v>13.09</v>
      </c>
      <c r="E26" s="24">
        <v>41.65</v>
      </c>
      <c r="F26" s="24">
        <v>44.55</v>
      </c>
      <c r="G26" s="24">
        <v>45.03</v>
      </c>
      <c r="H26" s="24">
        <v>44.86</v>
      </c>
      <c r="I26" s="24">
        <v>45.05</v>
      </c>
      <c r="J26" s="24">
        <v>45.6</v>
      </c>
      <c r="K26" s="24">
        <v>47.37</v>
      </c>
      <c r="L26" s="25">
        <v>50.09</v>
      </c>
      <c r="M26" s="24">
        <v>53.97</v>
      </c>
      <c r="N26" s="24">
        <v>53.83</v>
      </c>
      <c r="O26" s="24">
        <v>53.41</v>
      </c>
      <c r="P26" s="24">
        <v>53.27</v>
      </c>
      <c r="Q26" s="24">
        <v>51.96</v>
      </c>
      <c r="R26" s="24">
        <v>50.91</v>
      </c>
      <c r="S26" s="24">
        <v>52.07</v>
      </c>
      <c r="T26" s="24">
        <v>51.94</v>
      </c>
      <c r="U26" s="24">
        <v>51.16</v>
      </c>
      <c r="V26" s="24">
        <v>50.42</v>
      </c>
      <c r="W26" s="25">
        <v>49.54</v>
      </c>
      <c r="X26" s="25">
        <v>48.51</v>
      </c>
      <c r="Y26" s="25">
        <v>47.71</v>
      </c>
      <c r="Z26" s="25">
        <v>47.69</v>
      </c>
      <c r="AA26" s="25">
        <v>46.94</v>
      </c>
      <c r="AB26" s="25">
        <v>47.33</v>
      </c>
      <c r="AC26" s="25">
        <v>47.66</v>
      </c>
      <c r="AD26" s="25">
        <v>47.12</v>
      </c>
      <c r="AE26" s="25">
        <v>46.68</v>
      </c>
      <c r="AF26" s="25">
        <v>45.79</v>
      </c>
      <c r="AG26" s="25">
        <v>45.83</v>
      </c>
      <c r="AH26" s="25">
        <f>(AH24/AH25)*100</f>
        <v>46.666666666666664</v>
      </c>
      <c r="AI26" s="25">
        <v>45.75</v>
      </c>
      <c r="AJ26" s="25">
        <v>47.72</v>
      </c>
      <c r="AK26" s="27">
        <v>47.52</v>
      </c>
      <c r="AL26" s="27">
        <v>49.89</v>
      </c>
    </row>
    <row r="27" spans="1:38">
      <c r="A27" s="9"/>
      <c r="B27" s="14" t="s">
        <v>41</v>
      </c>
      <c r="C27" s="14" t="s">
        <v>42</v>
      </c>
      <c r="D27" s="15">
        <v>58</v>
      </c>
      <c r="E27" s="15">
        <v>208</v>
      </c>
      <c r="F27" s="15">
        <v>259</v>
      </c>
      <c r="G27" s="15">
        <v>265</v>
      </c>
      <c r="H27" s="15">
        <v>256</v>
      </c>
      <c r="I27" s="15">
        <v>247</v>
      </c>
      <c r="J27" s="15">
        <v>231</v>
      </c>
      <c r="K27" s="15">
        <v>233</v>
      </c>
      <c r="L27" s="16">
        <v>232</v>
      </c>
      <c r="M27" s="15">
        <v>244</v>
      </c>
      <c r="N27" s="15">
        <v>250</v>
      </c>
      <c r="O27" s="15">
        <v>252</v>
      </c>
      <c r="P27" s="15">
        <v>236.88760806916426</v>
      </c>
      <c r="Q27" s="15">
        <v>216.08187134502924</v>
      </c>
      <c r="R27" s="15">
        <v>198.583</v>
      </c>
      <c r="S27" s="15">
        <v>212.27544910179643</v>
      </c>
      <c r="T27" s="15">
        <v>199</v>
      </c>
      <c r="U27" s="15">
        <v>193</v>
      </c>
      <c r="V27" s="15">
        <v>183.23699999999999</v>
      </c>
      <c r="W27" s="16">
        <v>162.108</v>
      </c>
      <c r="X27" s="16">
        <v>167.71429000000001</v>
      </c>
      <c r="Y27" s="16">
        <v>164.18339</v>
      </c>
      <c r="Z27" s="16">
        <v>166.66659999999999</v>
      </c>
      <c r="AA27" s="16">
        <v>163.87200000000001</v>
      </c>
      <c r="AB27" s="16">
        <v>177</v>
      </c>
      <c r="AC27" s="16">
        <v>188</v>
      </c>
      <c r="AD27" s="16">
        <v>193</v>
      </c>
      <c r="AE27" s="16">
        <v>191</v>
      </c>
      <c r="AF27" s="16">
        <v>188.34951456310679</v>
      </c>
      <c r="AG27" s="16">
        <v>187</v>
      </c>
      <c r="AH27" s="16">
        <v>186</v>
      </c>
      <c r="AI27" s="16">
        <v>188.52459016393399</v>
      </c>
      <c r="AJ27" s="16">
        <v>188.11881188118812</v>
      </c>
      <c r="AK27" s="30">
        <v>318</v>
      </c>
      <c r="AL27" s="23">
        <v>319</v>
      </c>
    </row>
    <row r="28" spans="1:38">
      <c r="A28" s="14" t="s">
        <v>54</v>
      </c>
      <c r="B28" s="14" t="s">
        <v>44</v>
      </c>
      <c r="C28" s="14" t="s">
        <v>45</v>
      </c>
      <c r="D28" s="15">
        <v>219</v>
      </c>
      <c r="E28" s="15">
        <v>405</v>
      </c>
      <c r="F28" s="15">
        <v>485</v>
      </c>
      <c r="G28" s="15">
        <v>498</v>
      </c>
      <c r="H28" s="15">
        <v>489</v>
      </c>
      <c r="I28" s="15">
        <v>486</v>
      </c>
      <c r="J28" s="15">
        <v>469</v>
      </c>
      <c r="K28" s="15">
        <v>475</v>
      </c>
      <c r="L28" s="16">
        <v>449</v>
      </c>
      <c r="M28" s="15">
        <v>444</v>
      </c>
      <c r="N28" s="15">
        <v>459</v>
      </c>
      <c r="O28" s="15">
        <v>475</v>
      </c>
      <c r="P28" s="15">
        <v>471.75792507204608</v>
      </c>
      <c r="Q28" s="15">
        <v>468.42105263157896</v>
      </c>
      <c r="R28" s="15">
        <v>436.54300000000001</v>
      </c>
      <c r="S28" s="15">
        <v>461.07784431137725</v>
      </c>
      <c r="T28" s="15">
        <v>443</v>
      </c>
      <c r="U28" s="15">
        <v>430</v>
      </c>
      <c r="V28" s="15">
        <v>419.94200000000001</v>
      </c>
      <c r="W28" s="16">
        <v>388.31900000000002</v>
      </c>
      <c r="X28" s="16">
        <v>393.14285999999998</v>
      </c>
      <c r="Y28" s="16">
        <v>402.5788</v>
      </c>
      <c r="Z28" s="16">
        <v>420.11399999999998</v>
      </c>
      <c r="AA28" s="16">
        <v>416.47300000000001</v>
      </c>
      <c r="AB28" s="16">
        <v>456</v>
      </c>
      <c r="AC28" s="16">
        <v>481</v>
      </c>
      <c r="AD28" s="16">
        <v>499</v>
      </c>
      <c r="AE28" s="16">
        <v>516</v>
      </c>
      <c r="AF28" s="16">
        <v>517.79935275080913</v>
      </c>
      <c r="AG28" s="16">
        <v>515</v>
      </c>
      <c r="AH28" s="16">
        <v>521</v>
      </c>
      <c r="AI28" s="16">
        <v>530.81967213114694</v>
      </c>
      <c r="AJ28" s="16">
        <v>528.38283828382839</v>
      </c>
      <c r="AK28" s="31">
        <v>593</v>
      </c>
      <c r="AL28" s="23">
        <v>613</v>
      </c>
    </row>
    <row r="29" spans="1:38">
      <c r="A29" s="18"/>
      <c r="B29" s="6" t="s">
        <v>46</v>
      </c>
      <c r="C29" s="6" t="s">
        <v>55</v>
      </c>
      <c r="D29" s="24">
        <v>26.32</v>
      </c>
      <c r="E29" s="24">
        <v>51.35</v>
      </c>
      <c r="F29" s="24">
        <v>53.41</v>
      </c>
      <c r="G29" s="24">
        <v>53.1</v>
      </c>
      <c r="H29" s="24">
        <v>52.22</v>
      </c>
      <c r="I29" s="24">
        <v>50.81</v>
      </c>
      <c r="J29" s="24">
        <v>49.14</v>
      </c>
      <c r="K29" s="24">
        <v>49.12</v>
      </c>
      <c r="L29" s="25">
        <v>51.74</v>
      </c>
      <c r="M29" s="24">
        <v>55</v>
      </c>
      <c r="N29" s="24">
        <v>54.52</v>
      </c>
      <c r="O29" s="24">
        <v>53.18</v>
      </c>
      <c r="P29" s="24">
        <v>50.22</v>
      </c>
      <c r="Q29" s="24">
        <v>46.1</v>
      </c>
      <c r="R29" s="24">
        <v>45.52</v>
      </c>
      <c r="S29" s="24">
        <v>46.02</v>
      </c>
      <c r="T29" s="24">
        <v>44.99</v>
      </c>
      <c r="U29" s="24">
        <v>44.82</v>
      </c>
      <c r="V29" s="24">
        <v>43.64</v>
      </c>
      <c r="W29" s="25">
        <v>41.73</v>
      </c>
      <c r="X29" s="25">
        <v>42.64</v>
      </c>
      <c r="Y29" s="25">
        <v>40.78</v>
      </c>
      <c r="Z29" s="26">
        <v>39.630000000000003</v>
      </c>
      <c r="AA29" s="26">
        <v>39.33</v>
      </c>
      <c r="AB29" s="25">
        <v>38.74</v>
      </c>
      <c r="AC29" s="25">
        <f>AC27/AC28*100</f>
        <v>39.085239085239088</v>
      </c>
      <c r="AD29" s="25">
        <v>38.72</v>
      </c>
      <c r="AE29" s="25">
        <v>37.11</v>
      </c>
      <c r="AF29" s="25">
        <v>36.369999999999997</v>
      </c>
      <c r="AG29" s="25">
        <v>36.33</v>
      </c>
      <c r="AH29" s="25">
        <f>(AH27/AH28)*100</f>
        <v>35.700575815738958</v>
      </c>
      <c r="AI29" s="25">
        <v>35.549999999999997</v>
      </c>
      <c r="AJ29" s="25">
        <v>35.6</v>
      </c>
      <c r="AK29" s="27">
        <v>37.159999999999997</v>
      </c>
      <c r="AL29" s="27">
        <v>38.08</v>
      </c>
    </row>
    <row r="30" spans="1:38">
      <c r="A30" s="78" t="s">
        <v>56</v>
      </c>
      <c r="B30" s="14" t="s">
        <v>41</v>
      </c>
      <c r="C30" s="14" t="s">
        <v>42</v>
      </c>
      <c r="D30" s="15">
        <v>145</v>
      </c>
      <c r="E30" s="15">
        <v>524</v>
      </c>
      <c r="F30" s="15">
        <v>606</v>
      </c>
      <c r="G30" s="15">
        <v>735</v>
      </c>
      <c r="H30" s="15">
        <v>751</v>
      </c>
      <c r="I30" s="15">
        <v>698</v>
      </c>
      <c r="J30" s="15">
        <v>667</v>
      </c>
      <c r="K30" s="15">
        <v>705</v>
      </c>
      <c r="L30" s="16">
        <v>730</v>
      </c>
      <c r="M30" s="15">
        <v>765</v>
      </c>
      <c r="N30" s="15">
        <v>811</v>
      </c>
      <c r="O30" s="15">
        <v>796</v>
      </c>
      <c r="P30" s="15">
        <v>807.20461095100859</v>
      </c>
      <c r="Q30" s="15">
        <v>784.21052631578948</v>
      </c>
      <c r="R30" s="15">
        <v>762.60599999999999</v>
      </c>
      <c r="S30" s="15">
        <v>802.69461077844312</v>
      </c>
      <c r="T30" s="15">
        <v>782</v>
      </c>
      <c r="U30" s="15">
        <v>786</v>
      </c>
      <c r="V30" s="15">
        <v>823.98800000000006</v>
      </c>
      <c r="W30" s="16">
        <v>806.83699999999999</v>
      </c>
      <c r="X30" s="16">
        <v>818</v>
      </c>
      <c r="Y30" s="16">
        <v>816.90544999999997</v>
      </c>
      <c r="Z30" s="28">
        <v>816.37900000000002</v>
      </c>
      <c r="AA30" s="28">
        <v>828.61199999999997</v>
      </c>
      <c r="AB30" s="16">
        <v>928</v>
      </c>
      <c r="AC30" s="28">
        <v>955</v>
      </c>
      <c r="AD30" s="28">
        <v>994</v>
      </c>
      <c r="AE30" s="28">
        <v>1078</v>
      </c>
      <c r="AF30" s="32" t="s">
        <v>57</v>
      </c>
      <c r="AG30" s="32" t="s">
        <v>57</v>
      </c>
      <c r="AH30" s="32" t="s">
        <v>57</v>
      </c>
      <c r="AI30" s="32" t="s">
        <v>57</v>
      </c>
      <c r="AJ30" s="32" t="s">
        <v>57</v>
      </c>
      <c r="AK30" s="33" t="s">
        <v>57</v>
      </c>
      <c r="AL30" s="33" t="s">
        <v>57</v>
      </c>
    </row>
    <row r="31" spans="1:38">
      <c r="A31" s="79"/>
      <c r="B31" s="14" t="s">
        <v>44</v>
      </c>
      <c r="C31" s="14" t="s">
        <v>45</v>
      </c>
      <c r="D31" s="15">
        <v>411</v>
      </c>
      <c r="E31" s="15">
        <v>858</v>
      </c>
      <c r="F31" s="15">
        <v>1097</v>
      </c>
      <c r="G31" s="15">
        <v>1192</v>
      </c>
      <c r="H31" s="15">
        <v>1236</v>
      </c>
      <c r="I31" s="15">
        <v>1216</v>
      </c>
      <c r="J31" s="15">
        <v>1206</v>
      </c>
      <c r="K31" s="15">
        <v>1247</v>
      </c>
      <c r="L31" s="16">
        <v>1215</v>
      </c>
      <c r="M31" s="15">
        <v>1212</v>
      </c>
      <c r="N31" s="15">
        <v>1284</v>
      </c>
      <c r="O31" s="15">
        <v>1291</v>
      </c>
      <c r="P31" s="15">
        <v>1328.8184438040346</v>
      </c>
      <c r="Q31" s="15">
        <v>1333.0409356725147</v>
      </c>
      <c r="R31" s="15">
        <v>1341.3589999999999</v>
      </c>
      <c r="S31" s="15">
        <v>1354.4910179640719</v>
      </c>
      <c r="T31" s="15">
        <v>1307</v>
      </c>
      <c r="U31" s="15">
        <v>1315</v>
      </c>
      <c r="V31" s="15">
        <v>1384</v>
      </c>
      <c r="W31" s="16">
        <v>1384.0450000000001</v>
      </c>
      <c r="X31" s="16">
        <v>1381.7142899999999</v>
      </c>
      <c r="Y31" s="16">
        <v>1366.1890000000001</v>
      </c>
      <c r="Z31" s="16">
        <v>1370.1149499999999</v>
      </c>
      <c r="AA31" s="16">
        <v>1340.751</v>
      </c>
      <c r="AB31" s="16">
        <v>1509</v>
      </c>
      <c r="AC31" s="16">
        <v>1496</v>
      </c>
      <c r="AD31" s="16">
        <v>1495</v>
      </c>
      <c r="AE31" s="16">
        <v>1572</v>
      </c>
      <c r="AF31" s="34" t="s">
        <v>57</v>
      </c>
      <c r="AG31" s="34" t="s">
        <v>57</v>
      </c>
      <c r="AH31" s="34" t="s">
        <v>57</v>
      </c>
      <c r="AI31" s="34" t="s">
        <v>57</v>
      </c>
      <c r="AJ31" s="34" t="s">
        <v>57</v>
      </c>
      <c r="AK31" s="35" t="s">
        <v>57</v>
      </c>
      <c r="AL31" s="35" t="s">
        <v>57</v>
      </c>
    </row>
    <row r="32" spans="1:38">
      <c r="A32" s="80"/>
      <c r="B32" s="6" t="s">
        <v>46</v>
      </c>
      <c r="C32" s="6" t="s">
        <v>55</v>
      </c>
      <c r="D32" s="24">
        <v>35.39</v>
      </c>
      <c r="E32" s="24">
        <v>61.09</v>
      </c>
      <c r="F32" s="24">
        <v>55.27</v>
      </c>
      <c r="G32" s="24">
        <v>61.68</v>
      </c>
      <c r="H32" s="24">
        <v>60.75</v>
      </c>
      <c r="I32" s="24">
        <v>57.41</v>
      </c>
      <c r="J32" s="24">
        <v>55.3</v>
      </c>
      <c r="K32" s="24">
        <v>56.54</v>
      </c>
      <c r="L32" s="25">
        <v>60.13</v>
      </c>
      <c r="M32" s="24">
        <v>63.15</v>
      </c>
      <c r="N32" s="24">
        <v>63.17</v>
      </c>
      <c r="O32" s="24">
        <v>61.67</v>
      </c>
      <c r="P32" s="24">
        <v>60.76</v>
      </c>
      <c r="Q32" s="24">
        <v>58.82</v>
      </c>
      <c r="R32" s="24">
        <v>59.44</v>
      </c>
      <c r="S32" s="24">
        <v>59.26</v>
      </c>
      <c r="T32" s="24">
        <v>59.79</v>
      </c>
      <c r="U32" s="24">
        <v>59.77</v>
      </c>
      <c r="V32" s="24">
        <v>59.53</v>
      </c>
      <c r="W32" s="25">
        <v>58.3</v>
      </c>
      <c r="X32" s="25">
        <v>59.2</v>
      </c>
      <c r="Y32" s="25">
        <v>59.79</v>
      </c>
      <c r="Z32" s="25">
        <v>59.86</v>
      </c>
      <c r="AA32" s="25">
        <v>61.8</v>
      </c>
      <c r="AB32" s="25">
        <v>61.51</v>
      </c>
      <c r="AC32" s="25">
        <f>AC30/AC31*100</f>
        <v>63.836898395721931</v>
      </c>
      <c r="AD32" s="25">
        <v>66.27</v>
      </c>
      <c r="AE32" s="25">
        <v>68.56</v>
      </c>
      <c r="AF32" s="36" t="s">
        <v>57</v>
      </c>
      <c r="AG32" s="36" t="s">
        <v>57</v>
      </c>
      <c r="AH32" s="36" t="s">
        <v>57</v>
      </c>
      <c r="AI32" s="36" t="s">
        <v>57</v>
      </c>
      <c r="AJ32" s="36" t="s">
        <v>57</v>
      </c>
      <c r="AK32" s="37" t="s">
        <v>57</v>
      </c>
      <c r="AL32" s="37" t="s">
        <v>57</v>
      </c>
    </row>
    <row r="33" spans="1:38">
      <c r="A33" s="78" t="s">
        <v>58</v>
      </c>
      <c r="B33" s="14" t="s">
        <v>41</v>
      </c>
      <c r="C33" s="14" t="s">
        <v>42</v>
      </c>
      <c r="D33" s="38" t="s">
        <v>59</v>
      </c>
      <c r="E33" s="38" t="s">
        <v>59</v>
      </c>
      <c r="F33" s="38" t="s">
        <v>59</v>
      </c>
      <c r="G33" s="38" t="s">
        <v>59</v>
      </c>
      <c r="H33" s="38" t="s">
        <v>59</v>
      </c>
      <c r="I33" s="38" t="s">
        <v>59</v>
      </c>
      <c r="J33" s="38" t="s">
        <v>59</v>
      </c>
      <c r="K33" s="38" t="s">
        <v>59</v>
      </c>
      <c r="L33" s="34" t="s">
        <v>59</v>
      </c>
      <c r="M33" s="38" t="s">
        <v>59</v>
      </c>
      <c r="N33" s="38" t="s">
        <v>59</v>
      </c>
      <c r="O33" s="38" t="s">
        <v>59</v>
      </c>
      <c r="P33" s="38" t="s">
        <v>59</v>
      </c>
      <c r="Q33" s="38" t="s">
        <v>59</v>
      </c>
      <c r="R33" s="38" t="s">
        <v>59</v>
      </c>
      <c r="S33" s="38" t="s">
        <v>59</v>
      </c>
      <c r="T33" s="38" t="s">
        <v>59</v>
      </c>
      <c r="U33" s="38" t="s">
        <v>59</v>
      </c>
      <c r="V33" s="38" t="s">
        <v>59</v>
      </c>
      <c r="W33" s="34" t="s">
        <v>59</v>
      </c>
      <c r="X33" s="34" t="s">
        <v>59</v>
      </c>
      <c r="Y33" s="34" t="s">
        <v>59</v>
      </c>
      <c r="Z33" s="32" t="s">
        <v>59</v>
      </c>
      <c r="AA33" s="32" t="s">
        <v>59</v>
      </c>
      <c r="AB33" s="39" t="s">
        <v>59</v>
      </c>
      <c r="AC33" s="40" t="s">
        <v>59</v>
      </c>
      <c r="AD33" s="40" t="s">
        <v>59</v>
      </c>
      <c r="AE33" s="40" t="s">
        <v>59</v>
      </c>
      <c r="AF33" s="32">
        <v>429.77346278317157</v>
      </c>
      <c r="AG33" s="32">
        <v>418</v>
      </c>
      <c r="AH33" s="32">
        <v>400</v>
      </c>
      <c r="AI33" s="32">
        <v>404.59016393442602</v>
      </c>
      <c r="AJ33" s="32">
        <v>415.51155115511551</v>
      </c>
      <c r="AK33" s="30">
        <v>554</v>
      </c>
      <c r="AL33" s="31">
        <v>567</v>
      </c>
    </row>
    <row r="34" spans="1:38">
      <c r="A34" s="79"/>
      <c r="B34" s="14" t="s">
        <v>44</v>
      </c>
      <c r="C34" s="14" t="s">
        <v>45</v>
      </c>
      <c r="D34" s="38" t="s">
        <v>59</v>
      </c>
      <c r="E34" s="38" t="s">
        <v>59</v>
      </c>
      <c r="F34" s="38" t="s">
        <v>59</v>
      </c>
      <c r="G34" s="38" t="s">
        <v>59</v>
      </c>
      <c r="H34" s="38" t="s">
        <v>59</v>
      </c>
      <c r="I34" s="38" t="s">
        <v>59</v>
      </c>
      <c r="J34" s="38" t="s">
        <v>59</v>
      </c>
      <c r="K34" s="38" t="s">
        <v>59</v>
      </c>
      <c r="L34" s="34" t="s">
        <v>59</v>
      </c>
      <c r="M34" s="38" t="s">
        <v>59</v>
      </c>
      <c r="N34" s="38" t="s">
        <v>59</v>
      </c>
      <c r="O34" s="38" t="s">
        <v>59</v>
      </c>
      <c r="P34" s="38" t="s">
        <v>59</v>
      </c>
      <c r="Q34" s="38" t="s">
        <v>59</v>
      </c>
      <c r="R34" s="38" t="s">
        <v>59</v>
      </c>
      <c r="S34" s="38" t="s">
        <v>59</v>
      </c>
      <c r="T34" s="38" t="s">
        <v>59</v>
      </c>
      <c r="U34" s="38" t="s">
        <v>59</v>
      </c>
      <c r="V34" s="38" t="s">
        <v>59</v>
      </c>
      <c r="W34" s="34" t="s">
        <v>59</v>
      </c>
      <c r="X34" s="34" t="s">
        <v>59</v>
      </c>
      <c r="Y34" s="34" t="s">
        <v>59</v>
      </c>
      <c r="Z34" s="34" t="s">
        <v>59</v>
      </c>
      <c r="AA34" s="34" t="s">
        <v>59</v>
      </c>
      <c r="AB34" s="39" t="s">
        <v>59</v>
      </c>
      <c r="AC34" s="39" t="s">
        <v>59</v>
      </c>
      <c r="AD34" s="39" t="s">
        <v>59</v>
      </c>
      <c r="AE34" s="39" t="s">
        <v>59</v>
      </c>
      <c r="AF34" s="34">
        <v>878.31715210355992</v>
      </c>
      <c r="AG34" s="34">
        <v>861</v>
      </c>
      <c r="AH34" s="34">
        <v>833</v>
      </c>
      <c r="AI34" s="34">
        <v>847.213114754098</v>
      </c>
      <c r="AJ34" s="34">
        <v>834.32343234323434</v>
      </c>
      <c r="AK34" s="31">
        <v>1237</v>
      </c>
      <c r="AL34" s="31">
        <v>1249</v>
      </c>
    </row>
    <row r="35" spans="1:38">
      <c r="A35" s="80"/>
      <c r="B35" s="6" t="s">
        <v>46</v>
      </c>
      <c r="C35" s="6" t="s">
        <v>55</v>
      </c>
      <c r="D35" s="41" t="s">
        <v>59</v>
      </c>
      <c r="E35" s="41" t="s">
        <v>59</v>
      </c>
      <c r="F35" s="41" t="s">
        <v>59</v>
      </c>
      <c r="G35" s="41" t="s">
        <v>59</v>
      </c>
      <c r="H35" s="41" t="s">
        <v>59</v>
      </c>
      <c r="I35" s="41" t="s">
        <v>59</v>
      </c>
      <c r="J35" s="41" t="s">
        <v>59</v>
      </c>
      <c r="K35" s="41" t="s">
        <v>59</v>
      </c>
      <c r="L35" s="36" t="s">
        <v>59</v>
      </c>
      <c r="M35" s="41" t="s">
        <v>59</v>
      </c>
      <c r="N35" s="41" t="s">
        <v>59</v>
      </c>
      <c r="O35" s="41" t="s">
        <v>59</v>
      </c>
      <c r="P35" s="41" t="s">
        <v>59</v>
      </c>
      <c r="Q35" s="41" t="s">
        <v>59</v>
      </c>
      <c r="R35" s="41" t="s">
        <v>59</v>
      </c>
      <c r="S35" s="41" t="s">
        <v>59</v>
      </c>
      <c r="T35" s="41" t="s">
        <v>59</v>
      </c>
      <c r="U35" s="41" t="s">
        <v>59</v>
      </c>
      <c r="V35" s="41" t="s">
        <v>59</v>
      </c>
      <c r="W35" s="36" t="s">
        <v>59</v>
      </c>
      <c r="X35" s="36" t="s">
        <v>59</v>
      </c>
      <c r="Y35" s="36" t="s">
        <v>59</v>
      </c>
      <c r="Z35" s="36" t="s">
        <v>59</v>
      </c>
      <c r="AA35" s="36" t="s">
        <v>59</v>
      </c>
      <c r="AB35" s="42" t="s">
        <v>59</v>
      </c>
      <c r="AC35" s="42" t="s">
        <v>59</v>
      </c>
      <c r="AD35" s="42" t="s">
        <v>59</v>
      </c>
      <c r="AE35" s="42" t="s">
        <v>59</v>
      </c>
      <c r="AF35" s="36">
        <v>48.93</v>
      </c>
      <c r="AG35" s="36">
        <v>48.6</v>
      </c>
      <c r="AH35" s="25">
        <f>(AH33/AH34)*100</f>
        <v>48.019207683073226</v>
      </c>
      <c r="AI35" s="25">
        <v>47.74</v>
      </c>
      <c r="AJ35" s="25">
        <v>49.81</v>
      </c>
      <c r="AK35" s="27">
        <v>49.93</v>
      </c>
      <c r="AL35" s="27">
        <v>49.8</v>
      </c>
    </row>
    <row r="36" spans="1:38">
      <c r="A36" s="78" t="s">
        <v>60</v>
      </c>
      <c r="B36" s="14" t="s">
        <v>41</v>
      </c>
      <c r="C36" s="14" t="s">
        <v>42</v>
      </c>
      <c r="D36" s="38" t="s">
        <v>59</v>
      </c>
      <c r="E36" s="38" t="s">
        <v>59</v>
      </c>
      <c r="F36" s="38" t="s">
        <v>59</v>
      </c>
      <c r="G36" s="38" t="s">
        <v>59</v>
      </c>
      <c r="H36" s="38" t="s">
        <v>59</v>
      </c>
      <c r="I36" s="38" t="s">
        <v>59</v>
      </c>
      <c r="J36" s="38" t="s">
        <v>59</v>
      </c>
      <c r="K36" s="38" t="s">
        <v>59</v>
      </c>
      <c r="L36" s="34" t="s">
        <v>59</v>
      </c>
      <c r="M36" s="38" t="s">
        <v>59</v>
      </c>
      <c r="N36" s="38" t="s">
        <v>59</v>
      </c>
      <c r="O36" s="38" t="s">
        <v>59</v>
      </c>
      <c r="P36" s="38" t="s">
        <v>59</v>
      </c>
      <c r="Q36" s="38" t="s">
        <v>59</v>
      </c>
      <c r="R36" s="38" t="s">
        <v>59</v>
      </c>
      <c r="S36" s="38" t="s">
        <v>59</v>
      </c>
      <c r="T36" s="38" t="s">
        <v>59</v>
      </c>
      <c r="U36" s="38" t="s">
        <v>59</v>
      </c>
      <c r="V36" s="38" t="s">
        <v>59</v>
      </c>
      <c r="W36" s="34" t="s">
        <v>59</v>
      </c>
      <c r="X36" s="34" t="s">
        <v>59</v>
      </c>
      <c r="Y36" s="34" t="s">
        <v>59</v>
      </c>
      <c r="Z36" s="32" t="s">
        <v>59</v>
      </c>
      <c r="AA36" s="32" t="s">
        <v>59</v>
      </c>
      <c r="AB36" s="39" t="s">
        <v>59</v>
      </c>
      <c r="AC36" s="40" t="s">
        <v>59</v>
      </c>
      <c r="AD36" s="40" t="s">
        <v>59</v>
      </c>
      <c r="AE36" s="40" t="s">
        <v>59</v>
      </c>
      <c r="AF36" s="32">
        <v>566.01941747572823</v>
      </c>
      <c r="AG36" s="32">
        <v>595</v>
      </c>
      <c r="AH36" s="32">
        <v>638</v>
      </c>
      <c r="AI36" s="32">
        <v>674.098360655737</v>
      </c>
      <c r="AJ36" s="32">
        <v>702.64026402640263</v>
      </c>
      <c r="AK36" s="30">
        <v>787</v>
      </c>
      <c r="AL36" s="31">
        <v>772</v>
      </c>
    </row>
    <row r="37" spans="1:38">
      <c r="A37" s="79"/>
      <c r="B37" s="14" t="s">
        <v>44</v>
      </c>
      <c r="C37" s="14" t="s">
        <v>45</v>
      </c>
      <c r="D37" s="38" t="s">
        <v>59</v>
      </c>
      <c r="E37" s="38" t="s">
        <v>59</v>
      </c>
      <c r="F37" s="38" t="s">
        <v>59</v>
      </c>
      <c r="G37" s="38" t="s">
        <v>59</v>
      </c>
      <c r="H37" s="38" t="s">
        <v>59</v>
      </c>
      <c r="I37" s="38" t="s">
        <v>59</v>
      </c>
      <c r="J37" s="38" t="s">
        <v>59</v>
      </c>
      <c r="K37" s="38" t="s">
        <v>59</v>
      </c>
      <c r="L37" s="34" t="s">
        <v>59</v>
      </c>
      <c r="M37" s="38" t="s">
        <v>59</v>
      </c>
      <c r="N37" s="38" t="s">
        <v>59</v>
      </c>
      <c r="O37" s="38" t="s">
        <v>59</v>
      </c>
      <c r="P37" s="38" t="s">
        <v>59</v>
      </c>
      <c r="Q37" s="38" t="s">
        <v>59</v>
      </c>
      <c r="R37" s="38" t="s">
        <v>59</v>
      </c>
      <c r="S37" s="38" t="s">
        <v>59</v>
      </c>
      <c r="T37" s="38" t="s">
        <v>59</v>
      </c>
      <c r="U37" s="38" t="s">
        <v>59</v>
      </c>
      <c r="V37" s="38" t="s">
        <v>59</v>
      </c>
      <c r="W37" s="34" t="s">
        <v>59</v>
      </c>
      <c r="X37" s="34" t="s">
        <v>59</v>
      </c>
      <c r="Y37" s="34" t="s">
        <v>59</v>
      </c>
      <c r="Z37" s="34" t="s">
        <v>59</v>
      </c>
      <c r="AA37" s="34" t="s">
        <v>59</v>
      </c>
      <c r="AB37" s="39" t="s">
        <v>59</v>
      </c>
      <c r="AC37" s="39" t="s">
        <v>59</v>
      </c>
      <c r="AD37" s="39" t="s">
        <v>59</v>
      </c>
      <c r="AE37" s="39" t="s">
        <v>59</v>
      </c>
      <c r="AF37" s="34">
        <v>606.14886731391584</v>
      </c>
      <c r="AG37" s="34">
        <v>633</v>
      </c>
      <c r="AH37" s="34">
        <v>702</v>
      </c>
      <c r="AI37" s="34">
        <v>752.13114754098297</v>
      </c>
      <c r="AJ37" s="34">
        <v>754.455445544555</v>
      </c>
      <c r="AK37" s="31">
        <v>2256</v>
      </c>
      <c r="AL37" s="31">
        <v>2202</v>
      </c>
    </row>
    <row r="38" spans="1:38">
      <c r="A38" s="80"/>
      <c r="B38" s="6" t="s">
        <v>46</v>
      </c>
      <c r="C38" s="6" t="s">
        <v>55</v>
      </c>
      <c r="D38" s="41" t="s">
        <v>59</v>
      </c>
      <c r="E38" s="41" t="s">
        <v>59</v>
      </c>
      <c r="F38" s="41" t="s">
        <v>59</v>
      </c>
      <c r="G38" s="41" t="s">
        <v>59</v>
      </c>
      <c r="H38" s="41" t="s">
        <v>59</v>
      </c>
      <c r="I38" s="41" t="s">
        <v>59</v>
      </c>
      <c r="J38" s="41" t="s">
        <v>59</v>
      </c>
      <c r="K38" s="41" t="s">
        <v>59</v>
      </c>
      <c r="L38" s="36" t="s">
        <v>59</v>
      </c>
      <c r="M38" s="41" t="s">
        <v>59</v>
      </c>
      <c r="N38" s="41" t="s">
        <v>59</v>
      </c>
      <c r="O38" s="41" t="s">
        <v>59</v>
      </c>
      <c r="P38" s="41" t="s">
        <v>59</v>
      </c>
      <c r="Q38" s="41" t="s">
        <v>59</v>
      </c>
      <c r="R38" s="41" t="s">
        <v>59</v>
      </c>
      <c r="S38" s="41" t="s">
        <v>59</v>
      </c>
      <c r="T38" s="41" t="s">
        <v>59</v>
      </c>
      <c r="U38" s="41" t="s">
        <v>59</v>
      </c>
      <c r="V38" s="41" t="s">
        <v>59</v>
      </c>
      <c r="W38" s="36" t="s">
        <v>59</v>
      </c>
      <c r="X38" s="36" t="s">
        <v>59</v>
      </c>
      <c r="Y38" s="36" t="s">
        <v>59</v>
      </c>
      <c r="Z38" s="36" t="s">
        <v>59</v>
      </c>
      <c r="AA38" s="36" t="s">
        <v>59</v>
      </c>
      <c r="AB38" s="42" t="s">
        <v>59</v>
      </c>
      <c r="AC38" s="42" t="s">
        <v>59</v>
      </c>
      <c r="AD38" s="42" t="s">
        <v>59</v>
      </c>
      <c r="AE38" s="42" t="s">
        <v>59</v>
      </c>
      <c r="AF38" s="36">
        <v>93.39</v>
      </c>
      <c r="AG38" s="36">
        <v>94.01</v>
      </c>
      <c r="AH38" s="25">
        <f>(AH36/AH37)*100</f>
        <v>90.883190883190878</v>
      </c>
      <c r="AI38" s="25">
        <v>89.61</v>
      </c>
      <c r="AJ38" s="25">
        <v>93.13</v>
      </c>
      <c r="AK38" s="27">
        <v>92.48</v>
      </c>
      <c r="AL38" s="27">
        <v>93.71</v>
      </c>
    </row>
    <row r="39" spans="1:38">
      <c r="A39" s="43" t="s">
        <v>61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</row>
    <row r="40" spans="1:38">
      <c r="A40" s="5" t="s">
        <v>62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</row>
    <row r="41" spans="1:38">
      <c r="A41" s="5" t="s">
        <v>137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</row>
    <row r="42" spans="1:38">
      <c r="A42" s="5" t="s">
        <v>136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</row>
    <row r="43" spans="1:38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</row>
    <row r="44" spans="1:38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</row>
    <row r="45" spans="1:38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</row>
    <row r="46" spans="1:38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</row>
    <row r="47" spans="1:38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</row>
    <row r="48" spans="1:38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</row>
    <row r="49" spans="1:3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</row>
    <row r="50" spans="1:3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</row>
    <row r="51" spans="1:3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</row>
  </sheetData>
  <mergeCells count="3">
    <mergeCell ref="A30:A32"/>
    <mergeCell ref="A33:A35"/>
    <mergeCell ref="A36:A38"/>
  </mergeCells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showGridLines="0" topLeftCell="A34" workbookViewId="0">
      <selection activeCell="A41" sqref="A41"/>
    </sheetView>
  </sheetViews>
  <sheetFormatPr defaultRowHeight="14.25"/>
  <cols>
    <col min="1" max="1" width="10.875" style="44" customWidth="1"/>
    <col min="2" max="4" width="14.625" style="44" customWidth="1"/>
    <col min="5" max="5" width="15.375" style="44" customWidth="1"/>
    <col min="6" max="8" width="13.375" style="44" customWidth="1"/>
  </cols>
  <sheetData>
    <row r="1" spans="1:8" ht="24.95" customHeight="1"/>
    <row r="2" spans="1:8" ht="24.95" customHeight="1">
      <c r="A2" s="3" t="s">
        <v>63</v>
      </c>
    </row>
    <row r="3" spans="1:8" ht="24.95" customHeight="1">
      <c r="A3" s="45"/>
      <c r="B3" s="45"/>
      <c r="C3" s="45"/>
      <c r="D3" s="45"/>
      <c r="E3" s="45"/>
      <c r="F3" s="45"/>
      <c r="G3" s="45"/>
      <c r="H3" s="45"/>
    </row>
    <row r="4" spans="1:8" ht="24.95" customHeight="1">
      <c r="A4" s="46"/>
      <c r="B4" s="14" t="s">
        <v>64</v>
      </c>
      <c r="C4" s="14" t="s">
        <v>65</v>
      </c>
      <c r="D4" s="14" t="s">
        <v>66</v>
      </c>
      <c r="E4" s="14" t="s">
        <v>67</v>
      </c>
      <c r="F4" s="14" t="s">
        <v>68</v>
      </c>
      <c r="G4" s="14" t="s">
        <v>69</v>
      </c>
      <c r="H4" s="47" t="s">
        <v>70</v>
      </c>
    </row>
    <row r="5" spans="1:8" ht="24.95" customHeight="1">
      <c r="A5" s="48"/>
      <c r="B5" s="49" t="s">
        <v>71</v>
      </c>
      <c r="C5" s="49" t="s">
        <v>71</v>
      </c>
      <c r="D5" s="49" t="s">
        <v>71</v>
      </c>
      <c r="E5" s="49" t="s">
        <v>72</v>
      </c>
      <c r="F5" s="49" t="s">
        <v>72</v>
      </c>
      <c r="G5" s="49" t="s">
        <v>71</v>
      </c>
      <c r="H5" s="50" t="s">
        <v>71</v>
      </c>
    </row>
    <row r="6" spans="1:8" ht="24.95" customHeight="1">
      <c r="A6" s="6" t="s">
        <v>73</v>
      </c>
      <c r="B6" s="51">
        <v>61253</v>
      </c>
      <c r="C6" s="51">
        <v>32855</v>
      </c>
      <c r="D6" s="52" t="s">
        <v>57</v>
      </c>
      <c r="E6" s="51">
        <v>123371</v>
      </c>
      <c r="F6" s="51">
        <v>168000</v>
      </c>
      <c r="G6" s="51">
        <v>50581</v>
      </c>
      <c r="H6" s="53" t="s">
        <v>57</v>
      </c>
    </row>
    <row r="7" spans="1:8" ht="24.95" customHeight="1">
      <c r="A7" s="54" t="s">
        <v>74</v>
      </c>
      <c r="B7" s="51">
        <v>76318</v>
      </c>
      <c r="C7" s="51">
        <v>69750</v>
      </c>
      <c r="D7" s="52" t="s">
        <v>75</v>
      </c>
      <c r="E7" s="51">
        <v>125222</v>
      </c>
      <c r="F7" s="51">
        <v>257000</v>
      </c>
      <c r="G7" s="51">
        <v>145716</v>
      </c>
      <c r="H7" s="55">
        <v>13294</v>
      </c>
    </row>
    <row r="8" spans="1:8" ht="24.95" customHeight="1">
      <c r="A8" s="54" t="s">
        <v>76</v>
      </c>
      <c r="B8" s="51">
        <v>106979</v>
      </c>
      <c r="C8" s="51">
        <v>88000</v>
      </c>
      <c r="D8" s="51">
        <v>37965</v>
      </c>
      <c r="E8" s="51">
        <v>173692</v>
      </c>
      <c r="F8" s="51">
        <v>295900</v>
      </c>
      <c r="G8" s="51">
        <v>207814</v>
      </c>
      <c r="H8" s="55">
        <v>32406</v>
      </c>
    </row>
    <row r="9" spans="1:8" ht="24.95" customHeight="1">
      <c r="A9" s="54" t="s">
        <v>77</v>
      </c>
      <c r="B9" s="51">
        <v>97425</v>
      </c>
      <c r="C9" s="51">
        <v>88512</v>
      </c>
      <c r="D9" s="51">
        <v>46079</v>
      </c>
      <c r="E9" s="51">
        <v>204430</v>
      </c>
      <c r="F9" s="51">
        <v>351400</v>
      </c>
      <c r="G9" s="51">
        <v>253101</v>
      </c>
      <c r="H9" s="55">
        <v>34458</v>
      </c>
    </row>
    <row r="10" spans="1:8" ht="24.95" customHeight="1">
      <c r="A10" s="54" t="s">
        <v>78</v>
      </c>
      <c r="B10" s="51">
        <v>97801</v>
      </c>
      <c r="C10" s="51">
        <v>91102</v>
      </c>
      <c r="D10" s="51" t="s">
        <v>79</v>
      </c>
      <c r="E10" s="51">
        <v>205699</v>
      </c>
      <c r="F10" s="51">
        <v>359300</v>
      </c>
      <c r="G10" s="51">
        <v>263173</v>
      </c>
      <c r="H10" s="55">
        <v>38058</v>
      </c>
    </row>
    <row r="11" spans="1:8" ht="24.95" customHeight="1">
      <c r="A11" s="54" t="s">
        <v>80</v>
      </c>
      <c r="B11" s="51">
        <v>94588</v>
      </c>
      <c r="C11" s="51">
        <v>88072</v>
      </c>
      <c r="D11" s="51" t="s">
        <v>79</v>
      </c>
      <c r="E11" s="51">
        <v>213259</v>
      </c>
      <c r="F11" s="51">
        <v>371700</v>
      </c>
      <c r="G11" s="51">
        <v>272784</v>
      </c>
      <c r="H11" s="55">
        <v>43100</v>
      </c>
    </row>
    <row r="12" spans="1:8" ht="24.95" customHeight="1">
      <c r="A12" s="54" t="s">
        <v>81</v>
      </c>
      <c r="B12" s="51">
        <v>95218</v>
      </c>
      <c r="C12" s="51">
        <v>91040</v>
      </c>
      <c r="D12" s="51" t="s">
        <v>79</v>
      </c>
      <c r="E12" s="51">
        <v>276509</v>
      </c>
      <c r="F12" s="51">
        <v>379200</v>
      </c>
      <c r="G12" s="51">
        <v>281917</v>
      </c>
      <c r="H12" s="55">
        <v>49174</v>
      </c>
    </row>
    <row r="13" spans="1:8" ht="24.95" customHeight="1">
      <c r="A13" s="54" t="s">
        <v>82</v>
      </c>
      <c r="B13" s="51">
        <v>102208</v>
      </c>
      <c r="C13" s="51">
        <v>91765</v>
      </c>
      <c r="D13" s="51">
        <v>56052</v>
      </c>
      <c r="E13" s="51">
        <v>300225</v>
      </c>
      <c r="F13" s="51">
        <v>381100</v>
      </c>
      <c r="G13" s="51">
        <v>289382</v>
      </c>
      <c r="H13" s="55">
        <v>49440</v>
      </c>
    </row>
    <row r="14" spans="1:8" ht="24.95" customHeight="1">
      <c r="A14" s="54" t="s">
        <v>83</v>
      </c>
      <c r="B14" s="51">
        <v>99486</v>
      </c>
      <c r="C14" s="51">
        <v>89915</v>
      </c>
      <c r="D14" s="51">
        <v>56125</v>
      </c>
      <c r="E14" s="51">
        <v>358468</v>
      </c>
      <c r="F14" s="51">
        <v>381800</v>
      </c>
      <c r="G14" s="51">
        <v>291549</v>
      </c>
      <c r="H14" s="55">
        <v>48158</v>
      </c>
    </row>
    <row r="15" spans="1:8" ht="24.95" customHeight="1">
      <c r="A15" s="54" t="s">
        <v>84</v>
      </c>
      <c r="B15" s="51">
        <v>96809</v>
      </c>
      <c r="C15" s="51">
        <v>98407</v>
      </c>
      <c r="D15" s="51">
        <v>65382</v>
      </c>
      <c r="E15" s="51">
        <v>383388</v>
      </c>
      <c r="F15" s="51">
        <v>386100</v>
      </c>
      <c r="G15" s="51">
        <v>295568</v>
      </c>
      <c r="H15" s="55">
        <v>49479</v>
      </c>
    </row>
    <row r="16" spans="1:8" ht="24.95" customHeight="1">
      <c r="A16" s="54" t="s">
        <v>85</v>
      </c>
      <c r="B16" s="51">
        <v>97078</v>
      </c>
      <c r="C16" s="51">
        <v>96980</v>
      </c>
      <c r="D16" s="51">
        <v>66230</v>
      </c>
      <c r="E16" s="51">
        <v>397444</v>
      </c>
      <c r="F16" s="51">
        <v>391200</v>
      </c>
      <c r="G16" s="51">
        <v>302996</v>
      </c>
      <c r="H16" s="55">
        <v>52203</v>
      </c>
    </row>
    <row r="17" spans="1:8" ht="24.95" customHeight="1">
      <c r="A17" s="54" t="s">
        <v>86</v>
      </c>
      <c r="B17" s="51">
        <v>101540</v>
      </c>
      <c r="C17" s="51">
        <v>97479</v>
      </c>
      <c r="D17" s="51">
        <v>67729</v>
      </c>
      <c r="E17" s="51">
        <v>413895</v>
      </c>
      <c r="F17" s="51">
        <v>391700</v>
      </c>
      <c r="G17" s="51">
        <v>318307</v>
      </c>
      <c r="H17" s="55">
        <v>48180</v>
      </c>
    </row>
    <row r="18" spans="1:8" ht="24.95" customHeight="1">
      <c r="A18" s="54" t="s">
        <v>87</v>
      </c>
      <c r="B18" s="51">
        <v>98411</v>
      </c>
      <c r="C18" s="51">
        <v>97092</v>
      </c>
      <c r="D18" s="51">
        <v>74367</v>
      </c>
      <c r="E18" s="51">
        <v>433240</v>
      </c>
      <c r="F18" s="51">
        <v>395300</v>
      </c>
      <c r="G18" s="51">
        <v>325968</v>
      </c>
      <c r="H18" s="55">
        <v>85079</v>
      </c>
    </row>
    <row r="19" spans="1:8" ht="24.95" customHeight="1">
      <c r="A19" s="54" t="s">
        <v>88</v>
      </c>
      <c r="B19" s="51">
        <v>98067</v>
      </c>
      <c r="C19" s="51">
        <v>101384</v>
      </c>
      <c r="D19" s="51">
        <v>113053</v>
      </c>
      <c r="E19" s="51">
        <v>446682</v>
      </c>
      <c r="F19" s="51">
        <v>402500</v>
      </c>
      <c r="G19" s="51">
        <v>335431</v>
      </c>
      <c r="H19" s="55">
        <v>96321</v>
      </c>
    </row>
    <row r="20" spans="1:8" ht="24.95" customHeight="1">
      <c r="A20" s="54" t="s">
        <v>89</v>
      </c>
      <c r="B20" s="51">
        <v>94945</v>
      </c>
      <c r="C20" s="51">
        <v>107420</v>
      </c>
      <c r="D20" s="51">
        <v>113598</v>
      </c>
      <c r="E20" s="51">
        <v>453781</v>
      </c>
      <c r="F20" s="51">
        <v>409500</v>
      </c>
      <c r="G20" s="51">
        <v>341350</v>
      </c>
      <c r="H20" s="55">
        <v>98935</v>
      </c>
    </row>
    <row r="21" spans="1:8" ht="24.95" customHeight="1">
      <c r="A21" s="54" t="s">
        <v>90</v>
      </c>
      <c r="B21" s="51">
        <v>96719</v>
      </c>
      <c r="C21" s="51">
        <v>105126</v>
      </c>
      <c r="D21" s="51">
        <v>117612</v>
      </c>
      <c r="E21" s="51">
        <v>473731</v>
      </c>
      <c r="F21" s="51">
        <v>416900</v>
      </c>
      <c r="G21" s="51">
        <v>348185</v>
      </c>
      <c r="H21" s="55">
        <v>108928</v>
      </c>
    </row>
    <row r="22" spans="1:8" ht="24.95" customHeight="1">
      <c r="A22" s="54" t="s">
        <v>91</v>
      </c>
      <c r="B22" s="51">
        <v>99511</v>
      </c>
      <c r="C22" s="51">
        <v>102076</v>
      </c>
      <c r="D22" s="51">
        <v>116932</v>
      </c>
      <c r="E22" s="51">
        <v>481934</v>
      </c>
      <c r="F22" s="51">
        <v>420600</v>
      </c>
      <c r="G22" s="51">
        <v>350739</v>
      </c>
      <c r="H22" s="55">
        <v>112375</v>
      </c>
    </row>
    <row r="23" spans="1:8" ht="24.95" customHeight="1">
      <c r="A23" s="54" t="s">
        <v>92</v>
      </c>
      <c r="B23" s="51">
        <v>96260</v>
      </c>
      <c r="C23" s="51">
        <v>109316</v>
      </c>
      <c r="D23" s="51">
        <v>128899</v>
      </c>
      <c r="E23" s="51">
        <v>527014</v>
      </c>
      <c r="F23" s="51">
        <v>425200</v>
      </c>
      <c r="G23" s="51">
        <v>363462</v>
      </c>
      <c r="H23" s="55">
        <v>110535</v>
      </c>
    </row>
    <row r="24" spans="1:8" ht="24.95" customHeight="1">
      <c r="A24" s="54" t="s">
        <v>93</v>
      </c>
      <c r="B24" s="51">
        <v>91601</v>
      </c>
      <c r="C24" s="51">
        <v>113166</v>
      </c>
      <c r="D24" s="51">
        <v>122002</v>
      </c>
      <c r="E24" s="51">
        <v>500818</v>
      </c>
      <c r="F24" s="51">
        <v>426600</v>
      </c>
      <c r="G24" s="51">
        <v>380644</v>
      </c>
      <c r="H24" s="55">
        <v>110382</v>
      </c>
    </row>
    <row r="25" spans="1:8" ht="24.95" customHeight="1">
      <c r="A25" s="54" t="s">
        <v>94</v>
      </c>
      <c r="B25" s="51">
        <v>78748</v>
      </c>
      <c r="C25" s="51">
        <v>105324</v>
      </c>
      <c r="D25" s="51">
        <v>115149</v>
      </c>
      <c r="E25" s="51">
        <v>457177</v>
      </c>
      <c r="F25" s="51">
        <v>415000</v>
      </c>
      <c r="G25" s="51">
        <v>391593</v>
      </c>
      <c r="H25" s="55">
        <v>115064</v>
      </c>
    </row>
    <row r="26" spans="1:8" ht="24.95" customHeight="1">
      <c r="A26" s="54" t="s">
        <v>95</v>
      </c>
      <c r="B26" s="51">
        <v>74389</v>
      </c>
      <c r="C26" s="51">
        <f>4622+101975</f>
        <v>106597</v>
      </c>
      <c r="D26" s="51">
        <v>107006</v>
      </c>
      <c r="E26" s="51">
        <f>139435+158203+179479</f>
        <v>477117</v>
      </c>
      <c r="F26" s="51">
        <v>424500</v>
      </c>
      <c r="G26" s="51">
        <v>391309</v>
      </c>
      <c r="H26" s="55">
        <v>111554</v>
      </c>
    </row>
    <row r="27" spans="1:8" ht="24.95" customHeight="1">
      <c r="A27" s="54" t="s">
        <v>96</v>
      </c>
      <c r="B27" s="51">
        <v>72322</v>
      </c>
      <c r="C27" s="51">
        <v>107171</v>
      </c>
      <c r="D27" s="51">
        <v>117501</v>
      </c>
      <c r="E27" s="51">
        <v>472244</v>
      </c>
      <c r="F27" s="51">
        <v>426600</v>
      </c>
      <c r="G27" s="51">
        <v>392079</v>
      </c>
      <c r="H27" s="55">
        <v>111592</v>
      </c>
    </row>
    <row r="28" spans="1:8" ht="24.95" customHeight="1">
      <c r="A28" s="54" t="s">
        <v>97</v>
      </c>
      <c r="B28" s="51">
        <v>70023</v>
      </c>
      <c r="C28" s="51">
        <v>106392</v>
      </c>
      <c r="D28" s="51">
        <v>118789</v>
      </c>
      <c r="E28" s="51">
        <v>458052</v>
      </c>
      <c r="F28" s="51">
        <v>431900</v>
      </c>
      <c r="G28" s="51">
        <v>399175</v>
      </c>
      <c r="H28" s="55">
        <v>110927</v>
      </c>
    </row>
    <row r="29" spans="1:8" ht="24.95" customHeight="1">
      <c r="A29" s="54" t="s">
        <v>98</v>
      </c>
      <c r="B29" s="51">
        <v>56627</v>
      </c>
      <c r="C29" s="51">
        <v>106263</v>
      </c>
      <c r="D29" s="51">
        <v>129787</v>
      </c>
      <c r="E29" s="51">
        <v>486835</v>
      </c>
      <c r="F29" s="51">
        <v>432900</v>
      </c>
      <c r="G29" s="51">
        <v>407668</v>
      </c>
      <c r="H29" s="55">
        <v>119406</v>
      </c>
    </row>
    <row r="30" spans="1:8" ht="24.95" customHeight="1">
      <c r="A30" s="54" t="s">
        <v>99</v>
      </c>
      <c r="B30" s="51">
        <v>50125</v>
      </c>
      <c r="C30" s="51">
        <v>109141</v>
      </c>
      <c r="D30" s="51">
        <v>124546</v>
      </c>
      <c r="E30" s="51">
        <v>521028</v>
      </c>
      <c r="F30" s="51">
        <v>434700</v>
      </c>
      <c r="G30" s="51">
        <v>400683</v>
      </c>
      <c r="H30" s="55">
        <v>114324</v>
      </c>
    </row>
    <row r="31" spans="1:8" ht="24.95" customHeight="1">
      <c r="A31" s="54" t="s">
        <v>100</v>
      </c>
      <c r="B31" s="56" t="s">
        <v>57</v>
      </c>
      <c r="C31" s="51">
        <v>112845</v>
      </c>
      <c r="D31" s="51">
        <v>135313</v>
      </c>
      <c r="E31" s="51">
        <v>522855</v>
      </c>
      <c r="F31" s="51">
        <v>417300</v>
      </c>
      <c r="G31" s="56" t="s">
        <v>57</v>
      </c>
      <c r="H31" s="57" t="s">
        <v>57</v>
      </c>
    </row>
    <row r="32" spans="1:8" ht="24.95" customHeight="1">
      <c r="A32" s="54" t="s">
        <v>101</v>
      </c>
      <c r="B32" s="56" t="s">
        <v>57</v>
      </c>
      <c r="C32" s="51">
        <v>113570</v>
      </c>
      <c r="D32" s="51">
        <v>142602</v>
      </c>
      <c r="E32" s="51">
        <v>525753</v>
      </c>
      <c r="F32" s="51">
        <v>404300</v>
      </c>
      <c r="G32" s="56" t="s">
        <v>57</v>
      </c>
      <c r="H32" s="58" t="s">
        <v>57</v>
      </c>
    </row>
    <row r="33" spans="1:8" ht="24.95" customHeight="1">
      <c r="A33" s="54" t="s">
        <v>102</v>
      </c>
      <c r="B33" s="56" t="s">
        <v>57</v>
      </c>
      <c r="C33" s="51">
        <v>111698</v>
      </c>
      <c r="D33" s="56" t="s">
        <v>57</v>
      </c>
      <c r="E33" s="56" t="s">
        <v>57</v>
      </c>
      <c r="F33" s="56">
        <v>411100</v>
      </c>
      <c r="G33" s="56" t="s">
        <v>57</v>
      </c>
      <c r="H33" s="57" t="s">
        <v>57</v>
      </c>
    </row>
    <row r="34" spans="1:8" ht="24.95" customHeight="1">
      <c r="A34" s="54" t="s">
        <v>103</v>
      </c>
      <c r="B34" s="56" t="s">
        <v>57</v>
      </c>
      <c r="C34" s="51">
        <v>109461</v>
      </c>
      <c r="D34" s="56" t="s">
        <v>57</v>
      </c>
      <c r="E34" s="56" t="s">
        <v>57</v>
      </c>
      <c r="F34" s="56">
        <v>411900</v>
      </c>
      <c r="G34" s="56" t="s">
        <v>57</v>
      </c>
      <c r="H34" s="58" t="s">
        <v>57</v>
      </c>
    </row>
    <row r="35" spans="1:8" ht="24.95" customHeight="1">
      <c r="A35" s="54" t="s">
        <v>104</v>
      </c>
      <c r="B35" s="56" t="s">
        <v>57</v>
      </c>
      <c r="C35" s="51">
        <v>112743</v>
      </c>
      <c r="D35" s="56" t="s">
        <v>57</v>
      </c>
      <c r="E35" s="56" t="s">
        <v>57</v>
      </c>
      <c r="F35" s="56">
        <v>403700</v>
      </c>
      <c r="G35" s="56" t="s">
        <v>57</v>
      </c>
      <c r="H35" s="57" t="s">
        <v>57</v>
      </c>
    </row>
    <row r="36" spans="1:8" ht="24.95" customHeight="1">
      <c r="A36" s="54" t="s">
        <v>105</v>
      </c>
      <c r="B36" s="56" t="s">
        <v>57</v>
      </c>
      <c r="C36" s="51">
        <v>107339</v>
      </c>
      <c r="D36" s="56" t="s">
        <v>57</v>
      </c>
      <c r="E36" s="56" t="s">
        <v>57</v>
      </c>
      <c r="F36" s="56">
        <v>394400</v>
      </c>
      <c r="G36" s="56" t="s">
        <v>57</v>
      </c>
      <c r="H36" s="57" t="s">
        <v>57</v>
      </c>
    </row>
    <row r="37" spans="1:8" ht="24.95" customHeight="1">
      <c r="A37" s="54" t="s">
        <v>106</v>
      </c>
      <c r="B37" s="56" t="s">
        <v>57</v>
      </c>
      <c r="C37" s="51">
        <v>98674</v>
      </c>
      <c r="D37" s="56" t="s">
        <v>57</v>
      </c>
      <c r="E37" s="56" t="s">
        <v>57</v>
      </c>
      <c r="F37" s="56">
        <v>409600</v>
      </c>
      <c r="G37" s="56" t="s">
        <v>57</v>
      </c>
      <c r="H37" s="57" t="s">
        <v>57</v>
      </c>
    </row>
    <row r="38" spans="1:8">
      <c r="A38" s="81" t="s">
        <v>107</v>
      </c>
      <c r="B38" s="59"/>
      <c r="C38" s="60"/>
    </row>
    <row r="39" spans="1:8">
      <c r="A39" s="81" t="s">
        <v>108</v>
      </c>
      <c r="B39" s="61"/>
      <c r="C39" s="62"/>
      <c r="D39" s="63"/>
      <c r="E39" s="63"/>
      <c r="F39" s="63"/>
      <c r="G39" s="63"/>
      <c r="H39" s="63"/>
    </row>
    <row r="40" spans="1:8">
      <c r="A40" s="81" t="s">
        <v>109</v>
      </c>
      <c r="B40" s="61"/>
      <c r="C40" s="62"/>
      <c r="D40" s="63"/>
      <c r="E40" s="63"/>
      <c r="F40" s="63"/>
      <c r="G40" s="63"/>
      <c r="H40" s="63"/>
    </row>
    <row r="41" spans="1:8">
      <c r="A41" s="82" t="s">
        <v>110</v>
      </c>
      <c r="B41" s="59"/>
      <c r="C41" s="60"/>
    </row>
    <row r="42" spans="1:8">
      <c r="A42" s="59"/>
      <c r="B42" s="59"/>
      <c r="C42" s="60"/>
    </row>
  </sheetData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3"/>
  <sheetViews>
    <sheetView showGridLines="0" topLeftCell="A13" workbookViewId="0">
      <selection activeCell="B24" sqref="B24"/>
    </sheetView>
  </sheetViews>
  <sheetFormatPr defaultRowHeight="14.25"/>
  <cols>
    <col min="1" max="1" width="10.875" style="44" customWidth="1"/>
    <col min="2" max="4" width="14.625" style="44" customWidth="1"/>
    <col min="5" max="5" width="15.375" style="44" customWidth="1"/>
    <col min="6" max="8" width="13.375" style="44" customWidth="1"/>
  </cols>
  <sheetData>
    <row r="2" spans="1:7" ht="24.95" customHeight="1">
      <c r="A2" s="64" t="s">
        <v>111</v>
      </c>
      <c r="B2" s="65"/>
      <c r="C2" s="65"/>
      <c r="D2" s="65"/>
      <c r="E2" s="65"/>
      <c r="F2" s="65"/>
      <c r="G2" s="65"/>
    </row>
    <row r="3" spans="1:7" ht="24.95" customHeight="1">
      <c r="A3" s="64"/>
      <c r="B3" s="65"/>
      <c r="C3" s="65"/>
      <c r="D3" s="66"/>
      <c r="E3" s="65"/>
      <c r="F3" s="65"/>
      <c r="G3" s="66" t="s">
        <v>112</v>
      </c>
    </row>
    <row r="4" spans="1:7" ht="24.95" customHeight="1">
      <c r="A4" s="67"/>
      <c r="B4" s="68" t="s">
        <v>113</v>
      </c>
      <c r="C4" s="68" t="s">
        <v>114</v>
      </c>
      <c r="D4" s="68" t="s">
        <v>115</v>
      </c>
      <c r="E4" s="69" t="s">
        <v>116</v>
      </c>
      <c r="F4" s="68" t="s">
        <v>117</v>
      </c>
      <c r="G4" s="68" t="s">
        <v>118</v>
      </c>
    </row>
    <row r="5" spans="1:7" ht="24.95" customHeight="1">
      <c r="A5" s="70" t="s">
        <v>119</v>
      </c>
      <c r="B5" s="71">
        <v>210</v>
      </c>
      <c r="C5" s="72">
        <v>61.703000000000003</v>
      </c>
      <c r="D5" s="71">
        <v>95.641999999999996</v>
      </c>
      <c r="E5" s="73">
        <v>27.216999999999999</v>
      </c>
      <c r="F5" s="72">
        <v>123</v>
      </c>
      <c r="G5" s="71">
        <v>975</v>
      </c>
    </row>
    <row r="6" spans="1:7" ht="24.95" customHeight="1">
      <c r="A6" s="74" t="s">
        <v>120</v>
      </c>
      <c r="B6" s="71">
        <v>212</v>
      </c>
      <c r="C6" s="72">
        <v>63.054000000000002</v>
      </c>
      <c r="D6" s="71">
        <v>99.08</v>
      </c>
      <c r="E6" s="73">
        <v>28.934999999999999</v>
      </c>
      <c r="F6" s="72">
        <v>110</v>
      </c>
      <c r="G6" s="71">
        <v>957</v>
      </c>
    </row>
    <row r="7" spans="1:7" ht="24.95" customHeight="1">
      <c r="A7" s="74" t="s">
        <v>121</v>
      </c>
      <c r="B7" s="71">
        <v>209</v>
      </c>
      <c r="C7" s="72">
        <v>60.399000000000001</v>
      </c>
      <c r="D7" s="71">
        <v>93.745000000000005</v>
      </c>
      <c r="E7" s="73">
        <v>28.382999999999999</v>
      </c>
      <c r="F7" s="72">
        <v>122</v>
      </c>
      <c r="G7" s="71">
        <v>950</v>
      </c>
    </row>
    <row r="8" spans="1:7" ht="24.95" customHeight="1">
      <c r="A8" s="74" t="s">
        <v>122</v>
      </c>
      <c r="B8" s="71">
        <v>208</v>
      </c>
      <c r="C8" s="72">
        <v>63.353999999999999</v>
      </c>
      <c r="D8" s="71">
        <v>91.822000000000003</v>
      </c>
      <c r="E8" s="73">
        <v>26.574999999999999</v>
      </c>
      <c r="F8" s="72">
        <v>113</v>
      </c>
      <c r="G8" s="71">
        <v>910</v>
      </c>
    </row>
    <row r="9" spans="1:7" ht="24.95" customHeight="1">
      <c r="A9" s="74" t="s">
        <v>123</v>
      </c>
      <c r="B9" s="71">
        <v>204</v>
      </c>
      <c r="C9" s="71">
        <v>66.733000000000004</v>
      </c>
      <c r="D9" s="71">
        <v>93.671999999999997</v>
      </c>
      <c r="E9" s="73">
        <v>24.436</v>
      </c>
      <c r="F9" s="71">
        <v>120</v>
      </c>
      <c r="G9" s="71">
        <v>873</v>
      </c>
    </row>
    <row r="10" spans="1:7" ht="24.95" customHeight="1">
      <c r="A10" s="74" t="s">
        <v>124</v>
      </c>
      <c r="B10" s="71">
        <v>207</v>
      </c>
      <c r="C10" s="71">
        <v>64.722999999999999</v>
      </c>
      <c r="D10" s="71">
        <v>94.856999999999999</v>
      </c>
      <c r="E10" s="73">
        <v>24.173999999999999</v>
      </c>
      <c r="F10" s="71">
        <v>124</v>
      </c>
      <c r="G10" s="71">
        <v>780</v>
      </c>
    </row>
    <row r="11" spans="1:7" ht="24.95" customHeight="1">
      <c r="A11" s="74" t="s">
        <v>125</v>
      </c>
      <c r="B11" s="71">
        <v>209</v>
      </c>
      <c r="C11" s="71">
        <v>68.899000000000001</v>
      </c>
      <c r="D11" s="71">
        <v>97</v>
      </c>
      <c r="E11" s="73">
        <v>28.25</v>
      </c>
      <c r="F11" s="71">
        <v>119</v>
      </c>
      <c r="G11" s="71">
        <v>719</v>
      </c>
    </row>
    <row r="12" spans="1:7" ht="24.95" customHeight="1">
      <c r="A12" s="74" t="s">
        <v>126</v>
      </c>
      <c r="B12" s="71">
        <v>210</v>
      </c>
      <c r="C12" s="71">
        <v>63.683</v>
      </c>
      <c r="D12" s="71">
        <v>103.919</v>
      </c>
      <c r="E12" s="73">
        <v>30.975000000000001</v>
      </c>
      <c r="F12" s="71">
        <v>123</v>
      </c>
      <c r="G12" s="71">
        <v>719</v>
      </c>
    </row>
    <row r="13" spans="1:7" ht="24.95" customHeight="1">
      <c r="A13" s="74" t="s">
        <v>127</v>
      </c>
      <c r="B13" s="71">
        <v>213</v>
      </c>
      <c r="C13" s="71">
        <v>64.7</v>
      </c>
      <c r="D13" s="71">
        <v>101.129</v>
      </c>
      <c r="E13" s="73">
        <v>29.477</v>
      </c>
      <c r="F13" s="71">
        <v>124</v>
      </c>
      <c r="G13" s="71">
        <v>705</v>
      </c>
    </row>
    <row r="14" spans="1:7" ht="24.95" customHeight="1">
      <c r="A14" s="74" t="s">
        <v>128</v>
      </c>
      <c r="B14" s="71">
        <v>214.78299999999999</v>
      </c>
      <c r="C14" s="71">
        <v>62.631999999999998</v>
      </c>
      <c r="D14" s="71">
        <v>103.08</v>
      </c>
      <c r="E14" s="73">
        <v>29.018000000000001</v>
      </c>
      <c r="F14" s="75">
        <v>119</v>
      </c>
      <c r="G14" s="75">
        <v>723</v>
      </c>
    </row>
    <row r="15" spans="1:7" ht="24.95" customHeight="1">
      <c r="A15" s="74" t="s">
        <v>129</v>
      </c>
      <c r="B15" s="71">
        <v>222.15299999999999</v>
      </c>
      <c r="C15" s="71">
        <v>61.335999999999999</v>
      </c>
      <c r="D15" s="71">
        <v>103.06</v>
      </c>
      <c r="E15" s="73">
        <v>27.146000000000001</v>
      </c>
      <c r="F15" s="76" t="s">
        <v>130</v>
      </c>
      <c r="G15" s="76" t="s">
        <v>130</v>
      </c>
    </row>
    <row r="16" spans="1:7">
      <c r="A16" s="83" t="s">
        <v>131</v>
      </c>
      <c r="B16" s="83"/>
      <c r="C16" s="83"/>
      <c r="D16" s="83"/>
      <c r="E16" s="83"/>
      <c r="F16" s="83"/>
      <c r="G16" s="83"/>
    </row>
    <row r="17" spans="1:8" ht="13.5">
      <c r="A17" s="84" t="s">
        <v>132</v>
      </c>
      <c r="B17" s="84"/>
      <c r="C17" s="84"/>
      <c r="D17" s="84"/>
      <c r="E17" s="84"/>
      <c r="F17" s="84"/>
      <c r="G17" s="84"/>
      <c r="H17" s="59"/>
    </row>
    <row r="18" spans="1:8" ht="13.5">
      <c r="A18" s="85" t="s">
        <v>133</v>
      </c>
      <c r="B18" s="85"/>
      <c r="C18" s="85"/>
      <c r="D18" s="85"/>
      <c r="E18" s="85"/>
      <c r="F18" s="85"/>
      <c r="G18" s="85"/>
      <c r="H18" s="59"/>
    </row>
    <row r="19" spans="1:8" ht="13.5">
      <c r="A19" s="85" t="s">
        <v>134</v>
      </c>
      <c r="B19" s="85"/>
      <c r="C19" s="85"/>
      <c r="D19" s="85"/>
      <c r="E19" s="85"/>
      <c r="F19" s="85"/>
      <c r="G19" s="85"/>
      <c r="H19" s="59"/>
    </row>
    <row r="20" spans="1:8" ht="13.5">
      <c r="A20" s="85" t="s">
        <v>135</v>
      </c>
      <c r="B20" s="85"/>
      <c r="C20" s="85"/>
      <c r="D20" s="85"/>
      <c r="E20" s="85"/>
      <c r="F20" s="85"/>
      <c r="G20" s="85"/>
      <c r="H20" s="59"/>
    </row>
    <row r="21" spans="1:8" ht="13.5">
      <c r="A21" s="77"/>
      <c r="B21" s="77"/>
      <c r="C21" s="77"/>
      <c r="D21" s="77"/>
      <c r="E21" s="77"/>
      <c r="F21" s="77"/>
      <c r="G21" s="77"/>
      <c r="H21" s="60"/>
    </row>
    <row r="22" spans="1:8" ht="13.5">
      <c r="A22" s="60"/>
      <c r="B22" s="60"/>
      <c r="C22" s="60"/>
      <c r="D22" s="60"/>
      <c r="E22" s="60"/>
      <c r="F22" s="60"/>
      <c r="G22" s="60"/>
      <c r="H22" s="60"/>
    </row>
    <row r="23" spans="1:8" ht="13.5">
      <c r="A23" s="60"/>
      <c r="B23" s="60"/>
      <c r="C23" s="60"/>
      <c r="D23" s="60"/>
      <c r="E23" s="60"/>
      <c r="F23" s="60"/>
      <c r="G23" s="60"/>
      <c r="H23" s="60"/>
    </row>
  </sheetData>
  <mergeCells count="2">
    <mergeCell ref="A16:G16"/>
    <mergeCell ref="A17:G17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Ⅶ－７(1)</vt:lpstr>
      <vt:lpstr>Ⅶ－７(2)</vt:lpstr>
      <vt:lpstr>Ⅶ－７(3)</vt:lpstr>
    </vt:vector>
  </TitlesOfParts>
  <Company>alic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河原 壽</dc:creator>
  <cp:lastModifiedBy>河原 壽</cp:lastModifiedBy>
  <dcterms:created xsi:type="dcterms:W3CDTF">2017-10-25T01:52:37Z</dcterms:created>
  <dcterms:modified xsi:type="dcterms:W3CDTF">2017-10-25T08:22:30Z</dcterms:modified>
</cp:coreProperties>
</file>